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0D" sheetId="1" r:id="rId3"/>
    <sheet state="visible" name="Suggested" sheetId="2" r:id="rId4"/>
  </sheets>
  <definedNames/>
  <calcPr/>
</workbook>
</file>

<file path=xl/sharedStrings.xml><?xml version="1.0" encoding="utf-8"?>
<sst xmlns="http://schemas.openxmlformats.org/spreadsheetml/2006/main" count="3143" uniqueCount="767">
  <si>
    <t>Place</t>
  </si>
  <si>
    <t>Burrito</t>
  </si>
  <si>
    <t>By</t>
  </si>
  <si>
    <t>Un Mundo</t>
  </si>
  <si>
    <t>SoCal, substitute pork</t>
  </si>
  <si>
    <t>Justin</t>
  </si>
  <si>
    <t>Humbertos (National City)</t>
  </si>
  <si>
    <t>Dan</t>
  </si>
  <si>
    <t>Lahaina's, PB</t>
  </si>
  <si>
    <t>Surf &amp; Turf</t>
  </si>
  <si>
    <t>San Luis Mexican, Oceanside</t>
  </si>
  <si>
    <t>CA</t>
  </si>
  <si>
    <t>Habanero's Grill, Mira Mesa</t>
  </si>
  <si>
    <t>Cali</t>
  </si>
  <si>
    <t>Los Reyes, 25th and Broadway</t>
  </si>
  <si>
    <t>El Puerto, Spring Valley</t>
  </si>
  <si>
    <t>http://burritosofsandiego.tumblr.com/</t>
  </si>
  <si>
    <t>Santanas</t>
  </si>
  <si>
    <t>jeff</t>
  </si>
  <si>
    <t>Ray's, north park</t>
  </si>
  <si>
    <t>La Playa, PB</t>
  </si>
  <si>
    <t>Matador mexican grill, linda vista</t>
  </si>
  <si>
    <t>surf and turf; beans instead of rice</t>
  </si>
  <si>
    <t>Diego's, Escondido</t>
  </si>
  <si>
    <t>Taco Fiesta</t>
  </si>
  <si>
    <t>Pupusas El Salvador</t>
  </si>
  <si>
    <t>Tony's Jakal, Solana beach</t>
  </si>
  <si>
    <t>el cuervo</t>
  </si>
  <si>
    <t>pollo adobado</t>
  </si>
  <si>
    <t>neuroecology</t>
  </si>
  <si>
    <t>la fuente</t>
  </si>
  <si>
    <t>lupe's taco shop, linda vista</t>
  </si>
  <si>
    <t>cali</t>
  </si>
  <si>
    <t>Chili peppers in scripps ranch</t>
  </si>
  <si>
    <t>Surf and Turf</t>
  </si>
  <si>
    <t>ignite</t>
  </si>
  <si>
    <t>Colimas</t>
  </si>
  <si>
    <t>Vaquero burrito with guac</t>
  </si>
  <si>
    <t>place on el mortay parkway in escondido near vons</t>
  </si>
  <si>
    <t>Carnitas</t>
  </si>
  <si>
    <t>5 star market</t>
  </si>
  <si>
    <t>adobada</t>
  </si>
  <si>
    <t>fern street taco truck called 9 seas</t>
  </si>
  <si>
    <t>Mauricios</t>
  </si>
  <si>
    <t>Benni</t>
  </si>
  <si>
    <t>Raul's</t>
  </si>
  <si>
    <t>@erinreiss</t>
  </si>
  <si>
    <t>Location</t>
  </si>
  <si>
    <t>Date</t>
  </si>
  <si>
    <t>Neighborhood</t>
  </si>
  <si>
    <t>Address</t>
  </si>
  <si>
    <t>URL</t>
  </si>
  <si>
    <t>Yelp</t>
  </si>
  <si>
    <t>Google</t>
  </si>
  <si>
    <t>Chips</t>
  </si>
  <si>
    <t>Cost</t>
  </si>
  <si>
    <t>Hunger</t>
  </si>
  <si>
    <t>Mass (g)</t>
  </si>
  <si>
    <t>Density (g/mL)</t>
  </si>
  <si>
    <t>Length</t>
  </si>
  <si>
    <t>Circum</t>
  </si>
  <si>
    <t>Volume</t>
  </si>
  <si>
    <t>Tortilla</t>
  </si>
  <si>
    <t>Temp</t>
  </si>
  <si>
    <t>Meat</t>
  </si>
  <si>
    <t>Fillings</t>
  </si>
  <si>
    <t>Meat:filling</t>
  </si>
  <si>
    <t>Uniformity</t>
  </si>
  <si>
    <t>Salsa</t>
  </si>
  <si>
    <t>Synergy</t>
  </si>
  <si>
    <t>Wrap</t>
  </si>
  <si>
    <t>overall</t>
  </si>
  <si>
    <t>Rec</t>
  </si>
  <si>
    <t>Reviewer</t>
  </si>
  <si>
    <t>Notes</t>
  </si>
  <si>
    <t>Unreliable</t>
  </si>
  <si>
    <t>NonSD</t>
  </si>
  <si>
    <t>Beef</t>
  </si>
  <si>
    <t>Pico</t>
  </si>
  <si>
    <t>Guac</t>
  </si>
  <si>
    <t>Cheese</t>
  </si>
  <si>
    <t>Fries</t>
  </si>
  <si>
    <t>Sour cream</t>
  </si>
  <si>
    <t>Pork</t>
  </si>
  <si>
    <t>Chicken</t>
  </si>
  <si>
    <t>Shrimp</t>
  </si>
  <si>
    <t>Fish</t>
  </si>
  <si>
    <t>Rice</t>
  </si>
  <si>
    <t>Beans</t>
  </si>
  <si>
    <t>Lettuce</t>
  </si>
  <si>
    <t>Tomato</t>
  </si>
  <si>
    <t>Bell peper</t>
  </si>
  <si>
    <t>Carrots</t>
  </si>
  <si>
    <t>Cabbage</t>
  </si>
  <si>
    <t>Sauce</t>
  </si>
  <si>
    <t>Cilantro</t>
  </si>
  <si>
    <t>Onion</t>
  </si>
  <si>
    <t>Taquito</t>
  </si>
  <si>
    <t>Pineapple</t>
  </si>
  <si>
    <t>Ham</t>
  </si>
  <si>
    <t>Chile relleno</t>
  </si>
  <si>
    <t>Nopales</t>
  </si>
  <si>
    <t>Lobster</t>
  </si>
  <si>
    <t>Queso</t>
  </si>
  <si>
    <t>Egg</t>
  </si>
  <si>
    <t>Mushroom</t>
  </si>
  <si>
    <t>Bacon</t>
  </si>
  <si>
    <t>Sushi</t>
  </si>
  <si>
    <t>Avocado</t>
  </si>
  <si>
    <t>Corn</t>
  </si>
  <si>
    <t>Zucchini</t>
  </si>
  <si>
    <t>Donato's taco shop</t>
  </si>
  <si>
    <t xml:space="preserve">California </t>
  </si>
  <si>
    <t>Miramar</t>
  </si>
  <si>
    <t>6780 Miramar Rd</t>
  </si>
  <si>
    <t>http://donatostacoshop.net/</t>
  </si>
  <si>
    <t>Scott</t>
  </si>
  <si>
    <t>good fries: 4/5</t>
  </si>
  <si>
    <t>x</t>
  </si>
  <si>
    <t>Oscar's Mexican food</t>
  </si>
  <si>
    <t>San Marcos</t>
  </si>
  <si>
    <t>225 S Rancho Santa Fe Rd</t>
  </si>
  <si>
    <t>http://www.yelp.com/biz/oscars-mexican-food-san-marcos</t>
  </si>
  <si>
    <t>Fries: 3/5; too little meat</t>
  </si>
  <si>
    <t>Emily</t>
  </si>
  <si>
    <t>Carne asada</t>
  </si>
  <si>
    <t>Ricardo</t>
  </si>
  <si>
    <t>Go to average burrito place like Rigoberto's in la jolla; Terrible tamales</t>
  </si>
  <si>
    <t>Pollos Maria</t>
  </si>
  <si>
    <t>California</t>
  </si>
  <si>
    <t>Carlsbad</t>
  </si>
  <si>
    <t>3055 Harding St</t>
  </si>
  <si>
    <t>http://pollosmaria.com/</t>
  </si>
  <si>
    <t>combo chicken</t>
  </si>
  <si>
    <t>Nico's Taco Shop</t>
  </si>
  <si>
    <t>Carmel Valley</t>
  </si>
  <si>
    <t>3860 Valley Centre Dr #404</t>
  </si>
  <si>
    <t>http://www.yelp.com/biz/nicos-taco-shop-san-diego</t>
  </si>
  <si>
    <t>not fries. big potatoes</t>
  </si>
  <si>
    <t>Los Primos Mexican Food</t>
  </si>
  <si>
    <t>Monster California</t>
  </si>
  <si>
    <t>UTC</t>
  </si>
  <si>
    <t>7770 Regents Rd</t>
  </si>
  <si>
    <t>http://www.primosmex.com/</t>
  </si>
  <si>
    <t>this tasted really bad leftover. not included in rating</t>
  </si>
  <si>
    <t>JV's Mexican Food</t>
  </si>
  <si>
    <t>Carne Asada</t>
  </si>
  <si>
    <t>Morena</t>
  </si>
  <si>
    <t>1112 Morena Blvd</t>
  </si>
  <si>
    <t>http://jvsmexfood.com/</t>
  </si>
  <si>
    <t>Huge. Shrimp is good. Meat is normal</t>
  </si>
  <si>
    <t>Tony's Fresh Mexican Food</t>
  </si>
  <si>
    <t>Chile verde pork</t>
  </si>
  <si>
    <t>7122 Miramar Rd</t>
  </si>
  <si>
    <t>https://www.yelp.com/biz/tonys-fresh-mexican-food-san-diego</t>
  </si>
  <si>
    <t>Marc</t>
  </si>
  <si>
    <t xml:space="preserve">battered fish </t>
  </si>
  <si>
    <t>Nicole</t>
  </si>
  <si>
    <t>Cris</t>
  </si>
  <si>
    <t>to-go, no guac or sour cream, fries are a small and underdone</t>
  </si>
  <si>
    <t>Taco Stand</t>
  </si>
  <si>
    <t>La Jolla</t>
  </si>
  <si>
    <t>621 Pearl St</t>
  </si>
  <si>
    <t>http://letstaco.com/</t>
  </si>
  <si>
    <t>Horchata is very sweet</t>
  </si>
  <si>
    <t xml:space="preserve">Surf and turf </t>
  </si>
  <si>
    <t>Graciela's Taco Shop</t>
  </si>
  <si>
    <t xml:space="preserve">Adobada </t>
  </si>
  <si>
    <t>Bonita</t>
  </si>
  <si>
    <t>5047 Central Ave</t>
  </si>
  <si>
    <t>https://www.yelp.com/biz/gracielas-taco-shop-bonita-2</t>
  </si>
  <si>
    <t>Salsa verde spicy</t>
  </si>
  <si>
    <t>Barbacoa</t>
  </si>
  <si>
    <t>Rigoberto's Taco Shop La Jolla</t>
  </si>
  <si>
    <t>7345 La Jolla Blvd</t>
  </si>
  <si>
    <t>https://www.yelp.com/biz/rigobertos-la-jolla-2</t>
  </si>
  <si>
    <t>Leo</t>
  </si>
  <si>
    <t>Lolita's taco shop</t>
  </si>
  <si>
    <t>2 in 1</t>
  </si>
  <si>
    <t>Kearny Mesa</t>
  </si>
  <si>
    <t>7305 Clairemont Mesa Blvd</t>
  </si>
  <si>
    <t>http://lolitasmexicanfood.com/</t>
  </si>
  <si>
    <t>Rolled tacos need more meat</t>
  </si>
  <si>
    <t>Adobado</t>
  </si>
  <si>
    <t>Adobado reminds me of Indian food because of some mystery spice</t>
  </si>
  <si>
    <t>Lola's 7 Up Market &amp; Deli</t>
  </si>
  <si>
    <t>Shredded beef</t>
  </si>
  <si>
    <t>3292 Roosevelt St</t>
  </si>
  <si>
    <t>https://www.yelp.com/biz/lolas-7-up-market-and-deli-carlsbad</t>
  </si>
  <si>
    <t>Food cooks fast but checking out is painfully slow</t>
  </si>
  <si>
    <t>Beans are surprisingly good</t>
  </si>
  <si>
    <t>Colima's Mexican Food</t>
  </si>
  <si>
    <t>Hawaiian</t>
  </si>
  <si>
    <t>North park</t>
  </si>
  <si>
    <t>2302 University Ave</t>
  </si>
  <si>
    <t>https://www.yelp.com/biz/colimas-mexican-food-san-diego</t>
  </si>
  <si>
    <t>Bandido</t>
  </si>
  <si>
    <t>Sage</t>
  </si>
  <si>
    <t>Eli</t>
  </si>
  <si>
    <t>Promising start but finished poorly</t>
  </si>
  <si>
    <t>Rigoberto's Taco Shop</t>
  </si>
  <si>
    <t>7094 Miramar Rd</t>
  </si>
  <si>
    <t>https://www.yelp.com/biz/rigobertos-taco-shop-san-diego-2</t>
  </si>
  <si>
    <t>Campeon</t>
  </si>
  <si>
    <t>Raul's Mexican food</t>
  </si>
  <si>
    <t>Encinitas</t>
  </si>
  <si>
    <t>490 S Coast Hwy 101</t>
  </si>
  <si>
    <t>https://www.yelp.com/biz/rauls-shack-encinitas</t>
  </si>
  <si>
    <t>carne asada</t>
  </si>
  <si>
    <t>burrito was mostly tortilla</t>
  </si>
  <si>
    <t>El Zarape</t>
  </si>
  <si>
    <t>University Heights</t>
  </si>
  <si>
    <t>4642 Park Blvd</t>
  </si>
  <si>
    <t>https://www.yelp.com/biz/el-zarape-san-diego</t>
  </si>
  <si>
    <t>Kelsey</t>
  </si>
  <si>
    <t>California chicken</t>
  </si>
  <si>
    <t>Azteca</t>
  </si>
  <si>
    <t>Jake</t>
  </si>
  <si>
    <t>quite small</t>
  </si>
  <si>
    <t>El Indio</t>
  </si>
  <si>
    <t>San Diego</t>
  </si>
  <si>
    <t>3695 India St</t>
  </si>
  <si>
    <t>http://elindiosandiego.com/</t>
  </si>
  <si>
    <t>Taco stand</t>
  </si>
  <si>
    <t>Al pastor</t>
  </si>
  <si>
    <t xml:space="preserve">Kind of dry </t>
  </si>
  <si>
    <t>Qdoba Mexican Grill, Seatac Airport</t>
  </si>
  <si>
    <t>Custom</t>
  </si>
  <si>
    <t>Seattle</t>
  </si>
  <si>
    <t>Airport</t>
  </si>
  <si>
    <t>Cancun Mexican &amp; Seafood</t>
  </si>
  <si>
    <t>1766 N Coast Hwy</t>
  </si>
  <si>
    <t>http://cancunmexicanandseafood.com/</t>
  </si>
  <si>
    <t>A bit small</t>
  </si>
  <si>
    <t>Machaca</t>
  </si>
  <si>
    <t>So hot! Egg is surprisingly good</t>
  </si>
  <si>
    <t>Vallarta express</t>
  </si>
  <si>
    <t>Quesaburro</t>
  </si>
  <si>
    <t>Clairemont</t>
  </si>
  <si>
    <t>4277 Genesee Ave</t>
  </si>
  <si>
    <t>http://www.vallartaexpress.com/menu/</t>
  </si>
  <si>
    <t xml:space="preserve">Philly </t>
  </si>
  <si>
    <t>Torben</t>
  </si>
  <si>
    <t>Guac chips have lots of cheese</t>
  </si>
  <si>
    <t>Quesa</t>
  </si>
  <si>
    <t>Alex</t>
  </si>
  <si>
    <t>Heart-stopping amount of cheese. Second tortilla of cheese</t>
  </si>
  <si>
    <t>Surf and turf</t>
  </si>
  <si>
    <t>Richard</t>
  </si>
  <si>
    <t>Hot carrots</t>
  </si>
  <si>
    <t>Mahi</t>
  </si>
  <si>
    <t>Tom</t>
  </si>
  <si>
    <t>Mikes Taco Club</t>
  </si>
  <si>
    <t>Ocean Beach</t>
  </si>
  <si>
    <t>5060 Newport Ave</t>
  </si>
  <si>
    <t>http://www.mikestacoclub.com/menu/</t>
  </si>
  <si>
    <t>Brad</t>
  </si>
  <si>
    <t>La Perla Cocina</t>
  </si>
  <si>
    <t>Addiction</t>
  </si>
  <si>
    <t>Pacific Beach</t>
  </si>
  <si>
    <t>745 Emerald St</t>
  </si>
  <si>
    <t>https://www.yelp.com/biz/la-perla-cocina-mexicana-san-diego</t>
  </si>
  <si>
    <t>Bland</t>
  </si>
  <si>
    <t>Oaxacalifornia</t>
  </si>
  <si>
    <t>Fries are good</t>
  </si>
  <si>
    <t xml:space="preserve">Porkyland </t>
  </si>
  <si>
    <t>Deborah's special</t>
  </si>
  <si>
    <t>4645 Carmel Mountain Rd</t>
  </si>
  <si>
    <t>http://goporkyland.com/</t>
  </si>
  <si>
    <t>Chicken nopalito</t>
  </si>
  <si>
    <t>Tara</t>
  </si>
  <si>
    <t>Andy</t>
  </si>
  <si>
    <t>Adobada</t>
  </si>
  <si>
    <t>Too much enchilada sauce this time</t>
  </si>
  <si>
    <t>Bankole</t>
  </si>
  <si>
    <t>Would have enjoyed it more if wasn't rating; shrimp better than meat. Quality of the shrimp really improves the burrito. Well cooked and fresh. Shrimp could have had more flavor</t>
  </si>
  <si>
    <t>Rudy's Taco Shop</t>
  </si>
  <si>
    <t>Solana Beach</t>
  </si>
  <si>
    <t>524 Stevens Ave</t>
  </si>
  <si>
    <t>http://www.rudystacoshop.com/</t>
  </si>
  <si>
    <t>No</t>
  </si>
  <si>
    <t>Salsa Fresca is good, way too small</t>
  </si>
  <si>
    <t>X</t>
  </si>
  <si>
    <t>Yes</t>
  </si>
  <si>
    <t xml:space="preserve">Too small </t>
  </si>
  <si>
    <t>A little small. No rice and beans or cheese or sour cream</t>
  </si>
  <si>
    <t>California Burritos</t>
  </si>
  <si>
    <t>California Everything</t>
  </si>
  <si>
    <t>Linda Vista</t>
  </si>
  <si>
    <t>7754 Starling Dr</t>
  </si>
  <si>
    <t>https://www.yelp.com/biz/california-burritos-san-diego</t>
  </si>
  <si>
    <t>Brent</t>
  </si>
  <si>
    <t>Brent doesn't like fries in his burrito</t>
  </si>
  <si>
    <t>Luis</t>
  </si>
  <si>
    <t>Chile relleno and carnitas</t>
  </si>
  <si>
    <t>Karl</t>
  </si>
  <si>
    <t>California (only cheese)</t>
  </si>
  <si>
    <t>Kalen</t>
  </si>
  <si>
    <t>Erin</t>
  </si>
  <si>
    <t>Jorge's Mexicatessen</t>
  </si>
  <si>
    <t xml:space="preserve">Encinitas </t>
  </si>
  <si>
    <t>267 N El Camino Real</t>
  </si>
  <si>
    <t>https://www.yelp.com/biz/jorges-mexicatessen-encinitas</t>
  </si>
  <si>
    <t>Cheese should be melted, potatoes are very good</t>
  </si>
  <si>
    <t>Chimichanga beef</t>
  </si>
  <si>
    <t>Senor Grubby's</t>
  </si>
  <si>
    <t>377 Carlsbad Village Dr</t>
  </si>
  <si>
    <t>eatgrubbys.com</t>
  </si>
  <si>
    <t>The ends of the burrito were decent, but the middle was terrible without much meat</t>
  </si>
  <si>
    <t>Pastor</t>
  </si>
  <si>
    <t xml:space="preserve">A wonderful eating experience. best California burrito I've ever had by far. </t>
  </si>
  <si>
    <t xml:space="preserve">Mi Asador Mexican &amp; Seafood </t>
  </si>
  <si>
    <t>Oceanside</t>
  </si>
  <si>
    <t>4750 Oceanside Blvd</t>
  </si>
  <si>
    <t>https://sites.google.com/site/miasador/</t>
  </si>
  <si>
    <t xml:space="preserve">El Hawaiiano </t>
  </si>
  <si>
    <t>Pineapple is really good</t>
  </si>
  <si>
    <t>Sotos Mexican Food</t>
  </si>
  <si>
    <t xml:space="preserve">Miramar </t>
  </si>
  <si>
    <t>6904 Miramar Rd</t>
  </si>
  <si>
    <t>https://www.yelp.com/biz/sotos-mexican-food-san-diego</t>
  </si>
  <si>
    <t>Fries are good. Too little meat</t>
  </si>
  <si>
    <t>Free lime. Ingredients chopped finely</t>
  </si>
  <si>
    <t>Less meat than usual</t>
  </si>
  <si>
    <t>Elynn</t>
  </si>
  <si>
    <t>Sandra</t>
  </si>
  <si>
    <t>Sankeerth</t>
  </si>
  <si>
    <t>Katie</t>
  </si>
  <si>
    <t>El Rusio</t>
  </si>
  <si>
    <t>Fries are terrible. Burrito leaked</t>
  </si>
  <si>
    <t>Meat was too salty</t>
  </si>
  <si>
    <t>Bacon breakfast</t>
  </si>
  <si>
    <t>Chile Relleno</t>
  </si>
  <si>
    <t>Matteo</t>
  </si>
  <si>
    <t>Aga</t>
  </si>
  <si>
    <t xml:space="preserve">Karina's Taco Shop </t>
  </si>
  <si>
    <t>Bomb</t>
  </si>
  <si>
    <t>916 N Coast Hwy 101</t>
  </si>
  <si>
    <t>https://www.yelp.com/biz/karinas-taco-shop-encinitas</t>
  </si>
  <si>
    <t>Juanita's Taco Shop</t>
  </si>
  <si>
    <t>290 N Coast Hwy 101</t>
  </si>
  <si>
    <t>https://www.yelp.com/biz/juanitas-taco-shop-encinitas</t>
  </si>
  <si>
    <t>Arizona</t>
  </si>
  <si>
    <t>Goody's</t>
  </si>
  <si>
    <t>Marshall College</t>
  </si>
  <si>
    <t>https://www.yelp.com/biz/goodys-place-and-market-la-jolla</t>
  </si>
  <si>
    <t>Grocery store tortilla; cold guac</t>
  </si>
  <si>
    <t>Pedro's Tacos</t>
  </si>
  <si>
    <t>California Burrito</t>
  </si>
  <si>
    <t>Erika N</t>
  </si>
  <si>
    <t>619 Burrito Original</t>
  </si>
  <si>
    <t>Sai G</t>
  </si>
  <si>
    <t>Kotija Jr.</t>
  </si>
  <si>
    <t>Jonathan G</t>
  </si>
  <si>
    <t>Great fish burrito. Not fishy and has great crunch from both cabbage and fried fish. Super generous with amount of fish given</t>
  </si>
  <si>
    <t>Laya</t>
  </si>
  <si>
    <t>A LOT of carne asada!</t>
  </si>
  <si>
    <t>Albert N</t>
  </si>
  <si>
    <t>The price has gone up for the past two years. I would probably rate this lower because of it, but my scores were on raw taste only.</t>
  </si>
  <si>
    <t>Brittany T</t>
  </si>
  <si>
    <t>It's gone downhill since 2013. Expensive and only ate it because there's nothing else around. closes early. skimping on the portions.</t>
  </si>
  <si>
    <t>Chipotle</t>
  </si>
  <si>
    <t>Gurkirat S</t>
  </si>
  <si>
    <t>Erica</t>
  </si>
  <si>
    <t>Taco Surf PB</t>
  </si>
  <si>
    <t>4657 Mission Blvd</t>
  </si>
  <si>
    <t>https://www.yelp.com/biz/taco-surf-taco-shop-san-diego</t>
  </si>
  <si>
    <t>not too much rice</t>
  </si>
  <si>
    <t>hashbrowns instead of fries; anterior-posterior uniformity is good but medial-lateral is bad</t>
  </si>
  <si>
    <t>one hot side and one cold side from the guac</t>
  </si>
  <si>
    <t>Roberto's Very Mexican Food</t>
  </si>
  <si>
    <t>Chicken asada</t>
  </si>
  <si>
    <t>Del Mar</t>
  </si>
  <si>
    <t>2206 Carmel Valley Road</t>
  </si>
  <si>
    <t>https://www.yelp.com/biz/robertos-very-mexican-food-del-mar-2</t>
  </si>
  <si>
    <t>Netos Mexican Food</t>
  </si>
  <si>
    <t>325 S Rancho Santa Fe Rd</t>
  </si>
  <si>
    <t>https://www.yelp.com/biz/netos-mexican-food-san-marcos</t>
  </si>
  <si>
    <t>not 100% certain about the ingredients (was there guac and pico?)</t>
  </si>
  <si>
    <t xml:space="preserve">Carne adobada </t>
  </si>
  <si>
    <t>Best free chips, novel burrito</t>
  </si>
  <si>
    <t>Lolita's Taco shop</t>
  </si>
  <si>
    <t>Way too small</t>
  </si>
  <si>
    <t>Bean and cheese</t>
  </si>
  <si>
    <t>Pokirrito</t>
  </si>
  <si>
    <t xml:space="preserve">Pokirrito classic </t>
  </si>
  <si>
    <t>4646 Convoy St</t>
  </si>
  <si>
    <t>https://www.yelp.com/biz/pokirrito-san-diego-2</t>
  </si>
  <si>
    <t>Lotus chips add good crunch</t>
  </si>
  <si>
    <t>Mauna Lani</t>
  </si>
  <si>
    <t xml:space="preserve">El Nopalito </t>
  </si>
  <si>
    <t xml:space="preserve">Especial </t>
  </si>
  <si>
    <t>582 Santa Fe Dr</t>
  </si>
  <si>
    <t>https://www.yelp.com/biz/el-nopalito-encinitas</t>
  </si>
  <si>
    <t>It's pretty good for what it is, but just not the best ingredients for a burrito. also Few white people</t>
  </si>
  <si>
    <t>Ranchero steak</t>
  </si>
  <si>
    <t>Kevin</t>
  </si>
  <si>
    <t>Sucks, but it is okay.</t>
  </si>
  <si>
    <t xml:space="preserve">Saguaro's </t>
  </si>
  <si>
    <t>Vegetarian</t>
  </si>
  <si>
    <t>Brian</t>
  </si>
  <si>
    <t xml:space="preserve">Great rice and beans burrito, doesn't come with cheese or sour cream. </t>
  </si>
  <si>
    <t xml:space="preserve">Colima's </t>
  </si>
  <si>
    <t>Colimas burrito</t>
  </si>
  <si>
    <t>Alberto's 623 N Escondido Blvd, Escondido, CA 92025</t>
  </si>
  <si>
    <t>Chuck K</t>
  </si>
  <si>
    <t>MXN on Washington</t>
  </si>
  <si>
    <t>Bean and rice grande size</t>
  </si>
  <si>
    <t>Sarah</t>
  </si>
  <si>
    <t>Got green and hot salsa put inside the burrito-drive thru</t>
  </si>
  <si>
    <t>Damien B</t>
  </si>
  <si>
    <t>Get the green sauce</t>
  </si>
  <si>
    <t>Lolita's</t>
  </si>
  <si>
    <t>Bean and Cheese</t>
  </si>
  <si>
    <t>Humbertos</t>
  </si>
  <si>
    <t>Pollo california</t>
  </si>
  <si>
    <t>Logan</t>
  </si>
  <si>
    <t>Chili Peppers</t>
  </si>
  <si>
    <t>Chris H</t>
  </si>
  <si>
    <t>California breakfast</t>
  </si>
  <si>
    <t>Baja monster</t>
  </si>
  <si>
    <t>Rob</t>
  </si>
  <si>
    <t xml:space="preserve">Los tacos </t>
  </si>
  <si>
    <t>Local</t>
  </si>
  <si>
    <t>2183 Vista Way</t>
  </si>
  <si>
    <t>https://www.yelp.com/biz/los-tacos-oceanside</t>
  </si>
  <si>
    <t>Fusion</t>
  </si>
  <si>
    <t>Brad P</t>
  </si>
  <si>
    <t>Albertacos</t>
  </si>
  <si>
    <t>500 W San Marcos Blvd # 103</t>
  </si>
  <si>
    <t>https://www.yelp.com/biz/albertacos-san-marcos</t>
  </si>
  <si>
    <t>El Rey Moro</t>
  </si>
  <si>
    <t>California Surf</t>
  </si>
  <si>
    <t>4471 Clairemont Mesa Blvd</t>
  </si>
  <si>
    <t>https://www.yelp.com/biz/el-rey-moro-taco-shop-san-diego</t>
  </si>
  <si>
    <t>shrimp is really good. too much chipotle sauce</t>
  </si>
  <si>
    <t>Tacos por favor</t>
  </si>
  <si>
    <t>Santa Monica</t>
  </si>
  <si>
    <t>1408 Olympic Blvd</t>
  </si>
  <si>
    <t>https://www.yelp.com/biz/el-dorado-mexican-food-temecula</t>
  </si>
  <si>
    <t>Christian</t>
  </si>
  <si>
    <t>Sam H</t>
  </si>
  <si>
    <t>El Dorado Mexican Food</t>
  </si>
  <si>
    <t>Temecula</t>
  </si>
  <si>
    <t>29000 Old Town Front St</t>
  </si>
  <si>
    <t>Salsa verde has an interesting hint of garlic</t>
  </si>
  <si>
    <t>Super</t>
  </si>
  <si>
    <t>Lolita's Taco Shop</t>
  </si>
  <si>
    <t>Matt</t>
  </si>
  <si>
    <t>Mixed</t>
  </si>
  <si>
    <t>Temperature brought it down</t>
  </si>
  <si>
    <t>Carne asada everything</t>
  </si>
  <si>
    <t>Daniel</t>
  </si>
  <si>
    <t>Alejandro</t>
  </si>
  <si>
    <t>Hannah</t>
  </si>
  <si>
    <t>Papa Chito's Mexican Food</t>
  </si>
  <si>
    <t>University City</t>
  </si>
  <si>
    <t>3951 Governor Dr</t>
  </si>
  <si>
    <t>https://www.yelp.com/biz/papa-chitos-mexican-food-san-diego</t>
  </si>
  <si>
    <t>El Pueblo Mexican Food</t>
  </si>
  <si>
    <t xml:space="preserve">Cardiff </t>
  </si>
  <si>
    <t>820 Birmingham Dr</t>
  </si>
  <si>
    <t>https://www.yelp.com/biz/el-pueblo-authentic-mexican-food-cardiff-by-the-sea</t>
  </si>
  <si>
    <t>Burros and Fries</t>
  </si>
  <si>
    <t>4705 Clairemont Dr</t>
  </si>
  <si>
    <t>http://www.burrosandfries.com/</t>
  </si>
  <si>
    <t>good fries</t>
  </si>
  <si>
    <t>very little guac</t>
  </si>
  <si>
    <t>King Burrito</t>
  </si>
  <si>
    <t>3490 Marron Rd</t>
  </si>
  <si>
    <t>https://www.yelp.com/biz/king-burrito-oceanside-2</t>
  </si>
  <si>
    <t>Too much tortilla per bite</t>
  </si>
  <si>
    <t>it does taste homemade. but that's not a good thing</t>
  </si>
  <si>
    <t>TJ</t>
  </si>
  <si>
    <t>Carmen's Mexican Food</t>
  </si>
  <si>
    <t>4937 Diane Ave</t>
  </si>
  <si>
    <t>https://www.yelp.com/biz/carmens-authentic-mexican-food-san-diego</t>
  </si>
  <si>
    <t>really good guac</t>
  </si>
  <si>
    <t>Senor Panchos</t>
  </si>
  <si>
    <t>Pollo asado</t>
  </si>
  <si>
    <t>1909 W San Marcos Blvd</t>
  </si>
  <si>
    <t>https://www.yelp.com/biz/senor-panchos-mexican-restaurant-san-marcos</t>
  </si>
  <si>
    <t>guac is good, very avocado-y</t>
  </si>
  <si>
    <t>feels very dense; a lot of meat</t>
  </si>
  <si>
    <t>Los Cabos</t>
  </si>
  <si>
    <t>165 S Rancho Santa Fe Rd</t>
  </si>
  <si>
    <t>https://www.yelp.com/biz/los-cabos-san-marcos</t>
  </si>
  <si>
    <t>Repeatedly get large bites of sour cream</t>
  </si>
  <si>
    <t>Really good with lime</t>
  </si>
  <si>
    <t>Rubios UCSD</t>
  </si>
  <si>
    <t>Tilapia one</t>
  </si>
  <si>
    <t>9500 Gilman Dr</t>
  </si>
  <si>
    <t>https://www.yelp.com/biz/rubios-la-jolla-4</t>
  </si>
  <si>
    <t>Lucha Libre North Park</t>
  </si>
  <si>
    <t>North Park</t>
  </si>
  <si>
    <t>3016 University Ave</t>
  </si>
  <si>
    <t>https://www.yelp.com/biz/lucha-libre-san-diego</t>
  </si>
  <si>
    <t>Tammy</t>
  </si>
  <si>
    <t>Not as good as the first time</t>
  </si>
  <si>
    <t>Melissa N</t>
  </si>
  <si>
    <t>Surfin California</t>
  </si>
  <si>
    <t>thick chips</t>
  </si>
  <si>
    <t>Melissa G</t>
  </si>
  <si>
    <t>Good guac</t>
  </si>
  <si>
    <t>shrimp was questionable; salsa was mediocre to bad; overall ok, better than past burritos at lucha libre</t>
  </si>
  <si>
    <t>Ashley G</t>
  </si>
  <si>
    <t>good guac but fries could be better</t>
  </si>
  <si>
    <t>probably positively biased by service</t>
  </si>
  <si>
    <t>Mike</t>
  </si>
  <si>
    <t>Sankha G</t>
  </si>
  <si>
    <t>Nutty</t>
  </si>
  <si>
    <t>Veg Out</t>
  </si>
  <si>
    <t>Veggie</t>
  </si>
  <si>
    <t>Rob G</t>
  </si>
  <si>
    <t>Meghan</t>
  </si>
  <si>
    <t>California - Steak</t>
  </si>
  <si>
    <t>first bite sour cream, but probably the best steak I've had in a burrito</t>
  </si>
  <si>
    <t>Devleena</t>
  </si>
  <si>
    <t>fries = 4</t>
  </si>
  <si>
    <t>California - Pork Adobada</t>
  </si>
  <si>
    <t>Erik</t>
  </si>
  <si>
    <t>California - Chicken</t>
  </si>
  <si>
    <t>Javier</t>
  </si>
  <si>
    <t>large, bt feels good in my hands</t>
  </si>
  <si>
    <t>Holy Moly</t>
  </si>
  <si>
    <t>Sam A</t>
  </si>
  <si>
    <t>all meat at bottom 1/8th</t>
  </si>
  <si>
    <t>Aaron S</t>
  </si>
  <si>
    <t>Jaeyoung</t>
  </si>
  <si>
    <t>Ordered a specialty burrito and guess I was expecting an ordinary one! Sauce was good but overpowering; no veggies at all; overall just did not feel like a burrito.</t>
  </si>
  <si>
    <t>Tacos La Bala</t>
  </si>
  <si>
    <t>Houston</t>
  </si>
  <si>
    <t>5800 Bellaire Blvd</t>
  </si>
  <si>
    <t>tacoslabala.com</t>
  </si>
  <si>
    <t>Everything is in spanish. Get a taco or sope</t>
  </si>
  <si>
    <t xml:space="preserve">Barbacoa </t>
  </si>
  <si>
    <t>Burritos cut in half, felt like a wrap instead of a burrito</t>
  </si>
  <si>
    <t>Free salad</t>
  </si>
  <si>
    <t>Roberto's Taco Shop Clairemont</t>
  </si>
  <si>
    <t>3095 Clairemont Dr</t>
  </si>
  <si>
    <t>https://www.yelp.com/biz/robertos-taco-shop-clairemont-san-diego</t>
  </si>
  <si>
    <t>Fries are really good but the overall flavor is plain because lack of ingredients</t>
  </si>
  <si>
    <t>California + Guac + sour cream</t>
  </si>
  <si>
    <t>2505 Palomar airport Rd</t>
  </si>
  <si>
    <t>https://www.yelp.com/biz/chipotle-mexican-grill-carlsbad</t>
  </si>
  <si>
    <t>Al Pastor</t>
  </si>
  <si>
    <t>Los Tacos</t>
  </si>
  <si>
    <t>Tortilla is burnt a bit but good. Pick is good</t>
  </si>
  <si>
    <t>Melted cheese is good. Cilantro is fresh</t>
  </si>
  <si>
    <t>El Cuervo</t>
  </si>
  <si>
    <t>Hillcrest</t>
  </si>
  <si>
    <t>110 Washington St</t>
  </si>
  <si>
    <t>https://www.yelp.com/biz/el-cuervo-taco-shop-san-diego</t>
  </si>
  <si>
    <t>Alfajores dessert and horchata are super good</t>
  </si>
  <si>
    <t>Pollo adobado</t>
  </si>
  <si>
    <t>First burrito I enjoyed from top to bottom</t>
  </si>
  <si>
    <t>El Torrito Foods</t>
  </si>
  <si>
    <t>Asada</t>
  </si>
  <si>
    <t>Vista</t>
  </si>
  <si>
    <t>249 Emerald Dr</t>
  </si>
  <si>
    <t>https://www.yelp.com/biz/el-torito-foods-vista-2</t>
  </si>
  <si>
    <t>Good because so cheap</t>
  </si>
  <si>
    <t>tamale isn't good</t>
  </si>
  <si>
    <t>La Morena Taco Shop and Seafood</t>
  </si>
  <si>
    <t>Webster</t>
  </si>
  <si>
    <t>5059 Federal Blvd</t>
  </si>
  <si>
    <t>https://www.yelp.com/biz/la-morena-taco-shop-san-diego</t>
  </si>
  <si>
    <t>Good tortilla, good amount of food, needed guac. or salsa to balance out density of fillings.</t>
  </si>
  <si>
    <t>Taco Villa</t>
  </si>
  <si>
    <t>https://www.yelp.com/biz/taco-villa-san-diego</t>
  </si>
  <si>
    <t>Carnitas very good</t>
  </si>
  <si>
    <t>The big size was too big of an appeal, but there's just not enough meat</t>
  </si>
  <si>
    <t>get the carnitas</t>
  </si>
  <si>
    <t>Valentines Mexican Food</t>
  </si>
  <si>
    <t>Downtown</t>
  </si>
  <si>
    <t>1157 Sixth Ave</t>
  </si>
  <si>
    <t>https://www.yelp.com/biz/valentines-mexican-food-san-diego-6</t>
  </si>
  <si>
    <t>Best horchata. Fries are great. Chips are really good</t>
  </si>
  <si>
    <t>California Chipotle</t>
  </si>
  <si>
    <t>Chips really good, really good but a little bit spicy chipotle. Very good horchata</t>
  </si>
  <si>
    <t>Matador Mexican Food</t>
  </si>
  <si>
    <t>5201 Linda Vista Rd</t>
  </si>
  <si>
    <t>https://www.yelp.com/biz/matador-mexican-grill-san-diego-2</t>
  </si>
  <si>
    <t>Salsa too spicy</t>
  </si>
  <si>
    <t>Jose's Taco</t>
  </si>
  <si>
    <t>3910 Vista Way</t>
  </si>
  <si>
    <t>https://www.yelp.com/biz/joses-taco-oceanside</t>
  </si>
  <si>
    <t xml:space="preserve">Scott </t>
  </si>
  <si>
    <t>Cortez Mexican Food</t>
  </si>
  <si>
    <t>Bonsall</t>
  </si>
  <si>
    <t>5517 Mission Rd</t>
  </si>
  <si>
    <t>https://www.yelp.com/biz/cortez-mexican-food-bonsall</t>
  </si>
  <si>
    <t>California Burrito Company</t>
  </si>
  <si>
    <t>Dave's California</t>
  </si>
  <si>
    <t>6912 Miramar Rd</t>
  </si>
  <si>
    <t>https://www.yelp.com/biz/california-burrito-company-san-diego-2</t>
  </si>
  <si>
    <t>The burrito looked beautiful when it came out. Chicken didn't add anything. would probably get the regular</t>
  </si>
  <si>
    <t>Chicken and rice</t>
  </si>
  <si>
    <t>yes</t>
  </si>
  <si>
    <t xml:space="preserve">chicken and rice burrito. simple and delicious. </t>
  </si>
  <si>
    <t>Pretty decent</t>
  </si>
  <si>
    <t xml:space="preserve">Storehouse Kitchen </t>
  </si>
  <si>
    <t>Breakfast</t>
  </si>
  <si>
    <t>La  Jolla village</t>
  </si>
  <si>
    <t xml:space="preserve">yes </t>
  </si>
  <si>
    <t>one if the best breakfast burritos I've ever had</t>
  </si>
  <si>
    <t xml:space="preserve">Fajitas </t>
  </si>
  <si>
    <t>Peppers not cooked enough</t>
  </si>
  <si>
    <t>Very plain burrito</t>
  </si>
  <si>
    <t>pretty standard breakfast burrito. eggs and cheese. great tortilla! morning protein!</t>
  </si>
  <si>
    <t>Tejano</t>
  </si>
  <si>
    <t>Shrimp with guac</t>
  </si>
  <si>
    <t>Jeremy</t>
  </si>
  <si>
    <t>Bean &amp; cheese</t>
  </si>
  <si>
    <t>Shijia</t>
  </si>
  <si>
    <t>Taco Stand Encinitas</t>
  </si>
  <si>
    <t>642 S Coast Hwy 101</t>
  </si>
  <si>
    <t>https://www.yelp.com/biz/the-taco-stand-encinitas</t>
  </si>
  <si>
    <t xml:space="preserve">Much better than the first time we tried this location </t>
  </si>
  <si>
    <t>Possibly favorite green salsa so far</t>
  </si>
  <si>
    <t>Donato's Taco Shop</t>
  </si>
  <si>
    <t xml:space="preserve">Al pastor </t>
  </si>
  <si>
    <t>Ortiz's Taco Shop #2</t>
  </si>
  <si>
    <t>1313 Garnet Ave</t>
  </si>
  <si>
    <t>https://www.yelp.com/biz/ortizs-taco-shop-san-diego-2</t>
  </si>
  <si>
    <t>El Portal Fresh Mexican Grill</t>
  </si>
  <si>
    <t>4101 Genesee Ave</t>
  </si>
  <si>
    <t>https://www.yelp.com/biz/el-portal-fresh-mexican-grill-san-diego</t>
  </si>
  <si>
    <t>Ant</t>
  </si>
  <si>
    <t>Carne asada supreme</t>
  </si>
  <si>
    <t>Famoso Mexican Street Food</t>
  </si>
  <si>
    <t>Cali Diablo</t>
  </si>
  <si>
    <t>815 C St</t>
  </si>
  <si>
    <t>https://www.yelp.com/biz/famoso-mexican-street-food-san-diego-20</t>
  </si>
  <si>
    <t>Big roach on the floor while eating. Good prep took quite a long time. Cut in half!</t>
  </si>
  <si>
    <t>Pork california</t>
  </si>
  <si>
    <t>Justin K</t>
  </si>
  <si>
    <t>Shreejoy</t>
  </si>
  <si>
    <t>@synapticlee</t>
  </si>
  <si>
    <t>@danjlurie</t>
  </si>
  <si>
    <t>Sour cream is surprisingly good. Avocado salsa works very well on the burrito</t>
  </si>
  <si>
    <t>Los Panchos Taco Shop</t>
  </si>
  <si>
    <t>409 Washington St</t>
  </si>
  <si>
    <t>https://www.yelp.com/biz/los-panchos-san-diego-2</t>
  </si>
  <si>
    <t>Bitchin California</t>
  </si>
  <si>
    <t>Tijuana</t>
  </si>
  <si>
    <t>Combo chicken</t>
  </si>
  <si>
    <t>Started off really great but ended with poor uniformity and wrap integrity</t>
  </si>
  <si>
    <t>Just way too small</t>
  </si>
  <si>
    <t>El Pollo Loco</t>
  </si>
  <si>
    <t>Chicken avocado</t>
  </si>
  <si>
    <t>3500 College Blvd</t>
  </si>
  <si>
    <t>https://www.yelp.com/biz/el-pollo-loco-oceanside-5</t>
  </si>
  <si>
    <t>Gloria's Taco Shop</t>
  </si>
  <si>
    <t>South Park</t>
  </si>
  <si>
    <t>1233 28th St</t>
  </si>
  <si>
    <t>https://www.yelp.com/biz/glorias-taco-shop-san-diego</t>
  </si>
  <si>
    <t>Horchata tasted like bubble gum</t>
  </si>
  <si>
    <t>Cabeza</t>
  </si>
  <si>
    <t>Meat is squishy</t>
  </si>
  <si>
    <t xml:space="preserve">Mr. Ruribertos Taco Shop </t>
  </si>
  <si>
    <t>Mission Beach</t>
  </si>
  <si>
    <t>3202 Mission Blvd</t>
  </si>
  <si>
    <t>https://www.yelp.com/biz/ruribertos-taco-shop-san-diego</t>
  </si>
  <si>
    <t>Carrots are bad, got better as it went on</t>
  </si>
  <si>
    <t>Mister Falafel</t>
  </si>
  <si>
    <t>Chicken Shawarma</t>
  </si>
  <si>
    <t>4461 Clairemont Mesa Blvd</t>
  </si>
  <si>
    <t>https://www.yelp.com/biz/mister-falafel-san-diego</t>
  </si>
  <si>
    <t>Richard recommended this. Like a Mediterranean burrito</t>
  </si>
  <si>
    <t>Usually better. Too much enchilada sauce this time</t>
  </si>
  <si>
    <t>Orange salsa very spicy</t>
  </si>
  <si>
    <t>Fresca and verde salsas are the best</t>
  </si>
  <si>
    <t>Pastor is dry</t>
  </si>
  <si>
    <t>Somehow way better when it was leftover</t>
  </si>
  <si>
    <t>Lupe's Taco Shop</t>
  </si>
  <si>
    <t>Hot cheetos</t>
  </si>
  <si>
    <t>7621 Linda Vista Rd</t>
  </si>
  <si>
    <t>https://www.yelp.com/biz/lupes-taco-shop-san-diego</t>
  </si>
  <si>
    <t>Cheese is cold, but guac, salsa, and chips are good</t>
  </si>
  <si>
    <t>quality ingredients</t>
  </si>
  <si>
    <t>tons of french fries</t>
  </si>
  <si>
    <t>Spicy a la Diabla</t>
  </si>
  <si>
    <t>Rob L</t>
  </si>
  <si>
    <t>way too spicy</t>
  </si>
  <si>
    <t xml:space="preserve">Ricardo </t>
  </si>
  <si>
    <t>Nihal</t>
  </si>
  <si>
    <t>Salsa much better this time than before</t>
  </si>
  <si>
    <t>Cotixan</t>
  </si>
  <si>
    <t>4370 Genessee Ave</t>
  </si>
  <si>
    <t>https://www.yelp.com/biz/cotixan-mexican-and-seafood-san-diego</t>
  </si>
  <si>
    <t>Audrey L</t>
  </si>
  <si>
    <t>Spencer</t>
  </si>
  <si>
    <t>Lourdes</t>
  </si>
  <si>
    <t>2113 San Elijo Ave</t>
  </si>
  <si>
    <t>https://www.yelp.com/biz/lourdes-encinitas-2</t>
  </si>
  <si>
    <t>Vallarta Express</t>
  </si>
  <si>
    <t>California burritos</t>
  </si>
  <si>
    <t>California everything</t>
  </si>
  <si>
    <t>California everything mini</t>
  </si>
  <si>
    <t>Clark</t>
  </si>
  <si>
    <t>Justin C</t>
  </si>
  <si>
    <t>Los palmitos</t>
  </si>
  <si>
    <t>5145 Clairemont Mesa Blvd</t>
  </si>
  <si>
    <t>https://www.yelp.com/biz/los-palmitos-taco-shop-san-diego</t>
  </si>
  <si>
    <t>red-orange salsa has a slight fruity flavor that's really good</t>
  </si>
  <si>
    <t>Rice was plain. Also don't like rice in burrito</t>
  </si>
  <si>
    <t>TGunz</t>
  </si>
  <si>
    <t>Filiberto's</t>
  </si>
  <si>
    <t>476 S Coast Hwy 101</t>
  </si>
  <si>
    <t>https://www.yelp.com/biz/filibertos-encinitas-2</t>
  </si>
  <si>
    <t>Don Carlos Taco Shop</t>
  </si>
  <si>
    <t>737 Pearl St</t>
  </si>
  <si>
    <t>https://www.yelp.com/biz/don-carlos-taco-shop-la-jolla</t>
  </si>
  <si>
    <t>Los Tacos 2</t>
  </si>
  <si>
    <t xml:space="preserve">Al pastor tradicional </t>
  </si>
  <si>
    <t>3480 Marron Rd</t>
  </si>
  <si>
    <t>https://www.yelp.com/biz/los-tacos-oceanside-2</t>
  </si>
  <si>
    <t>Grilled fish salmon</t>
  </si>
  <si>
    <t>Cheese steak</t>
  </si>
  <si>
    <t>Roberto's Taco Shop Hillcrest</t>
  </si>
  <si>
    <t>420 Robinson Ave</t>
  </si>
  <si>
    <t>https://www.yelp.com/biz/robertos-taco-shop-hillcrest-san-diego</t>
  </si>
  <si>
    <t>California Surf and Turf</t>
  </si>
  <si>
    <t>Shrimp california</t>
  </si>
  <si>
    <t>too many fries. Not great</t>
  </si>
  <si>
    <t xml:space="preserve">Taco Stand Encinitas </t>
  </si>
  <si>
    <t>Caliente Mexican Food</t>
  </si>
  <si>
    <t xml:space="preserve">carne asada </t>
  </si>
  <si>
    <t>Sorrento Valley</t>
  </si>
  <si>
    <t>11815 Sorrento Valley Rd</t>
  </si>
  <si>
    <t>https://www.yelp.com/biz/caliente-mexican-food-san-diego</t>
  </si>
  <si>
    <t>Chris G</t>
  </si>
  <si>
    <t>fried fish</t>
  </si>
  <si>
    <t>Xi</t>
  </si>
  <si>
    <t>Erik K</t>
  </si>
  <si>
    <t>Burrito Factory</t>
  </si>
  <si>
    <t xml:space="preserve">Steak everything </t>
  </si>
  <si>
    <t>Austin</t>
  </si>
  <si>
    <t>2025 Guadalupe St</t>
  </si>
  <si>
    <t>https://www.yelp.com/biz/burrito-factory-austin</t>
  </si>
  <si>
    <t>Taco VIlla</t>
  </si>
  <si>
    <t>Simon</t>
  </si>
  <si>
    <t>Lalo's Tacos</t>
  </si>
  <si>
    <t>1266 University Ave</t>
  </si>
  <si>
    <t>https://www.yelp.com/biz/lalos-tacos-san-diego-2</t>
  </si>
  <si>
    <t>N</t>
  </si>
  <si>
    <t>Daniel A</t>
  </si>
  <si>
    <t>Golden State</t>
  </si>
  <si>
    <t>Good. but just get a regular Cali.</t>
  </si>
  <si>
    <t>Kotija Jr</t>
  </si>
  <si>
    <t>2668 Del Mar Heights Rd</t>
  </si>
  <si>
    <t>https://www.yelp.com/biz/kotija-jr-taco-shop-del-mar</t>
  </si>
  <si>
    <t>Steak fajitas</t>
  </si>
  <si>
    <t>Hashbrown</t>
  </si>
  <si>
    <t>Nuttida</t>
  </si>
  <si>
    <t>Burrito Box</t>
  </si>
  <si>
    <t>Steak with guacamole</t>
  </si>
  <si>
    <t>Maybe a little better than chipotle. Or at least more authentic.</t>
  </si>
  <si>
    <t>Ben S</t>
  </si>
  <si>
    <t>Y</t>
  </si>
  <si>
    <t>El Patron</t>
  </si>
  <si>
    <t>Bernie form</t>
  </si>
  <si>
    <t xml:space="preserve">They normally do better but this was a real disappointment. They eggs were over salted and dry while the beans were bland and runny. </t>
  </si>
  <si>
    <t>La Posta</t>
  </si>
  <si>
    <t>Chris form</t>
  </si>
  <si>
    <t>best burrito in San Diego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</si>
</sst>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</font>
    <font/>
    <font>
      <u/>
      <color rgb="FF0000FF"/>
    </font>
    <font>
      <sz val="11.0"/>
      <name val="Gotham"/>
    </font>
    <font>
      <b/>
    </font>
    <font>
      <b/>
      <u/>
    </font>
    <font>
      <b/>
      <name val="Arial"/>
    </font>
    <font>
      <name val="Arial"/>
    </font>
    <font>
      <color rgb="FF222222"/>
      <name val="Arial"/>
    </font>
    <font>
      <color rgb="FF333333"/>
      <name val="Inherit"/>
    </font>
    <font>
      <color rgb="FF000000"/>
      <name val="Roboto"/>
    </font>
    <font>
      <color rgb="FF000000"/>
      <name val="Arial"/>
    </font>
    <font>
      <u/>
      <sz val="11.0"/>
      <color rgb="FF006621"/>
      <name val="Arial"/>
    </font>
    <font>
      <u/>
    </font>
    <font>
      <sz val="11.0"/>
      <color rgb="FF006621"/>
      <name val="Arial"/>
    </font>
    <font>
      <u/>
    </font>
    <font>
      <u/>
      <color rgb="FF222222"/>
      <name val="Arial"/>
    </font>
    <font>
      <u/>
      <color rgb="FF1155CC"/>
      <name val="Arial"/>
    </font>
    <font>
      <color rgb="FF222222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1" numFmtId="14" xfId="0" applyAlignment="1" applyFont="1" applyNumberFormat="1">
      <alignment readingOrder="0"/>
    </xf>
    <xf borderId="0" fillId="0" fontId="7" numFmtId="0" xfId="0" applyAlignment="1" applyFont="1">
      <alignment vertical="bottom"/>
    </xf>
    <xf borderId="0" fillId="2" fontId="8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9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2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2" fontId="12" numFmtId="0" xfId="0" applyAlignment="1" applyFont="1">
      <alignment horizontal="left" readingOrder="0" shrinkToFit="0" wrapText="0"/>
    </xf>
    <xf borderId="0" fillId="0" fontId="13" numFmtId="0" xfId="0" applyFont="1"/>
    <xf borderId="0" fillId="2" fontId="14" numFmtId="0" xfId="0" applyAlignment="1" applyFont="1">
      <alignment horizontal="left" readingOrder="0" shrinkToFit="0" wrapText="0"/>
    </xf>
    <xf borderId="0" fillId="0" fontId="15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16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7" numFmtId="14" xfId="0" applyAlignment="1" applyFont="1" applyNumberForma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2" fontId="11" numFmtId="0" xfId="0" applyAlignment="1" applyFont="1">
      <alignment horizontal="left" vertical="bottom"/>
    </xf>
    <xf borderId="0" fillId="0" fontId="17" numFmtId="0" xfId="0" applyAlignment="1" applyFont="1">
      <alignment vertical="bottom"/>
    </xf>
    <xf borderId="0" fillId="0" fontId="7" numFmtId="1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7" numFmtId="0" xfId="0" applyAlignment="1" applyFont="1">
      <alignment horizontal="right" vertical="bottom"/>
    </xf>
    <xf borderId="0" fillId="2" fontId="11" numFmtId="0" xfId="0" applyAlignment="1" applyFont="1">
      <alignment readingOrder="0"/>
    </xf>
    <xf borderId="0" fillId="2" fontId="18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elp.com/biz/el-dorado-mexican-food-temecula" TargetMode="External"/><Relationship Id="rId84" Type="http://schemas.openxmlformats.org/officeDocument/2006/relationships/drawing" Target="../drawings/drawing1.xml"/><Relationship Id="rId83" Type="http://schemas.openxmlformats.org/officeDocument/2006/relationships/hyperlink" Target="https://www.yelp.com/biz/kotija-jr-taco-shop-del-mar" TargetMode="External"/><Relationship Id="rId42" Type="http://schemas.openxmlformats.org/officeDocument/2006/relationships/hyperlink" Target="https://www.yelp.com/biz/papa-chitos-mexican-food-san-diego" TargetMode="External"/><Relationship Id="rId41" Type="http://schemas.openxmlformats.org/officeDocument/2006/relationships/hyperlink" Target="https://www.yelp.com/biz/el-dorado-mexican-food-temecula" TargetMode="External"/><Relationship Id="rId44" Type="http://schemas.openxmlformats.org/officeDocument/2006/relationships/hyperlink" Target="http://www.burrosandfries.com/" TargetMode="External"/><Relationship Id="rId43" Type="http://schemas.openxmlformats.org/officeDocument/2006/relationships/hyperlink" Target="https://www.yelp.com/biz/el-pueblo-authentic-mexican-food-cardiff-by-the-sea" TargetMode="External"/><Relationship Id="rId46" Type="http://schemas.openxmlformats.org/officeDocument/2006/relationships/hyperlink" Target="https://www.yelp.com/biz/carmens-authentic-mexican-food-san-diego" TargetMode="External"/><Relationship Id="rId45" Type="http://schemas.openxmlformats.org/officeDocument/2006/relationships/hyperlink" Target="https://www.yelp.com/biz/king-burrito-oceanside-2" TargetMode="External"/><Relationship Id="rId80" Type="http://schemas.openxmlformats.org/officeDocument/2006/relationships/hyperlink" Target="https://www.yelp.com/biz/caliente-mexican-food-san-diego" TargetMode="External"/><Relationship Id="rId82" Type="http://schemas.openxmlformats.org/officeDocument/2006/relationships/hyperlink" Target="https://www.yelp.com/biz/lalos-tacos-san-diego-2" TargetMode="External"/><Relationship Id="rId81" Type="http://schemas.openxmlformats.org/officeDocument/2006/relationships/hyperlink" Target="https://www.yelp.com/biz/burrito-factory-austin" TargetMode="External"/><Relationship Id="rId1" Type="http://schemas.openxmlformats.org/officeDocument/2006/relationships/hyperlink" Target="http://donatostacoshop.net/" TargetMode="External"/><Relationship Id="rId2" Type="http://schemas.openxmlformats.org/officeDocument/2006/relationships/hyperlink" Target="http://www.yelp.com/biz/oscars-mexican-food-san-marcos" TargetMode="External"/><Relationship Id="rId3" Type="http://schemas.openxmlformats.org/officeDocument/2006/relationships/hyperlink" Target="http://pollosmaria.com/" TargetMode="External"/><Relationship Id="rId4" Type="http://schemas.openxmlformats.org/officeDocument/2006/relationships/hyperlink" Target="http://www.yelp.com/biz/nicos-taco-shop-san-diego" TargetMode="External"/><Relationship Id="rId9" Type="http://schemas.openxmlformats.org/officeDocument/2006/relationships/hyperlink" Target="https://www.yelp.com/biz/gracielas-taco-shop-bonita-2" TargetMode="External"/><Relationship Id="rId48" Type="http://schemas.openxmlformats.org/officeDocument/2006/relationships/hyperlink" Target="https://www.yelp.com/biz/los-cabos-san-marcos" TargetMode="External"/><Relationship Id="rId47" Type="http://schemas.openxmlformats.org/officeDocument/2006/relationships/hyperlink" Target="https://www.yelp.com/biz/senor-panchos-mexican-restaurant-san-marcos" TargetMode="External"/><Relationship Id="rId49" Type="http://schemas.openxmlformats.org/officeDocument/2006/relationships/hyperlink" Target="https://www.yelp.com/biz/rubios-la-jolla-4" TargetMode="External"/><Relationship Id="rId5" Type="http://schemas.openxmlformats.org/officeDocument/2006/relationships/hyperlink" Target="http://www.primosmex.com/" TargetMode="External"/><Relationship Id="rId6" Type="http://schemas.openxmlformats.org/officeDocument/2006/relationships/hyperlink" Target="http://jvsmexfood.com/" TargetMode="External"/><Relationship Id="rId7" Type="http://schemas.openxmlformats.org/officeDocument/2006/relationships/hyperlink" Target="https://www.yelp.com/biz/tonys-fresh-mexican-food-san-diego" TargetMode="External"/><Relationship Id="rId8" Type="http://schemas.openxmlformats.org/officeDocument/2006/relationships/hyperlink" Target="http://letstaco.com/" TargetMode="External"/><Relationship Id="rId73" Type="http://schemas.openxmlformats.org/officeDocument/2006/relationships/hyperlink" Target="https://www.yelp.com/biz/cotixan-mexican-and-seafood-san-diego" TargetMode="External"/><Relationship Id="rId72" Type="http://schemas.openxmlformats.org/officeDocument/2006/relationships/hyperlink" Target="https://www.yelp.com/biz/lupes-taco-shop-san-diego" TargetMode="External"/><Relationship Id="rId31" Type="http://schemas.openxmlformats.org/officeDocument/2006/relationships/hyperlink" Target="https://www.yelp.com/biz/goodys-place-and-market-la-jolla" TargetMode="External"/><Relationship Id="rId75" Type="http://schemas.openxmlformats.org/officeDocument/2006/relationships/hyperlink" Target="https://www.yelp.com/biz/los-palmitos-taco-shop-san-diego" TargetMode="External"/><Relationship Id="rId30" Type="http://schemas.openxmlformats.org/officeDocument/2006/relationships/hyperlink" Target="https://www.yelp.com/biz/juanitas-taco-shop-encinitas" TargetMode="External"/><Relationship Id="rId74" Type="http://schemas.openxmlformats.org/officeDocument/2006/relationships/hyperlink" Target="https://www.yelp.com/biz/lourdes-encinitas-2" TargetMode="External"/><Relationship Id="rId33" Type="http://schemas.openxmlformats.org/officeDocument/2006/relationships/hyperlink" Target="https://www.yelp.com/biz/robertos-very-mexican-food-del-mar-2" TargetMode="External"/><Relationship Id="rId77" Type="http://schemas.openxmlformats.org/officeDocument/2006/relationships/hyperlink" Target="https://www.yelp.com/biz/don-carlos-taco-shop-la-jolla" TargetMode="External"/><Relationship Id="rId32" Type="http://schemas.openxmlformats.org/officeDocument/2006/relationships/hyperlink" Target="https://www.yelp.com/biz/taco-surf-taco-shop-san-diego" TargetMode="External"/><Relationship Id="rId76" Type="http://schemas.openxmlformats.org/officeDocument/2006/relationships/hyperlink" Target="https://www.yelp.com/biz/filibertos-encinitas-2" TargetMode="External"/><Relationship Id="rId35" Type="http://schemas.openxmlformats.org/officeDocument/2006/relationships/hyperlink" Target="https://www.yelp.com/biz/pokirrito-san-diego-2" TargetMode="External"/><Relationship Id="rId79" Type="http://schemas.openxmlformats.org/officeDocument/2006/relationships/hyperlink" Target="https://www.yelp.com/biz/robertos-taco-shop-hillcrest-san-diego" TargetMode="External"/><Relationship Id="rId34" Type="http://schemas.openxmlformats.org/officeDocument/2006/relationships/hyperlink" Target="https://www.yelp.com/biz/netos-mexican-food-san-marcos" TargetMode="External"/><Relationship Id="rId78" Type="http://schemas.openxmlformats.org/officeDocument/2006/relationships/hyperlink" Target="https://www.yelp.com/biz/los-tacos-oceanside-2" TargetMode="External"/><Relationship Id="rId71" Type="http://schemas.openxmlformats.org/officeDocument/2006/relationships/hyperlink" Target="https://www.yelp.com/biz/mister-falafel-san-diego" TargetMode="External"/><Relationship Id="rId70" Type="http://schemas.openxmlformats.org/officeDocument/2006/relationships/hyperlink" Target="https://www.yelp.com/biz/ruribertos-taco-shop-san-diego" TargetMode="External"/><Relationship Id="rId37" Type="http://schemas.openxmlformats.org/officeDocument/2006/relationships/hyperlink" Target="https://www.yelp.com/biz/los-tacos-oceanside" TargetMode="External"/><Relationship Id="rId36" Type="http://schemas.openxmlformats.org/officeDocument/2006/relationships/hyperlink" Target="https://www.yelp.com/biz/el-nopalito-encinitas" TargetMode="External"/><Relationship Id="rId39" Type="http://schemas.openxmlformats.org/officeDocument/2006/relationships/hyperlink" Target="https://www.yelp.com/biz/el-rey-moro-taco-shop-san-diego" TargetMode="External"/><Relationship Id="rId38" Type="http://schemas.openxmlformats.org/officeDocument/2006/relationships/hyperlink" Target="https://www.yelp.com/biz/albertacos-san-marcos" TargetMode="External"/><Relationship Id="rId62" Type="http://schemas.openxmlformats.org/officeDocument/2006/relationships/hyperlink" Target="https://www.yelp.com/biz/california-burrito-company-san-diego-2" TargetMode="External"/><Relationship Id="rId61" Type="http://schemas.openxmlformats.org/officeDocument/2006/relationships/hyperlink" Target="https://www.yelp.com/biz/cortez-mexican-food-bonsall" TargetMode="External"/><Relationship Id="rId20" Type="http://schemas.openxmlformats.org/officeDocument/2006/relationships/hyperlink" Target="http://www.mikestacoclub.com/menu/" TargetMode="External"/><Relationship Id="rId64" Type="http://schemas.openxmlformats.org/officeDocument/2006/relationships/hyperlink" Target="https://www.yelp.com/biz/ortizs-taco-shop-san-diego-2" TargetMode="External"/><Relationship Id="rId63" Type="http://schemas.openxmlformats.org/officeDocument/2006/relationships/hyperlink" Target="https://www.yelp.com/biz/the-taco-stand-encinitas" TargetMode="External"/><Relationship Id="rId22" Type="http://schemas.openxmlformats.org/officeDocument/2006/relationships/hyperlink" Target="http://goporkyland.com/" TargetMode="External"/><Relationship Id="rId66" Type="http://schemas.openxmlformats.org/officeDocument/2006/relationships/hyperlink" Target="https://www.yelp.com/biz/famoso-mexican-street-food-san-diego-20" TargetMode="External"/><Relationship Id="rId21" Type="http://schemas.openxmlformats.org/officeDocument/2006/relationships/hyperlink" Target="https://www.yelp.com/biz/la-perla-cocina-mexicana-san-diego" TargetMode="External"/><Relationship Id="rId65" Type="http://schemas.openxmlformats.org/officeDocument/2006/relationships/hyperlink" Target="https://www.yelp.com/biz/el-portal-fresh-mexican-grill-san-diego" TargetMode="External"/><Relationship Id="rId24" Type="http://schemas.openxmlformats.org/officeDocument/2006/relationships/hyperlink" Target="https://www.yelp.com/biz/california-burritos-san-diego" TargetMode="External"/><Relationship Id="rId68" Type="http://schemas.openxmlformats.org/officeDocument/2006/relationships/hyperlink" Target="https://www.yelp.com/biz/el-pollo-loco-oceanside-5" TargetMode="External"/><Relationship Id="rId23" Type="http://schemas.openxmlformats.org/officeDocument/2006/relationships/hyperlink" Target="http://www.rudystacoshop.com/" TargetMode="External"/><Relationship Id="rId67" Type="http://schemas.openxmlformats.org/officeDocument/2006/relationships/hyperlink" Target="https://www.yelp.com/biz/los-panchos-san-diego-2" TargetMode="External"/><Relationship Id="rId60" Type="http://schemas.openxmlformats.org/officeDocument/2006/relationships/hyperlink" Target="https://www.yelp.com/biz/joses-taco-oceanside" TargetMode="External"/><Relationship Id="rId26" Type="http://schemas.openxmlformats.org/officeDocument/2006/relationships/hyperlink" Target="http://eatgrubbys.com" TargetMode="External"/><Relationship Id="rId25" Type="http://schemas.openxmlformats.org/officeDocument/2006/relationships/hyperlink" Target="https://www.yelp.com/biz/jorges-mexicatessen-encinitas" TargetMode="External"/><Relationship Id="rId69" Type="http://schemas.openxmlformats.org/officeDocument/2006/relationships/hyperlink" Target="https://www.yelp.com/biz/glorias-taco-shop-san-diego" TargetMode="External"/><Relationship Id="rId28" Type="http://schemas.openxmlformats.org/officeDocument/2006/relationships/hyperlink" Target="https://www.yelp.com/biz/sotos-mexican-food-san-diego" TargetMode="External"/><Relationship Id="rId27" Type="http://schemas.openxmlformats.org/officeDocument/2006/relationships/hyperlink" Target="https://sites.google.com/site/miasador/" TargetMode="External"/><Relationship Id="rId29" Type="http://schemas.openxmlformats.org/officeDocument/2006/relationships/hyperlink" Target="https://www.yelp.com/biz/karinas-taco-shop-encinitas" TargetMode="External"/><Relationship Id="rId51" Type="http://schemas.openxmlformats.org/officeDocument/2006/relationships/hyperlink" Target="http://tacoslabala.com" TargetMode="External"/><Relationship Id="rId50" Type="http://schemas.openxmlformats.org/officeDocument/2006/relationships/hyperlink" Target="https://www.yelp.com/biz/lucha-libre-san-diego" TargetMode="External"/><Relationship Id="rId53" Type="http://schemas.openxmlformats.org/officeDocument/2006/relationships/hyperlink" Target="https://www.yelp.com/biz/chipotle-mexican-grill-carlsbad" TargetMode="External"/><Relationship Id="rId52" Type="http://schemas.openxmlformats.org/officeDocument/2006/relationships/hyperlink" Target="https://www.yelp.com/biz/robertos-taco-shop-clairemont-san-diego" TargetMode="External"/><Relationship Id="rId11" Type="http://schemas.openxmlformats.org/officeDocument/2006/relationships/hyperlink" Target="http://lolitasmexicanfood.com/" TargetMode="External"/><Relationship Id="rId55" Type="http://schemas.openxmlformats.org/officeDocument/2006/relationships/hyperlink" Target="https://www.yelp.com/biz/el-torito-foods-vista-2" TargetMode="External"/><Relationship Id="rId10" Type="http://schemas.openxmlformats.org/officeDocument/2006/relationships/hyperlink" Target="https://www.yelp.com/biz/rigobertos-la-jolla-2" TargetMode="External"/><Relationship Id="rId54" Type="http://schemas.openxmlformats.org/officeDocument/2006/relationships/hyperlink" Target="https://www.yelp.com/biz/el-cuervo-taco-shop-san-diego" TargetMode="External"/><Relationship Id="rId13" Type="http://schemas.openxmlformats.org/officeDocument/2006/relationships/hyperlink" Target="https://www.yelp.com/biz/colimas-mexican-food-san-diego" TargetMode="External"/><Relationship Id="rId57" Type="http://schemas.openxmlformats.org/officeDocument/2006/relationships/hyperlink" Target="https://www.yelp.com/biz/taco-villa-san-diego" TargetMode="External"/><Relationship Id="rId12" Type="http://schemas.openxmlformats.org/officeDocument/2006/relationships/hyperlink" Target="https://www.yelp.com/biz/lolas-7-up-market-and-deli-carlsbad" TargetMode="External"/><Relationship Id="rId56" Type="http://schemas.openxmlformats.org/officeDocument/2006/relationships/hyperlink" Target="https://www.yelp.com/biz/la-morena-taco-shop-san-diego" TargetMode="External"/><Relationship Id="rId15" Type="http://schemas.openxmlformats.org/officeDocument/2006/relationships/hyperlink" Target="https://www.yelp.com/biz/rauls-shack-encinitas" TargetMode="External"/><Relationship Id="rId59" Type="http://schemas.openxmlformats.org/officeDocument/2006/relationships/hyperlink" Target="https://www.yelp.com/biz/matador-mexican-grill-san-diego-2" TargetMode="External"/><Relationship Id="rId14" Type="http://schemas.openxmlformats.org/officeDocument/2006/relationships/hyperlink" Target="https://www.yelp.com/biz/rigobertos-taco-shop-san-diego-2" TargetMode="External"/><Relationship Id="rId58" Type="http://schemas.openxmlformats.org/officeDocument/2006/relationships/hyperlink" Target="https://www.yelp.com/biz/valentines-mexican-food-san-diego-6" TargetMode="External"/><Relationship Id="rId17" Type="http://schemas.openxmlformats.org/officeDocument/2006/relationships/hyperlink" Target="http://elindiosandiego.com/" TargetMode="External"/><Relationship Id="rId16" Type="http://schemas.openxmlformats.org/officeDocument/2006/relationships/hyperlink" Target="https://www.yelp.com/biz/el-zarape-san-diego" TargetMode="External"/><Relationship Id="rId19" Type="http://schemas.openxmlformats.org/officeDocument/2006/relationships/hyperlink" Target="http://www.vallartaexpress.com/menu/" TargetMode="External"/><Relationship Id="rId18" Type="http://schemas.openxmlformats.org/officeDocument/2006/relationships/hyperlink" Target="http://cancunmexicanandseafood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urritosofsandiego.tumblr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30.57"/>
    <col customWidth="1" min="2" max="2" width="22.71"/>
    <col customWidth="1" min="3" max="3" width="10.0"/>
    <col customWidth="1" hidden="1" min="4" max="5" width="15.43"/>
    <col customWidth="1" hidden="1" min="6" max="6" width="8.71"/>
    <col customWidth="1" hidden="1" min="7" max="7" width="6.29"/>
    <col customWidth="1" hidden="1" min="8" max="8" width="8.14"/>
    <col customWidth="1" hidden="1" min="9" max="9" width="7.86"/>
    <col customWidth="1" min="10" max="10" width="6.0"/>
    <col customWidth="1" min="11" max="11" width="8.14"/>
    <col customWidth="1" hidden="1" min="12" max="12" width="8.71"/>
    <col customWidth="1" hidden="1" min="13" max="13" width="7.86"/>
    <col customWidth="1" min="14" max="16" width="7.86"/>
    <col customWidth="1" min="17" max="17" width="7.71"/>
    <col customWidth="1" min="18" max="18" width="7.14"/>
    <col customWidth="1" min="19" max="19" width="6.0"/>
    <col customWidth="1" min="20" max="20" width="8.57"/>
    <col customWidth="1" min="21" max="21" width="10.86"/>
    <col customWidth="1" min="22" max="22" width="11.0"/>
    <col customWidth="1" min="23" max="23" width="7.0"/>
    <col customWidth="1" min="24" max="24" width="8.86"/>
    <col customWidth="1" min="25" max="25" width="6.29"/>
    <col customWidth="1" min="26" max="26" width="7.71"/>
    <col customWidth="1" min="27" max="27" width="5.43"/>
    <col customWidth="1" min="28" max="28" width="9.86"/>
    <col customWidth="1" min="29" max="29" width="10.86"/>
    <col customWidth="1" hidden="1" min="30" max="30" width="10.43"/>
    <col customWidth="1" min="31" max="31" width="9.14"/>
    <col customWidth="1" min="32" max="66" width="10.86"/>
  </cols>
  <sheetData>
    <row r="1">
      <c r="A1" s="4" t="s">
        <v>47</v>
      </c>
      <c r="B1" s="4" t="s">
        <v>1</v>
      </c>
      <c r="C1" s="4" t="s">
        <v>48</v>
      </c>
      <c r="D1" s="4" t="s">
        <v>49</v>
      </c>
      <c r="E1" s="4" t="s">
        <v>50</v>
      </c>
      <c r="F1" s="4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4" t="s">
        <v>58</v>
      </c>
      <c r="N1" s="4" t="s">
        <v>59</v>
      </c>
      <c r="O1" s="4" t="s">
        <v>60</v>
      </c>
      <c r="P1" s="4" t="s">
        <v>61</v>
      </c>
      <c r="Q1" s="4" t="s">
        <v>62</v>
      </c>
      <c r="R1" s="4" t="s">
        <v>63</v>
      </c>
      <c r="S1" s="4" t="s">
        <v>64</v>
      </c>
      <c r="T1" s="4" t="s">
        <v>65</v>
      </c>
      <c r="U1" s="4" t="s">
        <v>66</v>
      </c>
      <c r="V1" s="4" t="s">
        <v>67</v>
      </c>
      <c r="W1" s="4" t="s">
        <v>68</v>
      </c>
      <c r="X1" s="4" t="s">
        <v>69</v>
      </c>
      <c r="Y1" s="4" t="s">
        <v>70</v>
      </c>
      <c r="Z1" s="5" t="s">
        <v>71</v>
      </c>
      <c r="AA1" s="5" t="s">
        <v>72</v>
      </c>
      <c r="AB1" s="4" t="s">
        <v>73</v>
      </c>
      <c r="AC1" s="4" t="s">
        <v>74</v>
      </c>
      <c r="AD1" s="4" t="s">
        <v>75</v>
      </c>
      <c r="AE1" s="4" t="s">
        <v>76</v>
      </c>
      <c r="AF1" s="6" t="s">
        <v>77</v>
      </c>
      <c r="AG1" s="7" t="s">
        <v>78</v>
      </c>
      <c r="AH1" s="7" t="s">
        <v>79</v>
      </c>
      <c r="AI1" s="7" t="s">
        <v>80</v>
      </c>
      <c r="AJ1" s="7" t="s">
        <v>81</v>
      </c>
      <c r="AK1" s="6" t="s">
        <v>82</v>
      </c>
      <c r="AL1" s="6" t="s">
        <v>83</v>
      </c>
      <c r="AM1" s="6" t="s">
        <v>84</v>
      </c>
      <c r="AN1" s="7" t="s">
        <v>85</v>
      </c>
      <c r="AO1" s="6" t="s">
        <v>86</v>
      </c>
      <c r="AP1" s="6" t="s">
        <v>87</v>
      </c>
      <c r="AQ1" s="6" t="s">
        <v>88</v>
      </c>
      <c r="AR1" s="6" t="s">
        <v>89</v>
      </c>
      <c r="AS1" s="6" t="s">
        <v>90</v>
      </c>
      <c r="AT1" s="6" t="s">
        <v>91</v>
      </c>
      <c r="AU1" s="6" t="s">
        <v>92</v>
      </c>
      <c r="AV1" s="6" t="s">
        <v>93</v>
      </c>
      <c r="AW1" s="6" t="s">
        <v>94</v>
      </c>
      <c r="AX1" s="6" t="s">
        <v>68</v>
      </c>
      <c r="AY1" s="6" t="s">
        <v>95</v>
      </c>
      <c r="AZ1" s="6" t="s">
        <v>96</v>
      </c>
      <c r="BA1" s="6" t="s">
        <v>97</v>
      </c>
      <c r="BB1" s="6" t="s">
        <v>98</v>
      </c>
      <c r="BC1" s="6" t="s">
        <v>99</v>
      </c>
      <c r="BD1" s="6" t="s">
        <v>100</v>
      </c>
      <c r="BE1" s="6" t="s">
        <v>101</v>
      </c>
      <c r="BF1" s="6" t="s">
        <v>102</v>
      </c>
      <c r="BG1" s="6" t="s">
        <v>103</v>
      </c>
      <c r="BH1" s="6" t="s">
        <v>104</v>
      </c>
      <c r="BI1" s="6" t="s">
        <v>105</v>
      </c>
      <c r="BJ1" s="6" t="s">
        <v>106</v>
      </c>
      <c r="BK1" s="6" t="s">
        <v>107</v>
      </c>
      <c r="BL1" s="6" t="s">
        <v>108</v>
      </c>
      <c r="BM1" s="6" t="s">
        <v>109</v>
      </c>
      <c r="BN1" s="6" t="s">
        <v>110</v>
      </c>
    </row>
    <row r="2">
      <c r="A2" s="1" t="s">
        <v>111</v>
      </c>
      <c r="B2" s="1" t="s">
        <v>112</v>
      </c>
      <c r="C2" s="8">
        <v>42387.0</v>
      </c>
      <c r="D2" s="1" t="s">
        <v>113</v>
      </c>
      <c r="E2" s="1" t="s">
        <v>114</v>
      </c>
      <c r="F2" s="2" t="s">
        <v>115</v>
      </c>
      <c r="G2" s="1">
        <v>3.5</v>
      </c>
      <c r="H2" s="1">
        <v>4.2</v>
      </c>
      <c r="I2" s="1"/>
      <c r="J2" s="1">
        <v>6.49</v>
      </c>
      <c r="K2" s="1">
        <v>3.0</v>
      </c>
      <c r="L2" s="1"/>
      <c r="M2" s="1"/>
      <c r="N2" s="1"/>
      <c r="O2" s="1"/>
      <c r="P2" s="1"/>
      <c r="Q2" s="1">
        <v>3.0</v>
      </c>
      <c r="R2" s="1">
        <v>5.0</v>
      </c>
      <c r="S2" s="1">
        <v>3.0</v>
      </c>
      <c r="T2" s="1">
        <v>3.5</v>
      </c>
      <c r="U2" s="1">
        <v>4.0</v>
      </c>
      <c r="V2" s="1">
        <v>4.0</v>
      </c>
      <c r="W2" s="1">
        <v>4.0</v>
      </c>
      <c r="X2" s="1">
        <v>4.0</v>
      </c>
      <c r="Y2" s="1">
        <v>4.0</v>
      </c>
      <c r="Z2" s="1">
        <v>3.8</v>
      </c>
      <c r="AB2" s="1" t="s">
        <v>116</v>
      </c>
      <c r="AC2" s="1" t="s">
        <v>117</v>
      </c>
      <c r="AF2" s="9" t="s">
        <v>118</v>
      </c>
      <c r="AG2" s="9" t="s">
        <v>118</v>
      </c>
      <c r="AH2" s="9" t="s">
        <v>118</v>
      </c>
      <c r="AI2" s="9" t="s">
        <v>118</v>
      </c>
      <c r="AJ2" s="9" t="s">
        <v>118</v>
      </c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</row>
    <row r="3">
      <c r="A3" s="1" t="s">
        <v>119</v>
      </c>
      <c r="B3" s="1" t="s">
        <v>112</v>
      </c>
      <c r="C3" s="8">
        <v>42393.0</v>
      </c>
      <c r="D3" s="1" t="s">
        <v>120</v>
      </c>
      <c r="E3" s="10" t="s">
        <v>121</v>
      </c>
      <c r="F3" s="2" t="s">
        <v>122</v>
      </c>
      <c r="G3" s="1">
        <v>3.5</v>
      </c>
      <c r="H3" s="1">
        <v>3.3</v>
      </c>
      <c r="I3" s="1"/>
      <c r="J3" s="1">
        <v>5.45</v>
      </c>
      <c r="K3" s="1">
        <v>3.5</v>
      </c>
      <c r="L3" s="1"/>
      <c r="M3" s="1"/>
      <c r="N3" s="1"/>
      <c r="O3" s="1"/>
      <c r="P3" s="1"/>
      <c r="Q3" s="1">
        <v>2.0</v>
      </c>
      <c r="R3" s="1">
        <v>3.5</v>
      </c>
      <c r="S3" s="1">
        <v>2.5</v>
      </c>
      <c r="T3" s="1">
        <v>2.5</v>
      </c>
      <c r="U3" s="1">
        <v>2.0</v>
      </c>
      <c r="V3" s="1">
        <v>4.0</v>
      </c>
      <c r="W3" s="1">
        <v>3.5</v>
      </c>
      <c r="X3" s="1">
        <v>2.5</v>
      </c>
      <c r="Y3" s="1">
        <v>5.0</v>
      </c>
      <c r="Z3" s="1">
        <v>3.0</v>
      </c>
      <c r="AB3" s="1" t="s">
        <v>116</v>
      </c>
      <c r="AC3" s="1" t="s">
        <v>123</v>
      </c>
      <c r="AF3" s="9" t="s">
        <v>118</v>
      </c>
      <c r="AG3" s="9" t="s">
        <v>118</v>
      </c>
      <c r="AH3" s="9" t="s">
        <v>118</v>
      </c>
      <c r="AI3" s="9" t="s">
        <v>118</v>
      </c>
      <c r="AJ3" s="9" t="s">
        <v>118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</row>
    <row r="4">
      <c r="A4" s="1" t="s">
        <v>119</v>
      </c>
      <c r="B4" s="1" t="s">
        <v>39</v>
      </c>
      <c r="C4" s="8">
        <v>42393.0</v>
      </c>
      <c r="D4" s="1"/>
      <c r="E4" s="10"/>
      <c r="F4" s="1"/>
      <c r="G4" s="1"/>
      <c r="H4" s="1"/>
      <c r="I4" s="11"/>
      <c r="J4" s="1">
        <v>4.85</v>
      </c>
      <c r="K4" s="1">
        <v>1.5</v>
      </c>
      <c r="L4" s="1"/>
      <c r="M4" s="1"/>
      <c r="N4" s="1"/>
      <c r="O4" s="1"/>
      <c r="P4" s="11"/>
      <c r="Q4" s="1">
        <v>3.0</v>
      </c>
      <c r="R4" s="1">
        <v>2.0</v>
      </c>
      <c r="S4" s="1">
        <v>2.5</v>
      </c>
      <c r="T4" s="1">
        <v>3.0</v>
      </c>
      <c r="U4" s="1">
        <v>4.5</v>
      </c>
      <c r="V4" s="1">
        <v>4.0</v>
      </c>
      <c r="W4" s="1">
        <v>3.0</v>
      </c>
      <c r="X4" s="1">
        <v>3.0</v>
      </c>
      <c r="Y4" s="1">
        <v>5.0</v>
      </c>
      <c r="Z4" s="1">
        <v>3.0</v>
      </c>
      <c r="AB4" s="1" t="s">
        <v>124</v>
      </c>
      <c r="AF4" s="9"/>
      <c r="AG4" s="9" t="s">
        <v>118</v>
      </c>
      <c r="AH4" s="9" t="s">
        <v>118</v>
      </c>
      <c r="AI4" s="9"/>
      <c r="AJ4" s="9"/>
      <c r="AK4" s="9"/>
      <c r="AL4" s="9" t="s">
        <v>118</v>
      </c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</row>
    <row r="5">
      <c r="A5" s="1" t="s">
        <v>119</v>
      </c>
      <c r="B5" s="1" t="s">
        <v>125</v>
      </c>
      <c r="C5" s="8">
        <v>42393.0</v>
      </c>
      <c r="D5" s="1"/>
      <c r="E5" s="10"/>
      <c r="F5" s="1"/>
      <c r="G5" s="1"/>
      <c r="H5" s="1"/>
      <c r="I5" s="11"/>
      <c r="J5" s="1">
        <v>5.25</v>
      </c>
      <c r="K5" s="1">
        <v>2.0</v>
      </c>
      <c r="L5" s="1"/>
      <c r="M5" s="1"/>
      <c r="N5" s="1"/>
      <c r="O5" s="1"/>
      <c r="P5" s="11"/>
      <c r="Q5" s="1">
        <v>3.0</v>
      </c>
      <c r="R5" s="1">
        <v>2.0</v>
      </c>
      <c r="S5" s="1">
        <v>3.5</v>
      </c>
      <c r="T5" s="1">
        <v>3.0</v>
      </c>
      <c r="U5" s="1">
        <v>4.0</v>
      </c>
      <c r="V5" s="1">
        <v>5.0</v>
      </c>
      <c r="W5" s="1">
        <v>4.0</v>
      </c>
      <c r="X5" s="1">
        <v>4.0</v>
      </c>
      <c r="Y5" s="1">
        <v>5.0</v>
      </c>
      <c r="Z5" s="1">
        <v>3.75</v>
      </c>
      <c r="AB5" s="1" t="s">
        <v>126</v>
      </c>
      <c r="AC5" s="1" t="s">
        <v>127</v>
      </c>
      <c r="AF5" s="9" t="s">
        <v>118</v>
      </c>
      <c r="AG5" s="9" t="s">
        <v>118</v>
      </c>
      <c r="AH5" s="9" t="s">
        <v>118</v>
      </c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</row>
    <row r="6">
      <c r="A6" s="1" t="s">
        <v>128</v>
      </c>
      <c r="B6" s="1" t="s">
        <v>129</v>
      </c>
      <c r="C6" s="8">
        <v>42396.0</v>
      </c>
      <c r="D6" s="1" t="s">
        <v>130</v>
      </c>
      <c r="E6" s="10" t="s">
        <v>131</v>
      </c>
      <c r="F6" s="2" t="s">
        <v>132</v>
      </c>
      <c r="G6" s="1">
        <v>4.0</v>
      </c>
      <c r="H6" s="1">
        <v>3.8</v>
      </c>
      <c r="I6" s="1" t="s">
        <v>118</v>
      </c>
      <c r="J6" s="1">
        <v>6.59</v>
      </c>
      <c r="K6" s="1">
        <v>4.0</v>
      </c>
      <c r="L6" s="1"/>
      <c r="M6" s="1"/>
      <c r="N6" s="1"/>
      <c r="O6" s="1"/>
      <c r="P6" s="1"/>
      <c r="Q6" s="1">
        <v>4.0</v>
      </c>
      <c r="R6" s="1">
        <v>5.0</v>
      </c>
      <c r="S6" s="1">
        <v>4.0</v>
      </c>
      <c r="T6" s="1">
        <v>3.5</v>
      </c>
      <c r="U6" s="1">
        <v>4.5</v>
      </c>
      <c r="V6" s="1">
        <v>5.0</v>
      </c>
      <c r="W6" s="1">
        <v>2.5</v>
      </c>
      <c r="X6" s="1">
        <v>4.5</v>
      </c>
      <c r="Y6" s="1">
        <v>4.0</v>
      </c>
      <c r="Z6" s="1">
        <v>4.2</v>
      </c>
      <c r="AA6" s="1"/>
      <c r="AB6" s="1" t="s">
        <v>116</v>
      </c>
      <c r="AF6" s="9" t="s">
        <v>118</v>
      </c>
      <c r="AG6" s="9" t="s">
        <v>118</v>
      </c>
      <c r="AH6" s="9"/>
      <c r="AI6" s="9" t="s">
        <v>118</v>
      </c>
      <c r="AJ6" s="9" t="s">
        <v>118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</row>
    <row r="7">
      <c r="A7" s="1" t="s">
        <v>128</v>
      </c>
      <c r="B7" s="1" t="s">
        <v>133</v>
      </c>
      <c r="C7" s="8">
        <v>42397.0</v>
      </c>
      <c r="D7" s="1"/>
      <c r="E7" s="10"/>
      <c r="F7" s="1"/>
      <c r="G7" s="1"/>
      <c r="H7" s="1"/>
      <c r="I7" s="1"/>
      <c r="J7" s="1">
        <v>6.99</v>
      </c>
      <c r="K7" s="1">
        <v>4.0</v>
      </c>
      <c r="L7" s="1"/>
      <c r="M7" s="1"/>
      <c r="N7" s="1"/>
      <c r="O7" s="1"/>
      <c r="P7" s="1"/>
      <c r="Q7" s="1">
        <v>3.0</v>
      </c>
      <c r="R7" s="1">
        <v>4.0</v>
      </c>
      <c r="S7" s="1">
        <v>5.0</v>
      </c>
      <c r="T7" s="1">
        <v>3.5</v>
      </c>
      <c r="U7" s="1">
        <v>2.5</v>
      </c>
      <c r="V7" s="1">
        <v>2.5</v>
      </c>
      <c r="W7" s="1">
        <v>2.5</v>
      </c>
      <c r="X7" s="1">
        <v>4.0</v>
      </c>
      <c r="Y7" s="1">
        <v>1.0</v>
      </c>
      <c r="Z7" s="1">
        <v>3.2</v>
      </c>
      <c r="AB7" s="1" t="s">
        <v>124</v>
      </c>
      <c r="AF7" s="9"/>
      <c r="AG7" s="9"/>
      <c r="AH7" s="9" t="s">
        <v>118</v>
      </c>
      <c r="AI7" s="9" t="s">
        <v>118</v>
      </c>
      <c r="AJ7" s="9"/>
      <c r="AK7" s="9" t="s">
        <v>118</v>
      </c>
      <c r="AL7" s="9"/>
      <c r="AM7" s="9" t="s">
        <v>118</v>
      </c>
      <c r="AN7" s="9"/>
      <c r="AO7" s="9"/>
      <c r="AP7" s="9" t="s">
        <v>118</v>
      </c>
      <c r="AQ7" s="9" t="s">
        <v>118</v>
      </c>
      <c r="AR7" s="9" t="s">
        <v>118</v>
      </c>
      <c r="AS7" s="9" t="s">
        <v>118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</row>
    <row r="8">
      <c r="A8" s="1" t="s">
        <v>134</v>
      </c>
      <c r="B8" s="1" t="s">
        <v>129</v>
      </c>
      <c r="C8" s="8">
        <v>42399.0</v>
      </c>
      <c r="D8" s="1" t="s">
        <v>135</v>
      </c>
      <c r="E8" s="10" t="s">
        <v>136</v>
      </c>
      <c r="F8" s="2" t="s">
        <v>137</v>
      </c>
      <c r="G8" s="1">
        <v>3.0</v>
      </c>
      <c r="H8" s="1">
        <v>2.9</v>
      </c>
      <c r="I8" s="11"/>
      <c r="J8" s="1">
        <v>7.19</v>
      </c>
      <c r="K8" s="1">
        <v>1.5</v>
      </c>
      <c r="L8" s="1"/>
      <c r="M8" s="1"/>
      <c r="N8" s="1"/>
      <c r="O8" s="1"/>
      <c r="P8" s="11"/>
      <c r="Q8" s="1">
        <v>2.0</v>
      </c>
      <c r="R8" s="1">
        <v>3.0</v>
      </c>
      <c r="S8" s="1">
        <v>3.0</v>
      </c>
      <c r="T8" s="1">
        <v>2.0</v>
      </c>
      <c r="U8" s="1">
        <v>2.5</v>
      </c>
      <c r="V8" s="1">
        <v>2.5</v>
      </c>
      <c r="X8" s="1">
        <v>2.0</v>
      </c>
      <c r="Y8" s="1">
        <v>3.0</v>
      </c>
      <c r="Z8" s="1">
        <v>2.6</v>
      </c>
      <c r="AA8" s="1"/>
      <c r="AB8" s="1" t="s">
        <v>116</v>
      </c>
      <c r="AC8" s="1" t="s">
        <v>138</v>
      </c>
      <c r="AF8" s="9" t="s">
        <v>118</v>
      </c>
      <c r="AG8" s="12"/>
      <c r="AH8" s="12"/>
      <c r="AI8" s="12" t="s">
        <v>118</v>
      </c>
      <c r="AJ8" s="12" t="s">
        <v>118</v>
      </c>
      <c r="AK8" s="12" t="s">
        <v>118</v>
      </c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</row>
    <row r="9">
      <c r="A9" s="1" t="s">
        <v>134</v>
      </c>
      <c r="B9" s="1" t="s">
        <v>39</v>
      </c>
      <c r="C9" s="8">
        <v>42399.0</v>
      </c>
      <c r="D9" s="1"/>
      <c r="E9" s="10"/>
      <c r="F9" s="1"/>
      <c r="G9" s="1"/>
      <c r="H9" s="1"/>
      <c r="I9" s="11"/>
      <c r="J9" s="1">
        <v>6.99</v>
      </c>
      <c r="K9" s="1">
        <v>4.0</v>
      </c>
      <c r="L9" s="1"/>
      <c r="M9" s="1"/>
      <c r="N9" s="1"/>
      <c r="O9" s="1"/>
      <c r="P9" s="11"/>
      <c r="Q9" s="1">
        <v>2.5</v>
      </c>
      <c r="R9" s="1">
        <v>3.0</v>
      </c>
      <c r="S9" s="1">
        <v>3.0</v>
      </c>
      <c r="T9" s="1">
        <v>2.5</v>
      </c>
      <c r="U9" s="1">
        <v>3.0</v>
      </c>
      <c r="V9" s="1">
        <v>3.5</v>
      </c>
      <c r="X9" s="1">
        <v>2.5</v>
      </c>
      <c r="Y9" s="1">
        <v>3.0</v>
      </c>
      <c r="Z9" s="1">
        <v>3.0</v>
      </c>
      <c r="AB9" s="1" t="s">
        <v>124</v>
      </c>
      <c r="AF9" s="12"/>
      <c r="AG9" s="12" t="s">
        <v>118</v>
      </c>
      <c r="AH9" s="12" t="s">
        <v>118</v>
      </c>
      <c r="AI9" s="12"/>
      <c r="AJ9" s="12"/>
      <c r="AK9" s="12"/>
      <c r="AL9" s="12" t="s">
        <v>118</v>
      </c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</row>
    <row r="10">
      <c r="A10" s="1" t="s">
        <v>139</v>
      </c>
      <c r="B10" s="1" t="s">
        <v>140</v>
      </c>
      <c r="C10" s="8">
        <v>42401.0</v>
      </c>
      <c r="D10" s="1" t="s">
        <v>141</v>
      </c>
      <c r="E10" s="10" t="s">
        <v>142</v>
      </c>
      <c r="F10" s="2" t="s">
        <v>143</v>
      </c>
      <c r="G10" s="1">
        <v>3.0</v>
      </c>
      <c r="H10" s="1">
        <v>3.7</v>
      </c>
      <c r="I10" s="1" t="s">
        <v>118</v>
      </c>
      <c r="J10" s="1">
        <v>9.25</v>
      </c>
      <c r="K10" s="1">
        <v>3.5</v>
      </c>
      <c r="L10" s="1"/>
      <c r="M10" s="1"/>
      <c r="N10" s="1"/>
      <c r="O10" s="1"/>
      <c r="P10" s="1"/>
      <c r="Q10" s="1">
        <v>2.0</v>
      </c>
      <c r="R10" s="1">
        <v>4.5</v>
      </c>
      <c r="S10" s="1">
        <v>4.5</v>
      </c>
      <c r="T10" s="1">
        <v>3.5</v>
      </c>
      <c r="U10" s="1">
        <v>1.5</v>
      </c>
      <c r="V10" s="1">
        <v>3.0</v>
      </c>
      <c r="W10" s="1">
        <v>3.5</v>
      </c>
      <c r="X10" s="1">
        <v>4.0</v>
      </c>
      <c r="Y10" s="1">
        <v>2.0</v>
      </c>
      <c r="Z10" s="1">
        <v>3.9</v>
      </c>
      <c r="AB10" s="1" t="s">
        <v>116</v>
      </c>
      <c r="AC10" s="1" t="s">
        <v>144</v>
      </c>
      <c r="AF10" s="9" t="s">
        <v>118</v>
      </c>
      <c r="AG10" s="9" t="s">
        <v>118</v>
      </c>
      <c r="AH10" s="9" t="s">
        <v>118</v>
      </c>
      <c r="AI10" s="9" t="s">
        <v>118</v>
      </c>
      <c r="AJ10" s="9" t="s">
        <v>118</v>
      </c>
      <c r="AK10" s="9" t="s">
        <v>118</v>
      </c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</row>
    <row r="11">
      <c r="A11" s="1" t="s">
        <v>145</v>
      </c>
      <c r="B11" s="1" t="s">
        <v>146</v>
      </c>
      <c r="C11" s="8">
        <v>42406.0</v>
      </c>
      <c r="D11" s="1" t="s">
        <v>147</v>
      </c>
      <c r="E11" s="1" t="s">
        <v>148</v>
      </c>
      <c r="F11" s="2" t="s">
        <v>149</v>
      </c>
      <c r="G11" s="1">
        <v>4.0</v>
      </c>
      <c r="H11" s="1">
        <v>4.1</v>
      </c>
      <c r="I11" s="11"/>
      <c r="J11" s="1">
        <v>6.25</v>
      </c>
      <c r="K11" s="1">
        <v>3.5</v>
      </c>
      <c r="L11" s="1"/>
      <c r="M11" s="1"/>
      <c r="N11" s="1"/>
      <c r="O11" s="1"/>
      <c r="P11" s="11"/>
      <c r="Q11" s="1">
        <v>2.5</v>
      </c>
      <c r="R11" s="1">
        <v>1.5</v>
      </c>
      <c r="S11" s="1">
        <v>1.5</v>
      </c>
      <c r="T11" s="1">
        <v>3.0</v>
      </c>
      <c r="U11" s="1">
        <v>4.5</v>
      </c>
      <c r="V11" s="1">
        <v>3.0</v>
      </c>
      <c r="W11" s="1">
        <v>1.5</v>
      </c>
      <c r="X11" s="1">
        <v>2.0</v>
      </c>
      <c r="Y11" s="1">
        <v>4.5</v>
      </c>
      <c r="Z11" s="1">
        <v>2.0</v>
      </c>
      <c r="AA11" s="1"/>
      <c r="AB11" s="1" t="s">
        <v>116</v>
      </c>
      <c r="AF11" s="9" t="s">
        <v>118</v>
      </c>
      <c r="AG11" s="9" t="s">
        <v>118</v>
      </c>
      <c r="AH11" s="9" t="s">
        <v>118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</row>
    <row r="12">
      <c r="A12" s="1" t="s">
        <v>145</v>
      </c>
      <c r="B12" s="1" t="s">
        <v>9</v>
      </c>
      <c r="C12" s="8">
        <v>42406.0</v>
      </c>
      <c r="D12" s="1"/>
      <c r="E12" s="1"/>
      <c r="F12" s="1"/>
      <c r="G12" s="1"/>
      <c r="H12" s="1"/>
      <c r="I12" s="11"/>
      <c r="J12" s="1">
        <v>9.5</v>
      </c>
      <c r="K12" s="1">
        <v>2.0</v>
      </c>
      <c r="L12" s="1"/>
      <c r="M12" s="1"/>
      <c r="N12" s="1"/>
      <c r="O12" s="1"/>
      <c r="P12" s="11"/>
      <c r="Q12" s="1">
        <v>2.5</v>
      </c>
      <c r="R12" s="1">
        <v>2.5</v>
      </c>
      <c r="S12" s="1">
        <v>2.75</v>
      </c>
      <c r="T12" s="1">
        <v>2.5</v>
      </c>
      <c r="U12" s="1">
        <v>2.5</v>
      </c>
      <c r="V12" s="1">
        <v>2.0</v>
      </c>
      <c r="W12" s="1">
        <v>0.5</v>
      </c>
      <c r="X12" s="1">
        <v>3.0</v>
      </c>
      <c r="Y12" s="1">
        <v>3.5</v>
      </c>
      <c r="Z12" s="1">
        <v>2.5</v>
      </c>
      <c r="AB12" s="1" t="s">
        <v>124</v>
      </c>
      <c r="AC12" s="1" t="s">
        <v>150</v>
      </c>
      <c r="AF12" s="9" t="s">
        <v>118</v>
      </c>
      <c r="AG12" s="9"/>
      <c r="AH12" s="9" t="s">
        <v>118</v>
      </c>
      <c r="AI12" s="9"/>
      <c r="AJ12" s="9"/>
      <c r="AK12" s="9"/>
      <c r="AL12" s="9"/>
      <c r="AM12" s="9"/>
      <c r="AN12" s="9" t="s">
        <v>118</v>
      </c>
      <c r="AO12" s="9"/>
      <c r="AP12" s="9" t="s">
        <v>118</v>
      </c>
      <c r="AQ12" s="9"/>
      <c r="AR12" s="9"/>
      <c r="AS12" s="9"/>
      <c r="AT12" s="9" t="s">
        <v>118</v>
      </c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</row>
    <row r="13">
      <c r="A13" s="1" t="s">
        <v>151</v>
      </c>
      <c r="B13" s="1" t="s">
        <v>152</v>
      </c>
      <c r="C13" s="8">
        <v>42411.0</v>
      </c>
      <c r="D13" s="1" t="s">
        <v>113</v>
      </c>
      <c r="E13" s="10" t="s">
        <v>153</v>
      </c>
      <c r="F13" s="2" t="s">
        <v>154</v>
      </c>
      <c r="G13" s="1">
        <v>3.0</v>
      </c>
      <c r="H13" s="1">
        <v>4.1</v>
      </c>
      <c r="I13" s="1" t="s">
        <v>118</v>
      </c>
      <c r="J13" s="1">
        <v>6.95</v>
      </c>
      <c r="K13" s="1">
        <v>2.0</v>
      </c>
      <c r="L13" s="1"/>
      <c r="M13" s="1"/>
      <c r="N13" s="1"/>
      <c r="O13" s="1"/>
      <c r="P13" s="1"/>
      <c r="Q13" s="1">
        <v>3.0</v>
      </c>
      <c r="R13" s="1">
        <v>4.0</v>
      </c>
      <c r="S13" s="1">
        <v>4.0</v>
      </c>
      <c r="T13" s="1">
        <v>3.0</v>
      </c>
      <c r="U13" s="1">
        <v>4.0</v>
      </c>
      <c r="V13" s="1">
        <v>4.0</v>
      </c>
      <c r="W13" s="1">
        <v>1.0</v>
      </c>
      <c r="X13" s="1">
        <v>2.0</v>
      </c>
      <c r="Y13" s="1">
        <v>1.0</v>
      </c>
      <c r="Z13" s="1">
        <v>3.0</v>
      </c>
      <c r="AB13" s="1" t="s">
        <v>155</v>
      </c>
      <c r="AF13" s="9"/>
      <c r="AG13" s="9" t="s">
        <v>118</v>
      </c>
      <c r="AH13" s="9"/>
      <c r="AI13" s="9"/>
      <c r="AJ13" s="9" t="s">
        <v>118</v>
      </c>
      <c r="AK13" s="9"/>
      <c r="AL13" s="9" t="s">
        <v>118</v>
      </c>
      <c r="AM13" s="9"/>
      <c r="AN13" s="9"/>
      <c r="AO13" s="9"/>
      <c r="AP13" s="9" t="s">
        <v>118</v>
      </c>
      <c r="AQ13" s="9" t="s">
        <v>118</v>
      </c>
      <c r="AR13" s="9"/>
      <c r="AS13" s="9"/>
      <c r="AT13" s="9"/>
      <c r="AU13" s="9" t="s">
        <v>118</v>
      </c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</row>
    <row r="14">
      <c r="A14" s="1" t="s">
        <v>151</v>
      </c>
      <c r="B14" s="1" t="s">
        <v>129</v>
      </c>
      <c r="C14" s="8">
        <v>42411.0</v>
      </c>
      <c r="D14" s="1"/>
      <c r="E14" s="10"/>
      <c r="F14" s="1"/>
      <c r="G14" s="1"/>
      <c r="H14" s="1"/>
      <c r="I14" s="1"/>
      <c r="J14" s="1">
        <v>6.25</v>
      </c>
      <c r="K14" s="1">
        <v>3.5</v>
      </c>
      <c r="L14" s="1"/>
      <c r="M14" s="1"/>
      <c r="N14" s="1"/>
      <c r="O14" s="1"/>
      <c r="P14" s="1"/>
      <c r="Q14" s="1">
        <v>3.0</v>
      </c>
      <c r="R14" s="1">
        <v>3.5</v>
      </c>
      <c r="S14" s="1">
        <v>3.5</v>
      </c>
      <c r="T14" s="1">
        <v>4.0</v>
      </c>
      <c r="U14" s="1">
        <v>2.0</v>
      </c>
      <c r="V14" s="1">
        <v>3.5</v>
      </c>
      <c r="W14" s="1">
        <v>1.0</v>
      </c>
      <c r="X14" s="1">
        <v>4.0</v>
      </c>
      <c r="Y14" s="1">
        <v>4.0</v>
      </c>
      <c r="Z14" s="1">
        <v>3.9</v>
      </c>
      <c r="AB14" s="1" t="s">
        <v>116</v>
      </c>
      <c r="AF14" s="9" t="s">
        <v>118</v>
      </c>
      <c r="AG14" s="9" t="s">
        <v>118</v>
      </c>
      <c r="AH14" s="9"/>
      <c r="AI14" s="9" t="s">
        <v>118</v>
      </c>
      <c r="AJ14" s="9" t="s">
        <v>118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</row>
    <row r="15">
      <c r="A15" s="1" t="s">
        <v>151</v>
      </c>
      <c r="B15" s="1" t="s">
        <v>156</v>
      </c>
      <c r="C15" s="8">
        <v>42411.0</v>
      </c>
      <c r="D15" s="1"/>
      <c r="E15" s="10"/>
      <c r="F15" s="1"/>
      <c r="G15" s="1"/>
      <c r="H15" s="1"/>
      <c r="I15" s="11"/>
      <c r="J15" s="1">
        <v>6.99</v>
      </c>
      <c r="K15" s="1">
        <v>3.0</v>
      </c>
      <c r="L15" s="1"/>
      <c r="M15" s="1"/>
      <c r="N15" s="1"/>
      <c r="O15" s="1"/>
      <c r="P15" s="11"/>
      <c r="Q15" s="1">
        <v>3.0</v>
      </c>
      <c r="R15" s="1">
        <v>1.0</v>
      </c>
      <c r="S15" s="1">
        <v>1.5</v>
      </c>
      <c r="T15" s="1">
        <v>2.5</v>
      </c>
      <c r="U15" s="1">
        <v>4.0</v>
      </c>
      <c r="V15" s="1">
        <v>4.0</v>
      </c>
      <c r="W15" s="1">
        <v>3.0</v>
      </c>
      <c r="X15" s="1">
        <v>4.5</v>
      </c>
      <c r="Y15" s="1">
        <v>5.0</v>
      </c>
      <c r="Z15" s="1">
        <v>2.0</v>
      </c>
      <c r="AB15" s="1" t="s">
        <v>157</v>
      </c>
      <c r="AF15" s="9"/>
      <c r="AG15" s="9"/>
      <c r="AH15" s="9"/>
      <c r="AI15" s="9"/>
      <c r="AJ15" s="9"/>
      <c r="AK15" s="9"/>
      <c r="AL15" s="9"/>
      <c r="AM15" s="9"/>
      <c r="AN15" s="9"/>
      <c r="AO15" s="9" t="s">
        <v>118</v>
      </c>
      <c r="AP15" s="9"/>
      <c r="AQ15" s="9"/>
      <c r="AR15" s="9"/>
      <c r="AS15" s="9"/>
      <c r="AT15" s="9"/>
      <c r="AU15" s="9"/>
      <c r="AV15" s="9" t="s">
        <v>118</v>
      </c>
      <c r="AW15" s="9" t="s">
        <v>118</v>
      </c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</row>
    <row r="16">
      <c r="A16" s="1" t="s">
        <v>151</v>
      </c>
      <c r="B16" s="1" t="s">
        <v>129</v>
      </c>
      <c r="C16" s="8">
        <v>42411.0</v>
      </c>
      <c r="D16" s="1"/>
      <c r="E16" s="10"/>
      <c r="F16" s="1"/>
      <c r="G16" s="1"/>
      <c r="H16" s="1"/>
      <c r="I16" s="11"/>
      <c r="J16" s="1">
        <v>6.25</v>
      </c>
      <c r="K16" s="1">
        <v>3.0</v>
      </c>
      <c r="L16" s="1"/>
      <c r="M16" s="1"/>
      <c r="N16" s="1"/>
      <c r="O16" s="1"/>
      <c r="P16" s="11"/>
      <c r="Q16" s="1">
        <v>4.0</v>
      </c>
      <c r="R16" s="1"/>
      <c r="S16" s="1">
        <v>2.0</v>
      </c>
      <c r="T16" s="1">
        <v>2.0</v>
      </c>
      <c r="U16" s="1">
        <v>4.0</v>
      </c>
      <c r="V16" s="1">
        <v>4.0</v>
      </c>
      <c r="X16" s="1">
        <v>3.0</v>
      </c>
      <c r="Y16" s="1">
        <v>4.0</v>
      </c>
      <c r="Z16" s="1">
        <v>2.75</v>
      </c>
      <c r="AB16" s="1" t="s">
        <v>158</v>
      </c>
      <c r="AC16" s="1" t="s">
        <v>159</v>
      </c>
      <c r="AF16" s="9" t="s">
        <v>118</v>
      </c>
      <c r="AG16" s="9" t="s">
        <v>118</v>
      </c>
      <c r="AH16" s="9"/>
      <c r="AI16" s="9" t="s">
        <v>118</v>
      </c>
      <c r="AJ16" s="9" t="s">
        <v>118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</row>
    <row r="17">
      <c r="A17" s="1" t="s">
        <v>160</v>
      </c>
      <c r="B17" s="1" t="s">
        <v>129</v>
      </c>
      <c r="C17" s="8">
        <v>42412.0</v>
      </c>
      <c r="D17" s="1" t="s">
        <v>161</v>
      </c>
      <c r="E17" s="10" t="s">
        <v>162</v>
      </c>
      <c r="F17" s="2" t="s">
        <v>163</v>
      </c>
      <c r="G17" s="1">
        <v>4.5</v>
      </c>
      <c r="H17" s="1">
        <v>4.4</v>
      </c>
      <c r="I17" s="1"/>
      <c r="J17" s="1">
        <v>7.49</v>
      </c>
      <c r="K17" s="1">
        <v>4.0</v>
      </c>
      <c r="L17" s="1"/>
      <c r="M17" s="1"/>
      <c r="N17" s="1"/>
      <c r="O17" s="1"/>
      <c r="P17" s="1"/>
      <c r="Q17" s="1">
        <v>3.0</v>
      </c>
      <c r="R17" s="1">
        <v>2.5</v>
      </c>
      <c r="S17" s="1">
        <v>4.0</v>
      </c>
      <c r="T17" s="1">
        <v>4.0</v>
      </c>
      <c r="U17" s="1">
        <v>3.5</v>
      </c>
      <c r="V17" s="1">
        <v>2.5</v>
      </c>
      <c r="W17" s="1">
        <v>3.5</v>
      </c>
      <c r="X17" s="1">
        <v>5.0</v>
      </c>
      <c r="Y17" s="1">
        <v>4.5</v>
      </c>
      <c r="Z17" s="1">
        <v>4.2</v>
      </c>
      <c r="AB17" s="1" t="s">
        <v>124</v>
      </c>
      <c r="AC17" s="1" t="s">
        <v>164</v>
      </c>
      <c r="AF17" s="9" t="s">
        <v>118</v>
      </c>
      <c r="AG17" s="9" t="s">
        <v>118</v>
      </c>
      <c r="AH17" s="9" t="s">
        <v>118</v>
      </c>
      <c r="AI17" s="9" t="s">
        <v>118</v>
      </c>
      <c r="AJ17" s="9" t="s">
        <v>118</v>
      </c>
      <c r="AK17" s="9" t="s">
        <v>118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</row>
    <row r="18">
      <c r="A18" s="1" t="s">
        <v>160</v>
      </c>
      <c r="B18" s="1" t="s">
        <v>165</v>
      </c>
      <c r="C18" s="8">
        <v>42412.0</v>
      </c>
      <c r="D18" s="1"/>
      <c r="E18" s="10"/>
      <c r="F18" s="1"/>
      <c r="G18" s="1"/>
      <c r="H18" s="1"/>
      <c r="I18" s="1"/>
      <c r="J18" s="1">
        <v>8.49</v>
      </c>
      <c r="K18" s="1">
        <v>2.5</v>
      </c>
      <c r="L18" s="1"/>
      <c r="M18" s="1"/>
      <c r="N18" s="1"/>
      <c r="O18" s="1"/>
      <c r="P18" s="1"/>
      <c r="Q18" s="1">
        <v>4.0</v>
      </c>
      <c r="R18" s="1">
        <v>4.0</v>
      </c>
      <c r="S18" s="1">
        <v>4.5</v>
      </c>
      <c r="T18" s="1">
        <v>4.0</v>
      </c>
      <c r="U18" s="1">
        <v>5.0</v>
      </c>
      <c r="V18" s="1">
        <v>4.5</v>
      </c>
      <c r="W18" s="1">
        <v>3.5</v>
      </c>
      <c r="X18" s="1">
        <v>4.0</v>
      </c>
      <c r="Y18" s="1">
        <v>2.0</v>
      </c>
      <c r="Z18" s="1">
        <v>4.1</v>
      </c>
      <c r="AB18" s="1" t="s">
        <v>116</v>
      </c>
      <c r="AF18" s="9" t="s">
        <v>118</v>
      </c>
      <c r="AG18" s="9" t="s">
        <v>118</v>
      </c>
      <c r="AH18" s="9" t="s">
        <v>118</v>
      </c>
      <c r="AI18" s="9"/>
      <c r="AJ18" s="9"/>
      <c r="AK18" s="9"/>
      <c r="AL18" s="9"/>
      <c r="AM18" s="9"/>
      <c r="AN18" s="9" t="s">
        <v>118</v>
      </c>
      <c r="AO18" s="9"/>
      <c r="AP18" s="9"/>
      <c r="AQ18" s="9"/>
      <c r="AR18" s="9"/>
      <c r="AS18" s="9"/>
      <c r="AT18" s="9"/>
      <c r="AU18" s="9"/>
      <c r="AV18" s="9" t="s">
        <v>118</v>
      </c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</row>
    <row r="19">
      <c r="A19" s="1" t="s">
        <v>166</v>
      </c>
      <c r="B19" s="1" t="s">
        <v>167</v>
      </c>
      <c r="C19" s="8">
        <v>42414.0</v>
      </c>
      <c r="D19" s="1" t="s">
        <v>168</v>
      </c>
      <c r="E19" s="10" t="s">
        <v>169</v>
      </c>
      <c r="F19" s="2" t="s">
        <v>170</v>
      </c>
      <c r="G19" s="1">
        <v>4.0</v>
      </c>
      <c r="H19" s="1">
        <v>4.5</v>
      </c>
      <c r="I19" s="1"/>
      <c r="J19" s="1">
        <v>5.99</v>
      </c>
      <c r="K19" s="1">
        <v>3.0</v>
      </c>
      <c r="L19" s="1"/>
      <c r="M19" s="1"/>
      <c r="N19" s="1"/>
      <c r="O19" s="1"/>
      <c r="P19" s="1"/>
      <c r="Q19" s="1">
        <v>4.0</v>
      </c>
      <c r="R19" s="1">
        <v>4.0</v>
      </c>
      <c r="S19" s="1">
        <v>3.0</v>
      </c>
      <c r="T19" s="1">
        <v>3.5</v>
      </c>
      <c r="U19" s="1">
        <v>4.0</v>
      </c>
      <c r="V19" s="1">
        <v>4.5</v>
      </c>
      <c r="W19" s="1">
        <v>4.0</v>
      </c>
      <c r="X19" s="1">
        <v>4.0</v>
      </c>
      <c r="Y19" s="1">
        <v>4.5</v>
      </c>
      <c r="Z19" s="1">
        <v>4.0</v>
      </c>
      <c r="AA19" s="1"/>
      <c r="AB19" s="1" t="s">
        <v>116</v>
      </c>
      <c r="AC19" s="1" t="s">
        <v>171</v>
      </c>
      <c r="AF19" s="9"/>
      <c r="AG19" s="9"/>
      <c r="AH19" s="9"/>
      <c r="AI19" s="9"/>
      <c r="AJ19" s="9"/>
      <c r="AK19" s="9"/>
      <c r="AL19" s="9" t="s">
        <v>118</v>
      </c>
      <c r="AM19" s="9"/>
      <c r="AN19" s="9"/>
      <c r="AO19" s="9"/>
      <c r="AP19" s="9"/>
      <c r="AQ19" s="9" t="s">
        <v>118</v>
      </c>
      <c r="AR19" s="9"/>
      <c r="AS19" s="9"/>
      <c r="AT19" s="9"/>
      <c r="AU19" s="9"/>
      <c r="AV19" s="9"/>
      <c r="AW19" s="9"/>
      <c r="AX19" s="9" t="s">
        <v>118</v>
      </c>
      <c r="AY19" s="9" t="s">
        <v>118</v>
      </c>
      <c r="AZ19" s="9" t="s">
        <v>118</v>
      </c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</row>
    <row r="20">
      <c r="A20" s="1" t="s">
        <v>166</v>
      </c>
      <c r="B20" s="1" t="s">
        <v>172</v>
      </c>
      <c r="C20" s="8">
        <v>42414.0</v>
      </c>
      <c r="D20" s="1"/>
      <c r="E20" s="10"/>
      <c r="F20" s="1"/>
      <c r="G20" s="1"/>
      <c r="H20" s="1"/>
      <c r="I20" s="1"/>
      <c r="J20" s="1">
        <v>5.99</v>
      </c>
      <c r="K20" s="1">
        <v>2.0</v>
      </c>
      <c r="L20" s="1"/>
      <c r="M20" s="1"/>
      <c r="N20" s="1"/>
      <c r="O20" s="1"/>
      <c r="P20" s="1"/>
      <c r="Q20" s="1">
        <v>3.5</v>
      </c>
      <c r="R20" s="1">
        <v>4.0</v>
      </c>
      <c r="S20" s="1">
        <v>3.5</v>
      </c>
      <c r="U20" s="1">
        <v>4.0</v>
      </c>
      <c r="W20" s="1">
        <v>4.0</v>
      </c>
      <c r="X20" s="1">
        <v>4.0</v>
      </c>
      <c r="Y20" s="1">
        <v>1.5</v>
      </c>
      <c r="Z20" s="1">
        <v>4.0</v>
      </c>
      <c r="AB20" s="1" t="s">
        <v>124</v>
      </c>
      <c r="AF20" s="9" t="s">
        <v>118</v>
      </c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 t="s">
        <v>118</v>
      </c>
      <c r="AZ20" s="9" t="s">
        <v>118</v>
      </c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</row>
    <row r="21">
      <c r="A21" s="1" t="s">
        <v>173</v>
      </c>
      <c r="B21" s="1" t="s">
        <v>129</v>
      </c>
      <c r="C21" s="8">
        <v>42417.0</v>
      </c>
      <c r="D21" s="1" t="s">
        <v>161</v>
      </c>
      <c r="E21" s="13" t="s">
        <v>174</v>
      </c>
      <c r="F21" s="2" t="s">
        <v>175</v>
      </c>
      <c r="G21" s="1">
        <v>2.5</v>
      </c>
      <c r="H21" s="1">
        <v>4.0</v>
      </c>
      <c r="I21" s="11"/>
      <c r="J21" s="1">
        <v>6.4</v>
      </c>
      <c r="K21" s="1">
        <v>4.0</v>
      </c>
      <c r="L21" s="1"/>
      <c r="M21" s="1"/>
      <c r="N21" s="1"/>
      <c r="O21" s="1"/>
      <c r="P21" s="11"/>
      <c r="Q21" s="1">
        <v>3.0</v>
      </c>
      <c r="R21" s="1">
        <v>4.0</v>
      </c>
      <c r="S21" s="1">
        <v>2.75</v>
      </c>
      <c r="T21" s="1">
        <v>3.0</v>
      </c>
      <c r="U21" s="1">
        <v>4.0</v>
      </c>
      <c r="V21" s="1">
        <v>2.0</v>
      </c>
      <c r="W21" s="1">
        <v>2.0</v>
      </c>
      <c r="Y21" s="1">
        <v>5.0</v>
      </c>
      <c r="Z21" s="1">
        <v>3.0</v>
      </c>
      <c r="AB21" s="1" t="s">
        <v>176</v>
      </c>
      <c r="AF21" s="12" t="s">
        <v>118</v>
      </c>
      <c r="AG21" s="12" t="s">
        <v>118</v>
      </c>
      <c r="AH21" s="12"/>
      <c r="AI21" s="12"/>
      <c r="AJ21" s="12" t="s">
        <v>118</v>
      </c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</row>
    <row r="22">
      <c r="A22" s="1" t="s">
        <v>173</v>
      </c>
      <c r="B22" s="1" t="s">
        <v>129</v>
      </c>
      <c r="C22" s="8">
        <v>42417.0</v>
      </c>
      <c r="D22" s="1"/>
      <c r="E22" s="13"/>
      <c r="F22" s="1"/>
      <c r="G22" s="1"/>
      <c r="H22" s="1"/>
      <c r="I22" s="11"/>
      <c r="J22" s="1">
        <v>6.4</v>
      </c>
      <c r="K22" s="1">
        <v>2.5</v>
      </c>
      <c r="L22" s="1"/>
      <c r="M22" s="1"/>
      <c r="N22" s="1"/>
      <c r="O22" s="1"/>
      <c r="P22" s="11"/>
      <c r="Q22" s="1">
        <v>3.5</v>
      </c>
      <c r="R22" s="1">
        <v>3.0</v>
      </c>
      <c r="S22" s="1">
        <v>3.0</v>
      </c>
      <c r="T22" s="1">
        <v>3.0</v>
      </c>
      <c r="U22" s="1">
        <v>4.0</v>
      </c>
      <c r="V22" s="1">
        <v>4.0</v>
      </c>
      <c r="W22" s="1">
        <v>1.5</v>
      </c>
      <c r="Y22" s="1">
        <v>4.5</v>
      </c>
      <c r="Z22" s="1">
        <v>3.5</v>
      </c>
      <c r="AB22" s="1" t="s">
        <v>116</v>
      </c>
      <c r="AF22" s="9" t="s">
        <v>118</v>
      </c>
      <c r="AG22" s="9" t="s">
        <v>118</v>
      </c>
      <c r="AH22" s="9"/>
      <c r="AI22" s="9"/>
      <c r="AJ22" s="9" t="s">
        <v>118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</row>
    <row r="23">
      <c r="A23" s="1" t="s">
        <v>177</v>
      </c>
      <c r="B23" s="1" t="s">
        <v>178</v>
      </c>
      <c r="C23" s="8">
        <v>42424.0</v>
      </c>
      <c r="D23" s="1" t="s">
        <v>179</v>
      </c>
      <c r="E23" s="14" t="s">
        <v>180</v>
      </c>
      <c r="F23" s="2" t="s">
        <v>181</v>
      </c>
      <c r="G23" s="1">
        <v>4.0</v>
      </c>
      <c r="H23" s="1">
        <v>4.4</v>
      </c>
      <c r="I23" s="1"/>
      <c r="J23" s="1">
        <v>8.75</v>
      </c>
      <c r="K23" s="1">
        <v>3.5</v>
      </c>
      <c r="L23" s="1"/>
      <c r="M23" s="1"/>
      <c r="N23" s="1"/>
      <c r="O23" s="1"/>
      <c r="P23" s="1"/>
      <c r="Q23" s="1">
        <v>1.5</v>
      </c>
      <c r="R23" s="1">
        <v>2.0</v>
      </c>
      <c r="S23" s="1">
        <v>3.0</v>
      </c>
      <c r="T23" s="1">
        <v>3.5</v>
      </c>
      <c r="U23" s="1">
        <v>4.0</v>
      </c>
      <c r="V23" s="1">
        <v>1.0</v>
      </c>
      <c r="W23" s="1">
        <v>3.5</v>
      </c>
      <c r="X23" s="1">
        <v>4.5</v>
      </c>
      <c r="Y23" s="1">
        <v>4.0</v>
      </c>
      <c r="Z23" s="1">
        <v>4.0</v>
      </c>
      <c r="AA23" s="1"/>
      <c r="AB23" s="1" t="s">
        <v>116</v>
      </c>
      <c r="AC23" s="1" t="s">
        <v>182</v>
      </c>
      <c r="AF23" s="9" t="s">
        <v>118</v>
      </c>
      <c r="AG23" s="9"/>
      <c r="AH23" s="9" t="s">
        <v>118</v>
      </c>
      <c r="AI23" s="9" t="s">
        <v>118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 t="s">
        <v>118</v>
      </c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</row>
    <row r="24">
      <c r="A24" s="1" t="s">
        <v>177</v>
      </c>
      <c r="B24" s="1" t="s">
        <v>183</v>
      </c>
      <c r="C24" s="8">
        <v>42424.0</v>
      </c>
      <c r="D24" s="1"/>
      <c r="E24" s="14"/>
      <c r="F24" s="1"/>
      <c r="G24" s="1"/>
      <c r="H24" s="1"/>
      <c r="I24" s="1"/>
      <c r="J24" s="1">
        <v>5.5</v>
      </c>
      <c r="K24" s="1">
        <v>2.5</v>
      </c>
      <c r="L24" s="1"/>
      <c r="M24" s="1"/>
      <c r="N24" s="1"/>
      <c r="O24" s="1"/>
      <c r="P24" s="1"/>
      <c r="Q24" s="1">
        <v>1.5</v>
      </c>
      <c r="R24" s="1">
        <v>2.5</v>
      </c>
      <c r="S24" s="1">
        <v>3.5</v>
      </c>
      <c r="T24" s="1">
        <v>3.0</v>
      </c>
      <c r="U24" s="1">
        <v>4.0</v>
      </c>
      <c r="V24" s="1">
        <v>1.5</v>
      </c>
      <c r="W24" s="1">
        <v>2.5</v>
      </c>
      <c r="X24" s="1">
        <v>3.5</v>
      </c>
      <c r="Y24" s="1">
        <v>4.5</v>
      </c>
      <c r="Z24" s="1">
        <v>3.5</v>
      </c>
      <c r="AB24" s="1" t="s">
        <v>124</v>
      </c>
      <c r="AC24" s="1" t="s">
        <v>184</v>
      </c>
      <c r="AF24" s="12"/>
      <c r="AG24" s="12" t="s">
        <v>118</v>
      </c>
      <c r="AH24" s="12" t="s">
        <v>118</v>
      </c>
      <c r="AI24" s="12"/>
      <c r="AJ24" s="12"/>
      <c r="AK24" s="12"/>
      <c r="AL24" s="12" t="s">
        <v>118</v>
      </c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</row>
    <row r="25">
      <c r="A25" s="1" t="s">
        <v>160</v>
      </c>
      <c r="B25" s="1" t="s">
        <v>129</v>
      </c>
      <c r="C25" s="8">
        <v>42428.0</v>
      </c>
      <c r="D25" s="1"/>
      <c r="E25" s="15"/>
      <c r="F25" s="1"/>
      <c r="G25" s="1"/>
      <c r="H25" s="1"/>
      <c r="I25" s="1"/>
      <c r="J25" s="1">
        <v>7.49</v>
      </c>
      <c r="K25" s="1">
        <v>2.5</v>
      </c>
      <c r="L25" s="1"/>
      <c r="M25" s="1"/>
      <c r="N25" s="1"/>
      <c r="O25" s="1"/>
      <c r="P25" s="1"/>
      <c r="Q25" s="1">
        <v>4.0</v>
      </c>
      <c r="R25" s="1">
        <v>3.0</v>
      </c>
      <c r="S25" s="1">
        <v>4.0</v>
      </c>
      <c r="T25" s="1">
        <v>4.0</v>
      </c>
      <c r="U25" s="1">
        <v>4.0</v>
      </c>
      <c r="V25" s="1">
        <v>4.0</v>
      </c>
      <c r="W25" s="1">
        <v>4.0</v>
      </c>
      <c r="X25" s="1">
        <v>4.0</v>
      </c>
      <c r="Y25" s="1">
        <v>3.0</v>
      </c>
      <c r="Z25" s="1">
        <v>4.6</v>
      </c>
      <c r="AA25" s="1"/>
      <c r="AB25" s="1" t="s">
        <v>116</v>
      </c>
      <c r="AF25" s="12" t="s">
        <v>118</v>
      </c>
      <c r="AG25" s="12" t="s">
        <v>118</v>
      </c>
      <c r="AH25" s="12" t="s">
        <v>118</v>
      </c>
      <c r="AI25" s="12" t="s">
        <v>118</v>
      </c>
      <c r="AJ25" s="12" t="s">
        <v>118</v>
      </c>
      <c r="AK25" s="12" t="s">
        <v>118</v>
      </c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</row>
    <row r="26">
      <c r="A26" s="1" t="s">
        <v>160</v>
      </c>
      <c r="B26" s="1" t="s">
        <v>129</v>
      </c>
      <c r="C26" s="8">
        <v>42428.0</v>
      </c>
      <c r="D26" s="1"/>
      <c r="E26" s="15"/>
      <c r="F26" s="1"/>
      <c r="G26" s="1"/>
      <c r="H26" s="1"/>
      <c r="I26" s="1"/>
      <c r="J26" s="1">
        <v>7.49</v>
      </c>
      <c r="K26" s="1">
        <v>2.5</v>
      </c>
      <c r="L26" s="1"/>
      <c r="M26" s="1"/>
      <c r="N26" s="1"/>
      <c r="O26" s="1"/>
      <c r="P26" s="1"/>
      <c r="Q26" s="1">
        <v>3.0</v>
      </c>
      <c r="R26" s="1">
        <v>2.0</v>
      </c>
      <c r="S26" s="1">
        <v>4.5</v>
      </c>
      <c r="T26" s="1">
        <v>4.0</v>
      </c>
      <c r="U26" s="1">
        <v>4.0</v>
      </c>
      <c r="V26" s="1">
        <v>3.5</v>
      </c>
      <c r="W26" s="1">
        <v>3.0</v>
      </c>
      <c r="X26" s="1">
        <v>4.5</v>
      </c>
      <c r="Y26" s="1">
        <v>4.5</v>
      </c>
      <c r="Z26" s="1">
        <v>4.5</v>
      </c>
      <c r="AB26" s="1" t="s">
        <v>124</v>
      </c>
      <c r="AF26" s="12" t="s">
        <v>118</v>
      </c>
      <c r="AG26" s="12" t="s">
        <v>118</v>
      </c>
      <c r="AH26" s="12" t="s">
        <v>118</v>
      </c>
      <c r="AI26" s="12" t="s">
        <v>118</v>
      </c>
      <c r="AJ26" s="12" t="s">
        <v>118</v>
      </c>
      <c r="AK26" s="12" t="s">
        <v>118</v>
      </c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</row>
    <row r="27">
      <c r="A27" s="1" t="s">
        <v>185</v>
      </c>
      <c r="B27" s="1" t="s">
        <v>186</v>
      </c>
      <c r="C27" s="8">
        <v>42429.0</v>
      </c>
      <c r="D27" s="1" t="s">
        <v>130</v>
      </c>
      <c r="E27" s="15" t="s">
        <v>187</v>
      </c>
      <c r="F27" s="2" t="s">
        <v>188</v>
      </c>
      <c r="G27" s="1">
        <v>4.5</v>
      </c>
      <c r="H27" s="1">
        <v>4.9</v>
      </c>
      <c r="I27" s="1"/>
      <c r="J27" s="1">
        <v>6.0</v>
      </c>
      <c r="K27" s="1">
        <v>3.5</v>
      </c>
      <c r="L27" s="1"/>
      <c r="M27" s="1"/>
      <c r="N27" s="1"/>
      <c r="O27" s="1"/>
      <c r="P27" s="1"/>
      <c r="Q27" s="1">
        <v>2.5</v>
      </c>
      <c r="R27" s="1">
        <v>2.5</v>
      </c>
      <c r="S27" s="1">
        <v>3.0</v>
      </c>
      <c r="T27" s="1">
        <v>4.0</v>
      </c>
      <c r="U27" s="1">
        <v>4.0</v>
      </c>
      <c r="V27" s="1">
        <v>4.0</v>
      </c>
      <c r="W27" s="1">
        <v>3.0</v>
      </c>
      <c r="X27" s="1">
        <v>3.5</v>
      </c>
      <c r="Y27" s="1">
        <v>1.5</v>
      </c>
      <c r="Z27" s="1">
        <v>3.8</v>
      </c>
      <c r="AB27" s="1" t="s">
        <v>124</v>
      </c>
      <c r="AC27" s="1" t="s">
        <v>189</v>
      </c>
      <c r="AF27" s="12" t="s">
        <v>118</v>
      </c>
      <c r="AG27" s="12" t="s">
        <v>118</v>
      </c>
      <c r="AH27" s="12"/>
      <c r="AI27" s="12" t="s">
        <v>118</v>
      </c>
      <c r="AJ27" s="12"/>
      <c r="AK27" s="12"/>
      <c r="AL27" s="12"/>
      <c r="AM27" s="12"/>
      <c r="AN27" s="12"/>
      <c r="AO27" s="12"/>
      <c r="AP27" s="12"/>
      <c r="AQ27" s="12" t="s">
        <v>118</v>
      </c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</row>
    <row r="28">
      <c r="A28" s="1" t="s">
        <v>185</v>
      </c>
      <c r="B28" s="1" t="s">
        <v>125</v>
      </c>
      <c r="C28" s="8">
        <v>42429.0</v>
      </c>
      <c r="D28" s="1"/>
      <c r="E28" s="15"/>
      <c r="F28" s="1"/>
      <c r="G28" s="1"/>
      <c r="H28" s="1"/>
      <c r="I28" s="1"/>
      <c r="J28" s="1">
        <v>7.0</v>
      </c>
      <c r="K28" s="1">
        <v>3.5</v>
      </c>
      <c r="L28" s="1"/>
      <c r="M28" s="1"/>
      <c r="N28" s="1"/>
      <c r="O28" s="1"/>
      <c r="P28" s="1"/>
      <c r="Q28" s="1">
        <v>2.5</v>
      </c>
      <c r="R28" s="1">
        <v>3.0</v>
      </c>
      <c r="S28" s="1">
        <v>3.0</v>
      </c>
      <c r="T28" s="1">
        <v>4.0</v>
      </c>
      <c r="U28" s="1">
        <v>2.0</v>
      </c>
      <c r="V28" s="1">
        <v>2.0</v>
      </c>
      <c r="W28" s="1">
        <v>3.0</v>
      </c>
      <c r="X28" s="1">
        <v>3.5</v>
      </c>
      <c r="Y28" s="1">
        <v>3.5</v>
      </c>
      <c r="Z28" s="1">
        <v>3.0</v>
      </c>
      <c r="AB28" s="1" t="s">
        <v>116</v>
      </c>
      <c r="AC28" s="1" t="s">
        <v>190</v>
      </c>
      <c r="AF28" s="12" t="s">
        <v>118</v>
      </c>
      <c r="AG28" s="12" t="s">
        <v>118</v>
      </c>
      <c r="AH28" s="12" t="s">
        <v>118</v>
      </c>
      <c r="AI28" s="12" t="s">
        <v>118</v>
      </c>
      <c r="AJ28" s="12"/>
      <c r="AK28" s="12"/>
      <c r="AL28" s="12"/>
      <c r="AM28" s="12"/>
      <c r="AN28" s="12"/>
      <c r="AO28" s="12"/>
      <c r="AP28" s="12"/>
      <c r="AQ28" s="12" t="s">
        <v>118</v>
      </c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</row>
    <row r="29">
      <c r="A29" s="1" t="s">
        <v>191</v>
      </c>
      <c r="B29" s="1" t="s">
        <v>192</v>
      </c>
      <c r="C29" s="8">
        <v>42432.0</v>
      </c>
      <c r="D29" s="1" t="s">
        <v>193</v>
      </c>
      <c r="E29" s="1" t="s">
        <v>194</v>
      </c>
      <c r="F29" s="2" t="s">
        <v>195</v>
      </c>
      <c r="G29" s="1">
        <v>4.0</v>
      </c>
      <c r="H29" s="1">
        <v>4.2</v>
      </c>
      <c r="I29" s="1"/>
      <c r="J29" s="1">
        <v>6.29</v>
      </c>
      <c r="K29" s="1">
        <v>3.5</v>
      </c>
      <c r="L29" s="1"/>
      <c r="M29" s="1"/>
      <c r="N29" s="1"/>
      <c r="O29" s="1"/>
      <c r="P29" s="1"/>
      <c r="Q29" s="1">
        <v>3.5</v>
      </c>
      <c r="R29" s="1">
        <v>5.0</v>
      </c>
      <c r="S29" s="1">
        <v>4.0</v>
      </c>
      <c r="T29" s="1">
        <v>4.0</v>
      </c>
      <c r="U29" s="1">
        <v>3.5</v>
      </c>
      <c r="V29" s="1">
        <v>4.5</v>
      </c>
      <c r="W29" s="1">
        <v>3.5</v>
      </c>
      <c r="X29" s="1">
        <v>3.5</v>
      </c>
      <c r="Y29" s="1">
        <v>4.0</v>
      </c>
      <c r="Z29" s="1">
        <v>4.0</v>
      </c>
      <c r="AA29" s="1"/>
      <c r="AB29" s="1" t="s">
        <v>116</v>
      </c>
      <c r="AF29" s="12"/>
      <c r="AG29" s="12"/>
      <c r="AH29" s="12"/>
      <c r="AI29" s="12" t="s">
        <v>118</v>
      </c>
      <c r="AJ29" s="12"/>
      <c r="AK29" s="12"/>
      <c r="AL29" s="12" t="s">
        <v>118</v>
      </c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 t="s">
        <v>118</v>
      </c>
      <c r="BC29" s="12" t="s">
        <v>118</v>
      </c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</row>
    <row r="30">
      <c r="A30" s="1" t="s">
        <v>191</v>
      </c>
      <c r="B30" s="1" t="s">
        <v>196</v>
      </c>
      <c r="C30" s="8">
        <v>42432.0</v>
      </c>
      <c r="D30" s="1"/>
      <c r="E30" s="1"/>
      <c r="F30" s="1"/>
      <c r="G30" s="1"/>
      <c r="H30" s="1"/>
      <c r="I30" s="1"/>
      <c r="J30" s="1">
        <v>6.49</v>
      </c>
      <c r="K30" s="1">
        <v>4.5</v>
      </c>
      <c r="L30" s="1"/>
      <c r="M30" s="1"/>
      <c r="N30" s="1"/>
      <c r="O30" s="1"/>
      <c r="P30" s="1"/>
      <c r="Q30" s="1">
        <v>3.0</v>
      </c>
      <c r="R30" s="1">
        <v>5.0</v>
      </c>
      <c r="S30" s="1">
        <v>4.0</v>
      </c>
      <c r="T30" s="1">
        <v>4.0</v>
      </c>
      <c r="U30" s="1">
        <v>5.0</v>
      </c>
      <c r="V30" s="1">
        <v>4.0</v>
      </c>
      <c r="W30" s="1">
        <v>2.5</v>
      </c>
      <c r="X30" s="1">
        <v>4.5</v>
      </c>
      <c r="Y30" s="1">
        <v>4.0</v>
      </c>
      <c r="Z30" s="1">
        <v>4.0</v>
      </c>
      <c r="AB30" s="1" t="s">
        <v>197</v>
      </c>
      <c r="AF30" s="12" t="s">
        <v>118</v>
      </c>
      <c r="AG30" s="12"/>
      <c r="AH30" s="12"/>
      <c r="AI30" s="12"/>
      <c r="AJ30" s="12"/>
      <c r="AK30" s="12"/>
      <c r="AL30" s="12"/>
      <c r="AM30" s="12"/>
      <c r="AN30" s="12"/>
      <c r="AO30" s="12"/>
      <c r="AP30" s="12" t="s">
        <v>118</v>
      </c>
      <c r="AQ30" s="12" t="s">
        <v>118</v>
      </c>
      <c r="AR30" s="12"/>
      <c r="AS30" s="12"/>
      <c r="AT30" s="12"/>
      <c r="AU30" s="12"/>
      <c r="AV30" s="12"/>
      <c r="AW30" s="12" t="s">
        <v>118</v>
      </c>
      <c r="AX30" s="12"/>
      <c r="AY30" s="12"/>
      <c r="AZ30" s="12"/>
      <c r="BA30" s="12"/>
      <c r="BB30" s="12"/>
      <c r="BC30" s="12"/>
      <c r="BD30" s="12" t="s">
        <v>118</v>
      </c>
      <c r="BE30" s="12"/>
      <c r="BF30" s="12"/>
      <c r="BG30" s="12"/>
      <c r="BH30" s="12"/>
      <c r="BI30" s="12"/>
      <c r="BJ30" s="12"/>
      <c r="BK30" s="12"/>
      <c r="BL30" s="12"/>
      <c r="BM30" s="12"/>
      <c r="BN30" s="12"/>
    </row>
    <row r="31">
      <c r="A31" s="1" t="s">
        <v>191</v>
      </c>
      <c r="B31" s="1" t="s">
        <v>196</v>
      </c>
      <c r="C31" s="8">
        <v>42432.0</v>
      </c>
      <c r="D31" s="1"/>
      <c r="E31" s="1"/>
      <c r="F31" s="1"/>
      <c r="G31" s="1"/>
      <c r="H31" s="1"/>
      <c r="I31" s="1"/>
      <c r="J31" s="1">
        <v>6.49</v>
      </c>
      <c r="K31" s="1">
        <v>4.5</v>
      </c>
      <c r="L31" s="1"/>
      <c r="M31" s="1"/>
      <c r="N31" s="1"/>
      <c r="O31" s="1"/>
      <c r="P31" s="1"/>
      <c r="Q31" s="1">
        <v>3.0</v>
      </c>
      <c r="R31" s="1">
        <v>4.5</v>
      </c>
      <c r="S31" s="1">
        <v>3.5</v>
      </c>
      <c r="T31" s="1">
        <v>3.5</v>
      </c>
      <c r="U31" s="1">
        <v>3.5</v>
      </c>
      <c r="V31" s="1">
        <v>3.0</v>
      </c>
      <c r="W31" s="1">
        <v>3.0</v>
      </c>
      <c r="X31" s="1">
        <v>3.0</v>
      </c>
      <c r="Y31" s="1">
        <v>4.0</v>
      </c>
      <c r="Z31" s="1">
        <v>3.0</v>
      </c>
      <c r="AB31" s="1" t="s">
        <v>198</v>
      </c>
      <c r="AC31" s="1" t="s">
        <v>199</v>
      </c>
      <c r="AF31" s="12" t="s">
        <v>118</v>
      </c>
      <c r="AG31" s="12"/>
      <c r="AH31" s="12"/>
      <c r="AI31" s="12"/>
      <c r="AJ31" s="12"/>
      <c r="AK31" s="12"/>
      <c r="AL31" s="12"/>
      <c r="AM31" s="12"/>
      <c r="AN31" s="12"/>
      <c r="AO31" s="12"/>
      <c r="AP31" s="12" t="s">
        <v>118</v>
      </c>
      <c r="AQ31" s="12" t="s">
        <v>118</v>
      </c>
      <c r="AR31" s="12"/>
      <c r="AS31" s="12"/>
      <c r="AT31" s="12"/>
      <c r="AU31" s="12"/>
      <c r="AV31" s="12"/>
      <c r="AW31" s="12" t="s">
        <v>118</v>
      </c>
      <c r="AX31" s="12"/>
      <c r="AY31" s="12"/>
      <c r="AZ31" s="12"/>
      <c r="BA31" s="12"/>
      <c r="BB31" s="12"/>
      <c r="BC31" s="12"/>
      <c r="BD31" s="12" t="s">
        <v>118</v>
      </c>
      <c r="BE31" s="12"/>
      <c r="BF31" s="12"/>
      <c r="BG31" s="12"/>
      <c r="BH31" s="12"/>
      <c r="BI31" s="12"/>
      <c r="BJ31" s="12"/>
      <c r="BK31" s="12"/>
      <c r="BL31" s="12"/>
      <c r="BM31" s="12"/>
      <c r="BN31" s="12"/>
    </row>
    <row r="32">
      <c r="A32" s="1" t="s">
        <v>200</v>
      </c>
      <c r="B32" s="1" t="s">
        <v>125</v>
      </c>
      <c r="C32" s="8">
        <v>42437.0</v>
      </c>
      <c r="D32" s="1" t="s">
        <v>113</v>
      </c>
      <c r="E32" s="14" t="s">
        <v>201</v>
      </c>
      <c r="F32" s="2" t="s">
        <v>202</v>
      </c>
      <c r="G32" s="1">
        <v>4.0</v>
      </c>
      <c r="H32" s="1">
        <v>4.4</v>
      </c>
      <c r="I32" s="1"/>
      <c r="J32" s="1">
        <v>6.6</v>
      </c>
      <c r="K32" s="1">
        <v>3.5</v>
      </c>
      <c r="L32" s="1"/>
      <c r="M32" s="1"/>
      <c r="N32" s="1"/>
      <c r="O32" s="1"/>
      <c r="P32" s="1"/>
      <c r="Q32" s="1">
        <v>4.0</v>
      </c>
      <c r="R32" s="1">
        <v>2.0</v>
      </c>
      <c r="S32" s="1">
        <v>4.0</v>
      </c>
      <c r="T32" s="1">
        <v>3.5</v>
      </c>
      <c r="U32" s="1">
        <v>4.5</v>
      </c>
      <c r="V32" s="1">
        <v>4.0</v>
      </c>
      <c r="W32" s="1">
        <v>3.5</v>
      </c>
      <c r="X32" s="1">
        <v>4.0</v>
      </c>
      <c r="Y32" s="1">
        <v>1.0</v>
      </c>
      <c r="Z32" s="1">
        <v>4.25</v>
      </c>
      <c r="AB32" s="1" t="s">
        <v>126</v>
      </c>
      <c r="AF32" s="12" t="s">
        <v>118</v>
      </c>
      <c r="AG32" s="12" t="s">
        <v>118</v>
      </c>
      <c r="AH32" s="12" t="s">
        <v>118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</row>
    <row r="33">
      <c r="A33" s="1" t="s">
        <v>200</v>
      </c>
      <c r="B33" s="1" t="s">
        <v>203</v>
      </c>
      <c r="C33" s="8">
        <v>42437.0</v>
      </c>
      <c r="D33" s="1"/>
      <c r="E33" s="14"/>
      <c r="F33" s="1"/>
      <c r="G33" s="1"/>
      <c r="H33" s="1"/>
      <c r="I33" s="1"/>
      <c r="J33" s="1">
        <v>7.65</v>
      </c>
      <c r="K33" s="1">
        <v>3.5</v>
      </c>
      <c r="L33" s="1"/>
      <c r="M33" s="1"/>
      <c r="N33" s="1"/>
      <c r="O33" s="1"/>
      <c r="P33" s="1"/>
      <c r="Q33" s="1">
        <v>3.0</v>
      </c>
      <c r="R33" s="1">
        <v>1.5</v>
      </c>
      <c r="S33" s="1">
        <v>3.0</v>
      </c>
      <c r="T33" s="1">
        <v>3.0</v>
      </c>
      <c r="U33" s="1">
        <v>2.5</v>
      </c>
      <c r="V33" s="1">
        <v>3.0</v>
      </c>
      <c r="W33" s="1">
        <v>3.5</v>
      </c>
      <c r="X33" s="1">
        <v>2.5</v>
      </c>
      <c r="Y33" s="1">
        <v>4.0</v>
      </c>
      <c r="Z33" s="1">
        <v>3.4</v>
      </c>
      <c r="AB33" s="1" t="s">
        <v>116</v>
      </c>
      <c r="AF33" s="12" t="s">
        <v>118</v>
      </c>
      <c r="AG33" s="12" t="s">
        <v>118</v>
      </c>
      <c r="AH33" s="12" t="s">
        <v>118</v>
      </c>
      <c r="AI33" s="12" t="s">
        <v>118</v>
      </c>
      <c r="AJ33" s="12" t="s">
        <v>118</v>
      </c>
      <c r="AK33" s="12" t="s">
        <v>118</v>
      </c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</row>
    <row r="34">
      <c r="A34" s="1" t="s">
        <v>204</v>
      </c>
      <c r="B34" s="1" t="s">
        <v>152</v>
      </c>
      <c r="C34" s="8">
        <v>42440.0</v>
      </c>
      <c r="D34" s="1" t="s">
        <v>205</v>
      </c>
      <c r="E34" s="15" t="s">
        <v>206</v>
      </c>
      <c r="F34" s="2" t="s">
        <v>207</v>
      </c>
      <c r="G34" s="1">
        <v>4.0</v>
      </c>
      <c r="H34" s="1">
        <v>4.2</v>
      </c>
      <c r="I34" s="1"/>
      <c r="J34" s="1">
        <v>5.0</v>
      </c>
      <c r="K34" s="1">
        <v>3.5</v>
      </c>
      <c r="L34" s="1"/>
      <c r="M34" s="1"/>
      <c r="N34" s="1"/>
      <c r="O34" s="1"/>
      <c r="P34" s="1"/>
      <c r="Q34" s="1">
        <v>2.0</v>
      </c>
      <c r="S34" s="1">
        <v>2.5</v>
      </c>
      <c r="T34" s="1">
        <v>2.0</v>
      </c>
      <c r="U34" s="1">
        <v>2.0</v>
      </c>
      <c r="V34" s="1">
        <v>2.0</v>
      </c>
      <c r="W34" s="1">
        <v>2.0</v>
      </c>
      <c r="X34" s="1">
        <v>2.5</v>
      </c>
      <c r="Z34" s="1">
        <v>2.0</v>
      </c>
      <c r="AB34" s="1" t="s">
        <v>124</v>
      </c>
      <c r="AF34" s="12"/>
      <c r="AG34" s="12"/>
      <c r="AH34" s="12"/>
      <c r="AI34" s="12"/>
      <c r="AJ34" s="12"/>
      <c r="AK34" s="12"/>
      <c r="AL34" s="12" t="s">
        <v>118</v>
      </c>
      <c r="AM34" s="12"/>
      <c r="AN34" s="12"/>
      <c r="AO34" s="12"/>
      <c r="AP34" s="12"/>
      <c r="AQ34" s="12" t="s">
        <v>118</v>
      </c>
      <c r="AR34" s="12"/>
      <c r="AS34" s="12"/>
      <c r="AT34" s="12"/>
      <c r="AU34" s="12"/>
      <c r="AV34" s="12"/>
      <c r="AW34" s="12"/>
      <c r="AX34" s="12" t="s">
        <v>118</v>
      </c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</row>
    <row r="35">
      <c r="A35" s="1" t="s">
        <v>204</v>
      </c>
      <c r="B35" s="1" t="s">
        <v>208</v>
      </c>
      <c r="C35" s="8">
        <v>42440.0</v>
      </c>
      <c r="D35" s="1"/>
      <c r="E35" s="15"/>
      <c r="F35" s="1"/>
      <c r="G35" s="1"/>
      <c r="H35" s="1"/>
      <c r="I35" s="1"/>
      <c r="J35" s="1">
        <v>5.0</v>
      </c>
      <c r="K35" s="1">
        <v>1.0</v>
      </c>
      <c r="L35" s="1"/>
      <c r="M35" s="1"/>
      <c r="N35" s="1"/>
      <c r="O35" s="1"/>
      <c r="P35" s="1"/>
      <c r="Q35" s="1">
        <v>2.0</v>
      </c>
      <c r="R35" s="1"/>
      <c r="S35" s="1">
        <v>1.0</v>
      </c>
      <c r="T35" s="1">
        <v>1.0</v>
      </c>
      <c r="U35" s="1">
        <v>0.5</v>
      </c>
      <c r="V35" s="1">
        <v>1.0</v>
      </c>
      <c r="W35" s="1">
        <v>1.5</v>
      </c>
      <c r="X35" s="1">
        <v>1.0</v>
      </c>
      <c r="Y35" s="1">
        <v>4.0</v>
      </c>
      <c r="Z35" s="1">
        <v>1.0</v>
      </c>
      <c r="AA35" s="1"/>
      <c r="AB35" s="1" t="s">
        <v>116</v>
      </c>
      <c r="AC35" s="1" t="s">
        <v>209</v>
      </c>
      <c r="AF35" s="12" t="s">
        <v>118</v>
      </c>
      <c r="AG35" s="12" t="s">
        <v>118</v>
      </c>
      <c r="AH35" s="12" t="s">
        <v>118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</row>
    <row r="36">
      <c r="A36" s="1" t="s">
        <v>210</v>
      </c>
      <c r="B36" s="1" t="s">
        <v>129</v>
      </c>
      <c r="C36" s="8">
        <v>42443.0</v>
      </c>
      <c r="D36" s="1" t="s">
        <v>211</v>
      </c>
      <c r="E36" s="1" t="s">
        <v>212</v>
      </c>
      <c r="F36" s="2" t="s">
        <v>213</v>
      </c>
      <c r="G36" s="1">
        <v>4.0</v>
      </c>
      <c r="H36" s="1">
        <v>4.4</v>
      </c>
      <c r="I36" s="1" t="s">
        <v>118</v>
      </c>
      <c r="J36" s="1">
        <v>6.25</v>
      </c>
      <c r="K36" s="1">
        <v>0.5</v>
      </c>
      <c r="L36" s="1"/>
      <c r="M36" s="1"/>
      <c r="N36" s="1"/>
      <c r="O36" s="1"/>
      <c r="P36" s="1"/>
      <c r="Q36" s="1">
        <v>3.0</v>
      </c>
      <c r="R36" s="1">
        <v>5.0</v>
      </c>
      <c r="S36" s="1">
        <v>4.0</v>
      </c>
      <c r="T36" s="1">
        <v>2.75</v>
      </c>
      <c r="U36" s="1">
        <v>4.0</v>
      </c>
      <c r="V36" s="1">
        <v>1.6</v>
      </c>
      <c r="W36" s="1">
        <v>3.5</v>
      </c>
      <c r="X36" s="1">
        <v>3.4</v>
      </c>
      <c r="Y36" s="1">
        <v>5.0</v>
      </c>
      <c r="Z36" s="1">
        <v>3.33333</v>
      </c>
      <c r="AB36" s="1" t="s">
        <v>214</v>
      </c>
      <c r="AF36" s="12" t="s">
        <v>118</v>
      </c>
      <c r="AG36" s="12" t="s">
        <v>118</v>
      </c>
      <c r="AH36" s="12" t="s">
        <v>118</v>
      </c>
      <c r="AI36" s="12" t="s">
        <v>118</v>
      </c>
      <c r="AJ36" s="12" t="s">
        <v>118</v>
      </c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</row>
    <row r="37">
      <c r="A37" s="1" t="s">
        <v>210</v>
      </c>
      <c r="B37" s="1" t="s">
        <v>215</v>
      </c>
      <c r="C37" s="8">
        <v>42443.0</v>
      </c>
      <c r="D37" s="1"/>
      <c r="E37" s="1"/>
      <c r="F37" s="1"/>
      <c r="G37" s="1"/>
      <c r="H37" s="1"/>
      <c r="I37" s="1"/>
      <c r="J37" s="1">
        <v>6.25</v>
      </c>
      <c r="K37" s="1">
        <v>3.0</v>
      </c>
      <c r="L37" s="1"/>
      <c r="M37" s="1"/>
      <c r="N37" s="1"/>
      <c r="O37" s="1"/>
      <c r="P37" s="1"/>
      <c r="Q37" s="1">
        <v>3.5</v>
      </c>
      <c r="R37" s="1">
        <v>5.0</v>
      </c>
      <c r="S37" s="1">
        <v>2.5</v>
      </c>
      <c r="T37" s="1">
        <v>2.5</v>
      </c>
      <c r="U37" s="1">
        <v>4.0</v>
      </c>
      <c r="V37" s="1">
        <v>2.7</v>
      </c>
      <c r="W37" s="1">
        <v>3.5</v>
      </c>
      <c r="X37" s="1">
        <v>3.0</v>
      </c>
      <c r="Y37" s="1">
        <v>5.0</v>
      </c>
      <c r="Z37" s="1">
        <v>2.5</v>
      </c>
      <c r="AB37" s="1" t="s">
        <v>197</v>
      </c>
      <c r="AF37" s="12"/>
      <c r="AG37" s="12" t="s">
        <v>118</v>
      </c>
      <c r="AH37" s="12" t="s">
        <v>118</v>
      </c>
      <c r="AI37" s="12" t="s">
        <v>118</v>
      </c>
      <c r="AJ37" s="12" t="s">
        <v>118</v>
      </c>
      <c r="AK37" s="12"/>
      <c r="AL37" s="12"/>
      <c r="AM37" s="12" t="s">
        <v>118</v>
      </c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</row>
    <row r="38">
      <c r="A38" s="1" t="s">
        <v>210</v>
      </c>
      <c r="B38" s="1" t="s">
        <v>216</v>
      </c>
      <c r="C38" s="8">
        <v>42443.0</v>
      </c>
      <c r="D38" s="1"/>
      <c r="E38" s="1"/>
      <c r="F38" s="1"/>
      <c r="G38" s="1"/>
      <c r="H38" s="1"/>
      <c r="I38" s="1"/>
      <c r="J38" s="1">
        <v>6.25</v>
      </c>
      <c r="K38" s="1">
        <v>3.75</v>
      </c>
      <c r="L38" s="1"/>
      <c r="M38" s="1"/>
      <c r="N38" s="1"/>
      <c r="O38" s="1"/>
      <c r="P38" s="1"/>
      <c r="Q38" s="1">
        <v>3.0</v>
      </c>
      <c r="R38" s="1">
        <v>5.0</v>
      </c>
      <c r="S38" s="1">
        <v>5.0</v>
      </c>
      <c r="T38" s="1">
        <v>4.5</v>
      </c>
      <c r="U38" s="1">
        <v>4.0</v>
      </c>
      <c r="V38" s="1">
        <v>4.0</v>
      </c>
      <c r="W38" s="1">
        <v>1.5</v>
      </c>
      <c r="X38" s="1">
        <v>3.0</v>
      </c>
      <c r="Y38" s="1">
        <v>5.0</v>
      </c>
      <c r="Z38" s="1">
        <v>3.0</v>
      </c>
      <c r="AB38" s="1" t="s">
        <v>217</v>
      </c>
      <c r="AF38" s="12" t="s">
        <v>118</v>
      </c>
      <c r="AG38" s="12" t="s">
        <v>118</v>
      </c>
      <c r="AH38" s="12"/>
      <c r="AI38" s="12" t="s">
        <v>118</v>
      </c>
      <c r="AJ38" s="12"/>
      <c r="AK38" s="12"/>
      <c r="AL38" s="12"/>
      <c r="AM38" s="12"/>
      <c r="AN38" s="12"/>
      <c r="AO38" s="12"/>
      <c r="AP38" s="12"/>
      <c r="AQ38" s="12" t="s">
        <v>118</v>
      </c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 t="s">
        <v>118</v>
      </c>
      <c r="BF38" s="12"/>
      <c r="BG38" s="12"/>
      <c r="BH38" s="12"/>
      <c r="BI38" s="12"/>
      <c r="BJ38" s="12"/>
      <c r="BK38" s="12"/>
      <c r="BL38" s="12"/>
      <c r="BM38" s="12"/>
      <c r="BN38" s="12"/>
    </row>
    <row r="39">
      <c r="A39" s="1" t="s">
        <v>210</v>
      </c>
      <c r="B39" s="1" t="s">
        <v>102</v>
      </c>
      <c r="C39" s="8">
        <v>42443.0</v>
      </c>
      <c r="D39" s="1"/>
      <c r="E39" s="1"/>
      <c r="F39" s="1"/>
      <c r="G39" s="1"/>
      <c r="H39" s="1"/>
      <c r="I39" s="1"/>
      <c r="J39" s="1">
        <v>9.5</v>
      </c>
      <c r="K39" s="1">
        <v>3.0</v>
      </c>
      <c r="L39" s="1"/>
      <c r="M39" s="1"/>
      <c r="N39" s="1"/>
      <c r="O39" s="1"/>
      <c r="P39" s="1"/>
      <c r="Q39" s="1">
        <v>3.0</v>
      </c>
      <c r="R39" s="1">
        <v>3.0</v>
      </c>
      <c r="S39" s="1">
        <v>4.0</v>
      </c>
      <c r="T39" s="1">
        <v>3.0</v>
      </c>
      <c r="U39" s="1">
        <v>3.5</v>
      </c>
      <c r="V39" s="1">
        <v>4.5</v>
      </c>
      <c r="W39" s="1">
        <v>3.5</v>
      </c>
      <c r="X39" s="1">
        <v>3.0</v>
      </c>
      <c r="Y39" s="1">
        <v>3.5</v>
      </c>
      <c r="Z39" s="1">
        <v>3.2</v>
      </c>
      <c r="AA39" s="1"/>
      <c r="AB39" s="1" t="s">
        <v>116</v>
      </c>
      <c r="AC39" s="1" t="s">
        <v>218</v>
      </c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 t="s">
        <v>118</v>
      </c>
      <c r="AT39" s="12"/>
      <c r="AU39" s="12"/>
      <c r="AV39" s="12" t="s">
        <v>118</v>
      </c>
      <c r="AW39" s="12" t="s">
        <v>118</v>
      </c>
      <c r="AX39" s="12"/>
      <c r="AY39" s="12"/>
      <c r="AZ39" s="12"/>
      <c r="BA39" s="12"/>
      <c r="BB39" s="12"/>
      <c r="BC39" s="12"/>
      <c r="BD39" s="12"/>
      <c r="BE39" s="12"/>
      <c r="BF39" s="12" t="s">
        <v>118</v>
      </c>
      <c r="BG39" s="12"/>
      <c r="BH39" s="12"/>
      <c r="BI39" s="12"/>
      <c r="BJ39" s="12"/>
      <c r="BK39" s="12"/>
      <c r="BL39" s="12"/>
      <c r="BM39" s="12"/>
      <c r="BN39" s="12"/>
    </row>
    <row r="40">
      <c r="A40" s="1" t="s">
        <v>219</v>
      </c>
      <c r="B40" s="1" t="s">
        <v>129</v>
      </c>
      <c r="C40" s="8">
        <v>42446.0</v>
      </c>
      <c r="D40" s="1" t="s">
        <v>220</v>
      </c>
      <c r="E40" s="10" t="s">
        <v>221</v>
      </c>
      <c r="F40" s="2" t="s">
        <v>222</v>
      </c>
      <c r="G40" s="1">
        <v>3.5</v>
      </c>
      <c r="H40" s="1">
        <v>3.9</v>
      </c>
      <c r="I40" s="1"/>
      <c r="J40" s="1">
        <v>7.84</v>
      </c>
      <c r="K40" s="1">
        <v>4.0</v>
      </c>
      <c r="L40" s="1"/>
      <c r="M40" s="1"/>
      <c r="N40" s="1"/>
      <c r="O40" s="1"/>
      <c r="P40" s="1"/>
      <c r="Q40" s="1">
        <v>4.0</v>
      </c>
      <c r="R40" s="1">
        <v>4.0</v>
      </c>
      <c r="S40" s="1">
        <v>3.5</v>
      </c>
      <c r="T40" s="1">
        <v>4.0</v>
      </c>
      <c r="U40" s="1">
        <v>4.5</v>
      </c>
      <c r="V40" s="1">
        <v>4.0</v>
      </c>
      <c r="W40" s="1">
        <v>3.5</v>
      </c>
      <c r="X40" s="1">
        <v>3.5</v>
      </c>
      <c r="Y40" s="1">
        <v>4.5</v>
      </c>
      <c r="Z40" s="1">
        <v>4.0</v>
      </c>
      <c r="AA40" s="1"/>
      <c r="AB40" s="1" t="s">
        <v>116</v>
      </c>
      <c r="AF40" s="12" t="s">
        <v>118</v>
      </c>
      <c r="AG40" s="12"/>
      <c r="AH40" s="12" t="s">
        <v>118</v>
      </c>
      <c r="AI40" s="12" t="s">
        <v>118</v>
      </c>
      <c r="AJ40" s="12" t="s">
        <v>118</v>
      </c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</row>
    <row r="41">
      <c r="A41" s="1" t="s">
        <v>223</v>
      </c>
      <c r="B41" s="1" t="s">
        <v>125</v>
      </c>
      <c r="C41" s="8">
        <v>42447.0</v>
      </c>
      <c r="D41" s="1"/>
      <c r="E41" s="10"/>
      <c r="F41" s="1"/>
      <c r="G41" s="1"/>
      <c r="H41" s="1"/>
      <c r="I41" s="1"/>
      <c r="J41" s="1">
        <v>7.89</v>
      </c>
      <c r="K41" s="1">
        <v>1.0</v>
      </c>
      <c r="L41" s="1"/>
      <c r="M41" s="1"/>
      <c r="N41" s="1"/>
      <c r="O41" s="1"/>
      <c r="P41" s="1"/>
      <c r="Q41" s="1">
        <v>3.0</v>
      </c>
      <c r="R41" s="1">
        <v>3.5</v>
      </c>
      <c r="S41" s="1">
        <v>4.5</v>
      </c>
      <c r="T41" s="1">
        <v>4.0</v>
      </c>
      <c r="U41" s="1">
        <v>5.0</v>
      </c>
      <c r="V41" s="1">
        <v>5.0</v>
      </c>
      <c r="W41" s="1">
        <v>4.5</v>
      </c>
      <c r="X41" s="1">
        <v>3.5</v>
      </c>
      <c r="Y41" s="1">
        <v>5.0</v>
      </c>
      <c r="Z41" s="1">
        <v>4.2</v>
      </c>
      <c r="AA41" s="1"/>
      <c r="AB41" s="1" t="s">
        <v>116</v>
      </c>
      <c r="AF41" s="12" t="s">
        <v>118</v>
      </c>
      <c r="AG41" s="12" t="s">
        <v>118</v>
      </c>
      <c r="AH41" s="12" t="s">
        <v>118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</row>
    <row r="42">
      <c r="A42" s="1" t="s">
        <v>223</v>
      </c>
      <c r="B42" s="1" t="s">
        <v>224</v>
      </c>
      <c r="C42" s="8">
        <v>42447.0</v>
      </c>
      <c r="D42" s="1"/>
      <c r="E42" s="10"/>
      <c r="F42" s="1"/>
      <c r="G42" s="1"/>
      <c r="H42" s="1"/>
      <c r="I42" s="1"/>
      <c r="J42" s="1">
        <v>6.99</v>
      </c>
      <c r="K42" s="1">
        <v>4.0</v>
      </c>
      <c r="L42" s="1"/>
      <c r="M42" s="1"/>
      <c r="N42" s="1"/>
      <c r="O42" s="1"/>
      <c r="P42" s="1"/>
      <c r="Q42" s="1">
        <v>4.0</v>
      </c>
      <c r="R42" s="1">
        <v>3.0</v>
      </c>
      <c r="S42" s="1">
        <v>3.5</v>
      </c>
      <c r="T42" s="1">
        <v>3.0</v>
      </c>
      <c r="U42" s="1">
        <v>4.0</v>
      </c>
      <c r="V42" s="1">
        <v>5.0</v>
      </c>
      <c r="W42" s="1">
        <v>3.0</v>
      </c>
      <c r="X42" s="1">
        <v>3.5</v>
      </c>
      <c r="Y42" s="1">
        <v>5.0</v>
      </c>
      <c r="Z42" s="1">
        <v>3.5</v>
      </c>
      <c r="AB42" s="1" t="s">
        <v>124</v>
      </c>
      <c r="AC42" s="1" t="s">
        <v>225</v>
      </c>
      <c r="AF42" s="12"/>
      <c r="AG42" s="12"/>
      <c r="AH42" s="12"/>
      <c r="AI42" s="12"/>
      <c r="AJ42" s="12"/>
      <c r="AK42" s="12"/>
      <c r="AL42" s="12" t="s">
        <v>118</v>
      </c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 t="s">
        <v>118</v>
      </c>
      <c r="AZ42" s="12" t="s">
        <v>118</v>
      </c>
      <c r="BA42" s="12"/>
      <c r="BB42" s="12" t="s">
        <v>118</v>
      </c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</row>
    <row r="43" hidden="1">
      <c r="A43" s="1" t="s">
        <v>226</v>
      </c>
      <c r="B43" s="1" t="s">
        <v>227</v>
      </c>
      <c r="C43" s="8">
        <v>42448.0</v>
      </c>
      <c r="D43" s="1" t="s">
        <v>228</v>
      </c>
      <c r="E43" s="1" t="s">
        <v>229</v>
      </c>
      <c r="G43" s="1"/>
      <c r="H43" s="1"/>
      <c r="I43" s="1"/>
      <c r="J43" s="1">
        <v>9.5</v>
      </c>
      <c r="K43" s="1">
        <v>5.0</v>
      </c>
      <c r="L43" s="1"/>
      <c r="M43" s="1"/>
      <c r="N43" s="1"/>
      <c r="O43" s="1"/>
      <c r="P43" s="1"/>
      <c r="Q43" s="1">
        <v>3.0</v>
      </c>
      <c r="R43" s="1">
        <v>3.0</v>
      </c>
      <c r="S43" s="1">
        <v>3.5</v>
      </c>
      <c r="T43" s="1">
        <v>3.0</v>
      </c>
      <c r="U43" s="1">
        <v>4.0</v>
      </c>
      <c r="V43" s="1">
        <v>1.0</v>
      </c>
      <c r="W43" s="1">
        <v>3.0</v>
      </c>
      <c r="X43" s="1">
        <v>2.5</v>
      </c>
      <c r="Y43" s="1">
        <v>5.0</v>
      </c>
      <c r="Z43" s="1">
        <v>3.0</v>
      </c>
      <c r="AB43" s="1" t="s">
        <v>197</v>
      </c>
      <c r="AD43" s="1" t="s">
        <v>118</v>
      </c>
      <c r="AF43" s="9"/>
      <c r="AG43" s="9" t="s">
        <v>118</v>
      </c>
      <c r="AH43" s="9" t="s">
        <v>118</v>
      </c>
      <c r="AI43" s="9" t="s">
        <v>118</v>
      </c>
      <c r="AJ43" s="9"/>
      <c r="AK43" s="9"/>
      <c r="AL43" s="9" t="s">
        <v>118</v>
      </c>
      <c r="AM43" s="9"/>
      <c r="AN43" s="9"/>
      <c r="AO43" s="9"/>
      <c r="AP43" s="9" t="s">
        <v>118</v>
      </c>
      <c r="AQ43" s="9" t="s">
        <v>118</v>
      </c>
      <c r="AR43" s="9" t="s">
        <v>118</v>
      </c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</row>
    <row r="44">
      <c r="A44" s="1" t="s">
        <v>230</v>
      </c>
      <c r="B44" s="1" t="s">
        <v>129</v>
      </c>
      <c r="C44" s="8">
        <v>42449.0</v>
      </c>
      <c r="D44" s="1" t="s">
        <v>205</v>
      </c>
      <c r="E44" s="13" t="s">
        <v>231</v>
      </c>
      <c r="F44" s="2" t="s">
        <v>232</v>
      </c>
      <c r="G44" s="1">
        <v>4.5</v>
      </c>
      <c r="H44" s="1">
        <v>4.1</v>
      </c>
      <c r="I44" s="1" t="s">
        <v>118</v>
      </c>
      <c r="J44" s="1">
        <v>6.99</v>
      </c>
      <c r="K44" s="1">
        <v>4.0</v>
      </c>
      <c r="L44" s="1"/>
      <c r="M44" s="1"/>
      <c r="N44" s="1"/>
      <c r="O44" s="1"/>
      <c r="P44" s="1"/>
      <c r="Q44" s="1">
        <v>4.0</v>
      </c>
      <c r="R44" s="1">
        <v>4.5</v>
      </c>
      <c r="S44" s="1">
        <v>4.0</v>
      </c>
      <c r="T44" s="1">
        <v>3.5</v>
      </c>
      <c r="U44" s="1">
        <v>4.0</v>
      </c>
      <c r="V44" s="1">
        <v>2.5</v>
      </c>
      <c r="W44" s="1">
        <v>2.0</v>
      </c>
      <c r="X44" s="1">
        <v>4.0</v>
      </c>
      <c r="Y44" s="1">
        <v>4.0</v>
      </c>
      <c r="Z44" s="1">
        <v>4.2</v>
      </c>
      <c r="AB44" s="1" t="s">
        <v>116</v>
      </c>
      <c r="AC44" s="1" t="s">
        <v>233</v>
      </c>
      <c r="AF44" s="12" t="s">
        <v>118</v>
      </c>
      <c r="AG44" s="12"/>
      <c r="AH44" s="12"/>
      <c r="AI44" s="12" t="s">
        <v>118</v>
      </c>
      <c r="AJ44" s="12" t="s">
        <v>118</v>
      </c>
      <c r="AK44" s="12" t="s">
        <v>118</v>
      </c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</row>
    <row r="45">
      <c r="A45" s="1" t="s">
        <v>230</v>
      </c>
      <c r="B45" s="1" t="s">
        <v>234</v>
      </c>
      <c r="C45" s="8">
        <v>42449.0</v>
      </c>
      <c r="D45" s="1"/>
      <c r="E45" s="13"/>
      <c r="F45" s="1"/>
      <c r="G45" s="1"/>
      <c r="H45" s="1"/>
      <c r="I45" s="1"/>
      <c r="J45" s="1">
        <v>5.99</v>
      </c>
      <c r="K45" s="1">
        <v>3.0</v>
      </c>
      <c r="L45" s="1"/>
      <c r="M45" s="1"/>
      <c r="N45" s="1"/>
      <c r="O45" s="1"/>
      <c r="P45" s="1"/>
      <c r="Q45" s="1">
        <v>4.0</v>
      </c>
      <c r="R45" s="1">
        <v>3.5</v>
      </c>
      <c r="S45" s="1">
        <v>3.5</v>
      </c>
      <c r="T45" s="1">
        <v>4.0</v>
      </c>
      <c r="U45" s="1">
        <v>3.5</v>
      </c>
      <c r="V45" s="1">
        <v>3.5</v>
      </c>
      <c r="W45" s="1">
        <v>2.0</v>
      </c>
      <c r="X45" s="1">
        <v>3.5</v>
      </c>
      <c r="Y45" s="1">
        <v>0.5</v>
      </c>
      <c r="Z45" s="1">
        <v>3.9</v>
      </c>
      <c r="AB45" s="1" t="s">
        <v>124</v>
      </c>
      <c r="AC45" s="1" t="s">
        <v>235</v>
      </c>
      <c r="AF45" s="12" t="s">
        <v>118</v>
      </c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 t="s">
        <v>118</v>
      </c>
      <c r="AU45" s="12"/>
      <c r="AV45" s="12"/>
      <c r="AW45" s="12"/>
      <c r="AX45" s="12"/>
      <c r="AY45" s="12"/>
      <c r="AZ45" s="12" t="s">
        <v>118</v>
      </c>
      <c r="BA45" s="12"/>
      <c r="BB45" s="12"/>
      <c r="BC45" s="12"/>
      <c r="BD45" s="12"/>
      <c r="BE45" s="12"/>
      <c r="BF45" s="12"/>
      <c r="BG45" s="12"/>
      <c r="BH45" s="12" t="s">
        <v>118</v>
      </c>
      <c r="BI45" s="12"/>
      <c r="BJ45" s="12"/>
      <c r="BK45" s="12"/>
      <c r="BL45" s="12"/>
      <c r="BM45" s="12"/>
      <c r="BN45" s="12"/>
    </row>
    <row r="46">
      <c r="A46" s="1" t="s">
        <v>236</v>
      </c>
      <c r="B46" s="1" t="s">
        <v>237</v>
      </c>
      <c r="C46" s="8">
        <v>42450.0</v>
      </c>
      <c r="D46" s="1" t="s">
        <v>238</v>
      </c>
      <c r="E46" s="10" t="s">
        <v>239</v>
      </c>
      <c r="F46" s="2" t="s">
        <v>240</v>
      </c>
      <c r="G46" s="1">
        <v>3.5</v>
      </c>
      <c r="H46" s="1">
        <v>4.0</v>
      </c>
      <c r="I46" s="1"/>
      <c r="J46" s="1">
        <v>6.95</v>
      </c>
      <c r="K46" s="1">
        <v>3.5</v>
      </c>
      <c r="L46" s="1"/>
      <c r="M46" s="1"/>
      <c r="N46" s="1"/>
      <c r="O46" s="1"/>
      <c r="P46" s="1"/>
      <c r="Q46" s="1">
        <v>3.0</v>
      </c>
      <c r="R46" s="1">
        <v>4.0</v>
      </c>
      <c r="S46" s="1">
        <v>3.5</v>
      </c>
      <c r="T46" s="1">
        <v>4.0</v>
      </c>
      <c r="U46" s="1">
        <v>4.0</v>
      </c>
      <c r="V46" s="1">
        <v>4.0</v>
      </c>
      <c r="W46" s="1">
        <v>3.5</v>
      </c>
      <c r="X46" s="1">
        <v>4.5</v>
      </c>
      <c r="Y46" s="1">
        <v>4.5</v>
      </c>
      <c r="Z46" s="1">
        <v>4.1</v>
      </c>
      <c r="AB46" s="1" t="s">
        <v>116</v>
      </c>
      <c r="AF46" s="12" t="s">
        <v>118</v>
      </c>
      <c r="AG46" s="12" t="s">
        <v>118</v>
      </c>
      <c r="AH46" s="12" t="s">
        <v>118</v>
      </c>
      <c r="AI46" s="12" t="s">
        <v>118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</row>
    <row r="47">
      <c r="A47" s="1" t="s">
        <v>236</v>
      </c>
      <c r="B47" s="1" t="s">
        <v>241</v>
      </c>
      <c r="C47" s="8">
        <v>42450.0</v>
      </c>
      <c r="D47" s="1"/>
      <c r="E47" s="10"/>
      <c r="F47" s="1"/>
      <c r="G47" s="1"/>
      <c r="H47" s="1"/>
      <c r="I47" s="1"/>
      <c r="J47" s="1">
        <v>6.95</v>
      </c>
      <c r="K47" s="1">
        <v>4.0</v>
      </c>
      <c r="L47" s="1"/>
      <c r="M47" s="1"/>
      <c r="N47" s="1"/>
      <c r="O47" s="1"/>
      <c r="P47" s="1"/>
      <c r="Q47" s="1">
        <v>3.0</v>
      </c>
      <c r="R47" s="1">
        <v>4.5</v>
      </c>
      <c r="S47" s="1">
        <v>4.0</v>
      </c>
      <c r="T47" s="1">
        <v>3.0</v>
      </c>
      <c r="U47" s="1">
        <v>3.0</v>
      </c>
      <c r="V47" s="1">
        <v>2.0</v>
      </c>
      <c r="W47" s="1">
        <v>4.0</v>
      </c>
      <c r="X47" s="1">
        <v>2.0</v>
      </c>
      <c r="Y47" s="1">
        <v>4.5</v>
      </c>
      <c r="Z47" s="1">
        <v>3.0</v>
      </c>
      <c r="AB47" s="1" t="s">
        <v>242</v>
      </c>
      <c r="AC47" s="1" t="s">
        <v>243</v>
      </c>
      <c r="AF47" s="12" t="s">
        <v>118</v>
      </c>
      <c r="AG47" s="12"/>
      <c r="AH47" s="12"/>
      <c r="AI47" s="12" t="s">
        <v>118</v>
      </c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 t="s">
        <v>118</v>
      </c>
      <c r="AU47" s="12"/>
      <c r="AV47" s="12"/>
      <c r="AW47" s="12"/>
      <c r="AX47" s="12" t="s">
        <v>118</v>
      </c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 t="s">
        <v>118</v>
      </c>
      <c r="BJ47" s="12" t="s">
        <v>118</v>
      </c>
      <c r="BK47" s="12"/>
      <c r="BL47" s="12"/>
      <c r="BM47" s="12"/>
      <c r="BN47" s="12"/>
    </row>
    <row r="48">
      <c r="A48" s="1" t="s">
        <v>236</v>
      </c>
      <c r="B48" s="1" t="s">
        <v>125</v>
      </c>
      <c r="C48" s="8">
        <v>42450.0</v>
      </c>
      <c r="D48" s="1"/>
      <c r="E48" s="10"/>
      <c r="F48" s="1"/>
      <c r="G48" s="1"/>
      <c r="H48" s="1"/>
      <c r="I48" s="1"/>
      <c r="J48" s="1">
        <v>6.5</v>
      </c>
      <c r="K48" s="1">
        <v>3.5</v>
      </c>
      <c r="L48" s="1"/>
      <c r="M48" s="1"/>
      <c r="N48" s="1"/>
      <c r="O48" s="1"/>
      <c r="P48" s="1"/>
      <c r="Q48" s="1">
        <v>3.75</v>
      </c>
      <c r="R48" s="1">
        <v>5.0</v>
      </c>
      <c r="S48" s="1">
        <v>3.0</v>
      </c>
      <c r="T48" s="1">
        <v>3.0</v>
      </c>
      <c r="U48" s="1">
        <v>4.5</v>
      </c>
      <c r="V48" s="1">
        <v>4.5</v>
      </c>
      <c r="W48" s="1">
        <v>3.5</v>
      </c>
      <c r="X48" s="1">
        <v>3.0</v>
      </c>
      <c r="Y48" s="1">
        <v>4.5</v>
      </c>
      <c r="Z48" s="1">
        <v>3.25</v>
      </c>
      <c r="AB48" s="1" t="s">
        <v>126</v>
      </c>
      <c r="AF48" s="12" t="s">
        <v>118</v>
      </c>
      <c r="AG48" s="12" t="s">
        <v>118</v>
      </c>
      <c r="AH48" s="12" t="s">
        <v>118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</row>
    <row r="49">
      <c r="A49" s="1" t="s">
        <v>236</v>
      </c>
      <c r="B49" s="1" t="s">
        <v>244</v>
      </c>
      <c r="C49" s="8">
        <v>42450.0</v>
      </c>
      <c r="D49" s="1"/>
      <c r="E49" s="10"/>
      <c r="F49" s="1"/>
      <c r="G49" s="1"/>
      <c r="H49" s="1"/>
      <c r="I49" s="1"/>
      <c r="J49" s="1">
        <v>6.95</v>
      </c>
      <c r="K49" s="1">
        <v>4.5</v>
      </c>
      <c r="L49" s="1"/>
      <c r="M49" s="1"/>
      <c r="N49" s="1"/>
      <c r="O49" s="1"/>
      <c r="P49" s="1"/>
      <c r="Q49" s="1">
        <v>2.0</v>
      </c>
      <c r="R49" s="1">
        <v>5.0</v>
      </c>
      <c r="S49" s="1">
        <v>3.5</v>
      </c>
      <c r="T49" s="1">
        <v>4.0</v>
      </c>
      <c r="U49" s="1">
        <v>2.5</v>
      </c>
      <c r="V49" s="1">
        <v>5.0</v>
      </c>
      <c r="W49" s="1">
        <v>3.5</v>
      </c>
      <c r="X49" s="1">
        <v>2.5</v>
      </c>
      <c r="Y49" s="1">
        <v>4.0</v>
      </c>
      <c r="Z49" s="1">
        <v>3.75</v>
      </c>
      <c r="AB49" s="1" t="s">
        <v>245</v>
      </c>
      <c r="AC49" s="1" t="s">
        <v>246</v>
      </c>
      <c r="AF49" s="12" t="s">
        <v>118</v>
      </c>
      <c r="AG49" s="12" t="s">
        <v>118</v>
      </c>
      <c r="AH49" s="12" t="s">
        <v>118</v>
      </c>
      <c r="AI49" s="12" t="s">
        <v>118</v>
      </c>
      <c r="AJ49" s="12"/>
      <c r="AK49" s="12"/>
      <c r="AL49" s="12"/>
      <c r="AM49" s="12" t="s">
        <v>118</v>
      </c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</row>
    <row r="50">
      <c r="A50" s="1" t="s">
        <v>236</v>
      </c>
      <c r="B50" s="1" t="s">
        <v>247</v>
      </c>
      <c r="C50" s="8">
        <v>42450.0</v>
      </c>
      <c r="D50" s="1"/>
      <c r="E50" s="10"/>
      <c r="F50" s="1"/>
      <c r="G50" s="1"/>
      <c r="H50" s="1"/>
      <c r="I50" s="1"/>
      <c r="J50" s="1">
        <v>7.65</v>
      </c>
      <c r="K50" s="1">
        <v>3.0</v>
      </c>
      <c r="L50" s="1"/>
      <c r="M50" s="1"/>
      <c r="N50" s="1"/>
      <c r="O50" s="1"/>
      <c r="P50" s="1"/>
      <c r="Q50" s="1">
        <v>2.0</v>
      </c>
      <c r="R50" s="1">
        <v>4.0</v>
      </c>
      <c r="S50" s="1">
        <v>3.0</v>
      </c>
      <c r="T50" s="1">
        <v>3.0</v>
      </c>
      <c r="U50" s="1">
        <v>4.0</v>
      </c>
      <c r="V50" s="1">
        <v>2.0</v>
      </c>
      <c r="W50" s="1">
        <v>4.0</v>
      </c>
      <c r="X50" s="1">
        <v>2.0</v>
      </c>
      <c r="Y50" s="1">
        <v>3.0</v>
      </c>
      <c r="Z50" s="1">
        <v>3.5</v>
      </c>
      <c r="AB50" s="1" t="s">
        <v>248</v>
      </c>
      <c r="AC50" s="1" t="s">
        <v>249</v>
      </c>
      <c r="AF50" s="12" t="s">
        <v>118</v>
      </c>
      <c r="AG50" s="12"/>
      <c r="AH50" s="12" t="s">
        <v>118</v>
      </c>
      <c r="AI50" s="12"/>
      <c r="AJ50" s="12"/>
      <c r="AK50" s="12" t="s">
        <v>118</v>
      </c>
      <c r="AL50" s="12"/>
      <c r="AM50" s="12"/>
      <c r="AN50" s="12" t="s">
        <v>118</v>
      </c>
      <c r="AO50" s="12"/>
      <c r="AP50" s="12" t="s">
        <v>118</v>
      </c>
      <c r="AQ50" s="12" t="s">
        <v>118</v>
      </c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</row>
    <row r="51">
      <c r="A51" s="1" t="s">
        <v>236</v>
      </c>
      <c r="B51" s="1" t="s">
        <v>250</v>
      </c>
      <c r="C51" s="8">
        <v>42450.0</v>
      </c>
      <c r="D51" s="1"/>
      <c r="E51" s="10"/>
      <c r="F51" s="1"/>
      <c r="G51" s="1"/>
      <c r="H51" s="1"/>
      <c r="I51" s="1"/>
      <c r="J51" s="1">
        <v>7.3</v>
      </c>
      <c r="K51" s="1">
        <v>3.0</v>
      </c>
      <c r="L51" s="1"/>
      <c r="M51" s="1"/>
      <c r="N51" s="1"/>
      <c r="O51" s="1"/>
      <c r="P51" s="1"/>
      <c r="Q51" s="1">
        <v>3.0</v>
      </c>
      <c r="R51" s="1">
        <v>4.5</v>
      </c>
      <c r="S51" s="1">
        <v>3.5</v>
      </c>
      <c r="T51" s="1">
        <v>3.0</v>
      </c>
      <c r="U51" s="1">
        <v>3.0</v>
      </c>
      <c r="V51" s="1">
        <v>2.0</v>
      </c>
      <c r="W51" s="1">
        <v>3.5</v>
      </c>
      <c r="X51" s="1">
        <v>2.5</v>
      </c>
      <c r="Y51" s="1">
        <v>4.5</v>
      </c>
      <c r="Z51" s="1">
        <v>3.5</v>
      </c>
      <c r="AB51" s="1" t="s">
        <v>251</v>
      </c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</row>
    <row r="52">
      <c r="A52" s="1" t="s">
        <v>252</v>
      </c>
      <c r="B52" s="1" t="s">
        <v>129</v>
      </c>
      <c r="C52" s="8">
        <v>42452.0</v>
      </c>
      <c r="D52" s="1" t="s">
        <v>253</v>
      </c>
      <c r="E52" s="10" t="s">
        <v>254</v>
      </c>
      <c r="F52" s="2" t="s">
        <v>255</v>
      </c>
      <c r="G52" s="1">
        <v>4.5</v>
      </c>
      <c r="H52" s="1">
        <v>4.9</v>
      </c>
      <c r="I52" s="1"/>
      <c r="J52" s="1">
        <v>8.59</v>
      </c>
      <c r="K52" s="1">
        <v>2.5</v>
      </c>
      <c r="L52" s="1"/>
      <c r="M52" s="1"/>
      <c r="N52" s="1"/>
      <c r="O52" s="1"/>
      <c r="P52" s="1"/>
      <c r="Q52" s="1">
        <v>4.0</v>
      </c>
      <c r="R52" s="1">
        <v>4.5</v>
      </c>
      <c r="S52" s="1">
        <v>3.5</v>
      </c>
      <c r="T52" s="1">
        <v>5.0</v>
      </c>
      <c r="U52" s="1">
        <v>2.5</v>
      </c>
      <c r="V52" s="1">
        <v>2.0</v>
      </c>
      <c r="W52" s="1">
        <v>4.0</v>
      </c>
      <c r="X52" s="1">
        <v>4.5</v>
      </c>
      <c r="Y52" s="1">
        <v>4.0</v>
      </c>
      <c r="Z52" s="1">
        <v>4.3</v>
      </c>
      <c r="AA52" s="1"/>
      <c r="AB52" s="1" t="s">
        <v>116</v>
      </c>
      <c r="AF52" s="12" t="s">
        <v>118</v>
      </c>
      <c r="AG52" s="12" t="s">
        <v>118</v>
      </c>
      <c r="AH52" s="12" t="s">
        <v>118</v>
      </c>
      <c r="AI52" s="12" t="s">
        <v>118</v>
      </c>
      <c r="AJ52" s="12" t="s">
        <v>118</v>
      </c>
      <c r="AK52" s="12" t="s">
        <v>118</v>
      </c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</row>
    <row r="53">
      <c r="A53" s="1" t="s">
        <v>252</v>
      </c>
      <c r="B53" s="1" t="s">
        <v>129</v>
      </c>
      <c r="C53" s="8">
        <v>42452.0</v>
      </c>
      <c r="D53" s="1"/>
      <c r="E53" s="10"/>
      <c r="F53" s="1"/>
      <c r="G53" s="1"/>
      <c r="H53" s="1"/>
      <c r="I53" s="1"/>
      <c r="J53" s="1">
        <v>8.59</v>
      </c>
      <c r="K53" s="1">
        <v>3.5</v>
      </c>
      <c r="L53" s="1"/>
      <c r="M53" s="1"/>
      <c r="N53" s="1"/>
      <c r="O53" s="1"/>
      <c r="P53" s="1"/>
      <c r="Q53" s="1">
        <v>4.5</v>
      </c>
      <c r="R53" s="1">
        <v>4.5</v>
      </c>
      <c r="S53" s="1">
        <v>4.0</v>
      </c>
      <c r="T53" s="1">
        <v>4.5</v>
      </c>
      <c r="U53" s="1">
        <v>4.0</v>
      </c>
      <c r="V53" s="1">
        <v>4.0</v>
      </c>
      <c r="W53" s="1">
        <v>4.0</v>
      </c>
      <c r="X53" s="1">
        <v>4.5</v>
      </c>
      <c r="Y53" s="1">
        <v>5.0</v>
      </c>
      <c r="Z53" s="1">
        <v>4.5</v>
      </c>
      <c r="AB53" s="1" t="s">
        <v>256</v>
      </c>
      <c r="AF53" s="12" t="s">
        <v>118</v>
      </c>
      <c r="AG53" s="12" t="s">
        <v>118</v>
      </c>
      <c r="AH53" s="12" t="s">
        <v>118</v>
      </c>
      <c r="AI53" s="12" t="s">
        <v>118</v>
      </c>
      <c r="AJ53" s="12" t="s">
        <v>118</v>
      </c>
      <c r="AK53" s="12" t="s">
        <v>118</v>
      </c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</row>
    <row r="54">
      <c r="A54" s="1" t="s">
        <v>257</v>
      </c>
      <c r="B54" s="1" t="s">
        <v>258</v>
      </c>
      <c r="C54" s="8">
        <v>42459.0</v>
      </c>
      <c r="D54" s="1" t="s">
        <v>259</v>
      </c>
      <c r="E54" s="10" t="s">
        <v>260</v>
      </c>
      <c r="F54" s="2" t="s">
        <v>261</v>
      </c>
      <c r="G54" s="1">
        <v>4.5</v>
      </c>
      <c r="H54" s="1">
        <v>4.7</v>
      </c>
      <c r="I54" s="1"/>
      <c r="J54" s="1">
        <v>7.99</v>
      </c>
      <c r="K54" s="1">
        <v>3.5</v>
      </c>
      <c r="L54" s="1"/>
      <c r="M54" s="1"/>
      <c r="N54" s="1"/>
      <c r="O54" s="1"/>
      <c r="P54" s="1"/>
      <c r="Q54" s="1">
        <v>4.0</v>
      </c>
      <c r="R54" s="1">
        <v>4.0</v>
      </c>
      <c r="S54" s="1">
        <v>2.0</v>
      </c>
      <c r="T54" s="1">
        <v>3.0</v>
      </c>
      <c r="U54" s="1">
        <v>1.5</v>
      </c>
      <c r="V54" s="1">
        <v>3.0</v>
      </c>
      <c r="W54" s="1">
        <v>2.5</v>
      </c>
      <c r="X54" s="1">
        <v>1.0</v>
      </c>
      <c r="Y54" s="1">
        <v>3.0</v>
      </c>
      <c r="Z54" s="1">
        <v>2.5</v>
      </c>
      <c r="AA54" s="1"/>
      <c r="AB54" s="1" t="s">
        <v>116</v>
      </c>
      <c r="AC54" s="1" t="s">
        <v>262</v>
      </c>
      <c r="AF54" s="12" t="s">
        <v>118</v>
      </c>
      <c r="AG54" s="12" t="s">
        <v>118</v>
      </c>
      <c r="AH54" s="12" t="s">
        <v>118</v>
      </c>
      <c r="AI54" s="12"/>
      <c r="AJ54" s="12"/>
      <c r="AK54" s="12"/>
      <c r="AL54" s="12"/>
      <c r="AM54" s="12"/>
      <c r="AN54" s="12"/>
      <c r="AO54" s="12"/>
      <c r="AP54" s="12"/>
      <c r="AQ54" s="12" t="s">
        <v>118</v>
      </c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 t="s">
        <v>118</v>
      </c>
      <c r="BJ54" s="12"/>
      <c r="BK54" s="12"/>
      <c r="BL54" s="12"/>
      <c r="BM54" s="12"/>
      <c r="BN54" s="12"/>
    </row>
    <row r="55">
      <c r="A55" s="1" t="s">
        <v>257</v>
      </c>
      <c r="B55" s="1" t="s">
        <v>263</v>
      </c>
      <c r="C55" s="8">
        <v>42459.0</v>
      </c>
      <c r="D55" s="1"/>
      <c r="E55" s="10"/>
      <c r="F55" s="1"/>
      <c r="G55" s="1"/>
      <c r="H55" s="1"/>
      <c r="I55" s="1"/>
      <c r="J55" s="1">
        <v>9.99</v>
      </c>
      <c r="K55" s="1">
        <v>3.0</v>
      </c>
      <c r="L55" s="1"/>
      <c r="M55" s="1"/>
      <c r="N55" s="1"/>
      <c r="O55" s="1"/>
      <c r="P55" s="1"/>
      <c r="Q55" s="1">
        <v>4.0</v>
      </c>
      <c r="R55" s="1">
        <v>4.5</v>
      </c>
      <c r="S55" s="1">
        <v>3.5</v>
      </c>
      <c r="T55" s="1">
        <v>4.0</v>
      </c>
      <c r="U55" s="1">
        <v>3.0</v>
      </c>
      <c r="V55" s="1">
        <v>2.0</v>
      </c>
      <c r="W55" s="1">
        <v>2.5</v>
      </c>
      <c r="X55" s="1">
        <v>3.5</v>
      </c>
      <c r="Y55" s="1">
        <v>4.0</v>
      </c>
      <c r="Z55" s="1">
        <v>4.0</v>
      </c>
      <c r="AB55" s="1" t="s">
        <v>124</v>
      </c>
      <c r="AC55" s="1" t="s">
        <v>264</v>
      </c>
      <c r="AF55" s="12" t="s">
        <v>118</v>
      </c>
      <c r="AG55" s="12" t="s">
        <v>118</v>
      </c>
      <c r="AH55" s="12" t="s">
        <v>118</v>
      </c>
      <c r="AI55" s="12" t="s">
        <v>118</v>
      </c>
      <c r="AJ55" s="12" t="s">
        <v>118</v>
      </c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</row>
    <row r="56">
      <c r="A56" s="1" t="s">
        <v>265</v>
      </c>
      <c r="B56" s="1" t="s">
        <v>266</v>
      </c>
      <c r="C56" s="8">
        <v>42462.0</v>
      </c>
      <c r="D56" s="1" t="s">
        <v>135</v>
      </c>
      <c r="E56" s="16" t="s">
        <v>267</v>
      </c>
      <c r="F56" s="2" t="s">
        <v>268</v>
      </c>
      <c r="G56" s="1">
        <v>4.0</v>
      </c>
      <c r="H56" s="1">
        <v>4.4</v>
      </c>
      <c r="I56" s="1" t="s">
        <v>118</v>
      </c>
      <c r="J56" s="1">
        <v>8.25</v>
      </c>
      <c r="K56" s="1">
        <v>3.5</v>
      </c>
      <c r="L56" s="1"/>
      <c r="M56" s="1"/>
      <c r="N56" s="1"/>
      <c r="O56" s="1"/>
      <c r="P56" s="1"/>
      <c r="Q56" s="1">
        <v>4.0</v>
      </c>
      <c r="R56" s="1">
        <v>4.5</v>
      </c>
      <c r="S56" s="1">
        <v>3.5</v>
      </c>
      <c r="T56" s="1">
        <v>2.5</v>
      </c>
      <c r="U56" s="1">
        <v>4.5</v>
      </c>
      <c r="V56" s="1">
        <v>4.5</v>
      </c>
      <c r="W56" s="1">
        <v>4.0</v>
      </c>
      <c r="X56" s="1">
        <v>3.5</v>
      </c>
      <c r="Y56" s="1">
        <v>5.0</v>
      </c>
      <c r="Z56" s="1">
        <v>4.0</v>
      </c>
      <c r="AB56" s="1" t="s">
        <v>116</v>
      </c>
      <c r="AD56" s="1"/>
      <c r="AF56" s="12" t="s">
        <v>118</v>
      </c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 t="s">
        <v>118</v>
      </c>
      <c r="BF56" s="12"/>
      <c r="BG56" s="12"/>
      <c r="BH56" s="12"/>
      <c r="BI56" s="12"/>
      <c r="BJ56" s="12"/>
      <c r="BK56" s="12"/>
      <c r="BL56" s="12"/>
      <c r="BM56" s="12"/>
      <c r="BN56" s="12"/>
    </row>
    <row r="57">
      <c r="A57" s="1" t="s">
        <v>265</v>
      </c>
      <c r="B57" s="1" t="s">
        <v>269</v>
      </c>
      <c r="C57" s="8">
        <v>42462.0</v>
      </c>
      <c r="D57" s="1"/>
      <c r="E57" s="16"/>
      <c r="F57" s="1"/>
      <c r="G57" s="1"/>
      <c r="H57" s="1"/>
      <c r="I57" s="1"/>
      <c r="J57" s="1">
        <v>7.95</v>
      </c>
      <c r="K57" s="1">
        <v>2.5</v>
      </c>
      <c r="L57" s="1"/>
      <c r="M57" s="1"/>
      <c r="N57" s="1"/>
      <c r="O57" s="1"/>
      <c r="P57" s="1"/>
      <c r="Q57" s="1">
        <v>2.5</v>
      </c>
      <c r="R57" s="1">
        <v>2.5</v>
      </c>
      <c r="S57" s="1">
        <v>4.0</v>
      </c>
      <c r="T57" s="1">
        <v>3.5</v>
      </c>
      <c r="U57" s="1">
        <v>3.0</v>
      </c>
      <c r="V57" s="1">
        <v>2.5</v>
      </c>
      <c r="W57" s="1">
        <v>3.0</v>
      </c>
      <c r="X57" s="1">
        <v>3.0</v>
      </c>
      <c r="Y57" s="1">
        <v>5.0</v>
      </c>
      <c r="Z57" s="1">
        <v>3.3</v>
      </c>
      <c r="AB57" s="1" t="s">
        <v>124</v>
      </c>
      <c r="AF57" s="12"/>
      <c r="AG57" s="12"/>
      <c r="AH57" s="12" t="s">
        <v>118</v>
      </c>
      <c r="AI57" s="12"/>
      <c r="AJ57" s="12"/>
      <c r="AK57" s="12"/>
      <c r="AL57" s="12"/>
      <c r="AM57" s="12" t="s">
        <v>118</v>
      </c>
      <c r="AN57" s="12"/>
      <c r="AO57" s="12"/>
      <c r="AP57" s="12"/>
      <c r="AQ57" s="12"/>
      <c r="AR57" s="12"/>
      <c r="AS57" s="12"/>
      <c r="AT57" s="12"/>
      <c r="AU57" s="12"/>
      <c r="AV57" s="12"/>
      <c r="AW57" s="12" t="s">
        <v>118</v>
      </c>
      <c r="AX57" s="12"/>
      <c r="AY57" s="12"/>
      <c r="AZ57" s="12"/>
      <c r="BA57" s="12"/>
      <c r="BB57" s="12"/>
      <c r="BC57" s="12"/>
      <c r="BD57" s="12"/>
      <c r="BE57" s="12" t="s">
        <v>118</v>
      </c>
      <c r="BF57" s="12"/>
      <c r="BG57" s="12"/>
      <c r="BH57" s="12"/>
      <c r="BI57" s="12"/>
      <c r="BJ57" s="12"/>
      <c r="BK57" s="12"/>
      <c r="BL57" s="12"/>
      <c r="BM57" s="12"/>
      <c r="BN57" s="12"/>
    </row>
    <row r="58">
      <c r="A58" s="1" t="s">
        <v>265</v>
      </c>
      <c r="B58" s="1" t="s">
        <v>269</v>
      </c>
      <c r="C58" s="8">
        <v>42462.0</v>
      </c>
      <c r="D58" s="1"/>
      <c r="E58" s="16"/>
      <c r="F58" s="1"/>
      <c r="G58" s="1"/>
      <c r="H58" s="1"/>
      <c r="I58" s="1"/>
      <c r="J58" s="1">
        <v>7.95</v>
      </c>
      <c r="K58" s="1">
        <v>2.0</v>
      </c>
      <c r="L58" s="1"/>
      <c r="M58" s="1"/>
      <c r="N58" s="1"/>
      <c r="O58" s="1"/>
      <c r="P58" s="1"/>
      <c r="Q58" s="1">
        <v>4.0</v>
      </c>
      <c r="R58" s="1">
        <v>5.0</v>
      </c>
      <c r="S58" s="1">
        <v>4.0</v>
      </c>
      <c r="T58" s="1">
        <v>4.0</v>
      </c>
      <c r="U58" s="1">
        <v>3.0</v>
      </c>
      <c r="V58" s="1">
        <v>5.0</v>
      </c>
      <c r="W58" s="1">
        <v>3.0</v>
      </c>
      <c r="X58" s="1">
        <v>3.0</v>
      </c>
      <c r="Y58" s="1">
        <v>5.0</v>
      </c>
      <c r="Z58" s="1">
        <v>4.0</v>
      </c>
      <c r="AB58" s="1" t="s">
        <v>270</v>
      </c>
      <c r="AF58" s="12"/>
      <c r="AG58" s="12"/>
      <c r="AH58" s="12" t="s">
        <v>118</v>
      </c>
      <c r="AI58" s="12"/>
      <c r="AJ58" s="12"/>
      <c r="AK58" s="12"/>
      <c r="AL58" s="12"/>
      <c r="AM58" s="12" t="s">
        <v>118</v>
      </c>
      <c r="AN58" s="12"/>
      <c r="AO58" s="12"/>
      <c r="AP58" s="12"/>
      <c r="AQ58" s="12"/>
      <c r="AR58" s="12"/>
      <c r="AS58" s="12"/>
      <c r="AT58" s="12"/>
      <c r="AU58" s="12"/>
      <c r="AV58" s="12"/>
      <c r="AW58" s="12" t="s">
        <v>118</v>
      </c>
      <c r="AX58" s="12"/>
      <c r="AY58" s="12"/>
      <c r="AZ58" s="12"/>
      <c r="BA58" s="12"/>
      <c r="BB58" s="12"/>
      <c r="BC58" s="12"/>
      <c r="BD58" s="12"/>
      <c r="BE58" s="12" t="s">
        <v>118</v>
      </c>
      <c r="BF58" s="12"/>
      <c r="BG58" s="12"/>
      <c r="BH58" s="12"/>
      <c r="BI58" s="12"/>
      <c r="BJ58" s="12"/>
      <c r="BK58" s="12"/>
      <c r="BL58" s="12"/>
      <c r="BM58" s="12"/>
      <c r="BN58" s="12"/>
    </row>
    <row r="59">
      <c r="A59" s="1" t="s">
        <v>265</v>
      </c>
      <c r="B59" s="1" t="s">
        <v>129</v>
      </c>
      <c r="C59" s="8">
        <v>42462.0</v>
      </c>
      <c r="D59" s="1"/>
      <c r="E59" s="16"/>
      <c r="F59" s="1"/>
      <c r="G59" s="1"/>
      <c r="H59" s="1"/>
      <c r="I59" s="1"/>
      <c r="J59" s="1">
        <v>8.75</v>
      </c>
      <c r="K59" s="1">
        <v>3.0</v>
      </c>
      <c r="L59" s="1"/>
      <c r="M59" s="1"/>
      <c r="N59" s="1"/>
      <c r="O59" s="1"/>
      <c r="P59" s="1"/>
      <c r="Q59" s="1">
        <v>4.0</v>
      </c>
      <c r="R59" s="1">
        <v>5.0</v>
      </c>
      <c r="S59" s="1">
        <v>3.0</v>
      </c>
      <c r="T59" s="1">
        <v>5.0</v>
      </c>
      <c r="U59" s="1">
        <v>3.0</v>
      </c>
      <c r="V59" s="1">
        <v>2.0</v>
      </c>
      <c r="W59" s="1">
        <v>4.0</v>
      </c>
      <c r="X59" s="1">
        <v>3.0</v>
      </c>
      <c r="Y59" s="1">
        <v>5.0</v>
      </c>
      <c r="Z59" s="1">
        <v>4.0</v>
      </c>
      <c r="AB59" s="1" t="s">
        <v>271</v>
      </c>
      <c r="AF59" s="12" t="s">
        <v>118</v>
      </c>
      <c r="AG59" s="12"/>
      <c r="AH59" s="12" t="s">
        <v>118</v>
      </c>
      <c r="AI59" s="12" t="s">
        <v>118</v>
      </c>
      <c r="AJ59" s="12" t="s">
        <v>118</v>
      </c>
      <c r="AK59" s="12" t="s">
        <v>118</v>
      </c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</row>
    <row r="60">
      <c r="A60" s="1" t="s">
        <v>200</v>
      </c>
      <c r="B60" s="1" t="s">
        <v>112</v>
      </c>
      <c r="C60" s="8">
        <v>42463.0</v>
      </c>
      <c r="D60" s="1"/>
      <c r="E60" s="10"/>
      <c r="F60" s="1"/>
      <c r="G60" s="1"/>
      <c r="H60" s="1"/>
      <c r="I60" s="1"/>
      <c r="J60" s="1">
        <v>6.6</v>
      </c>
      <c r="K60" s="1">
        <v>3.0</v>
      </c>
      <c r="L60" s="1"/>
      <c r="M60" s="1"/>
      <c r="N60" s="1"/>
      <c r="O60" s="1"/>
      <c r="P60" s="1"/>
      <c r="Q60" s="1">
        <v>3.0</v>
      </c>
      <c r="R60" s="1">
        <v>4.5</v>
      </c>
      <c r="S60" s="1">
        <v>4.0</v>
      </c>
      <c r="T60" s="1">
        <v>4.5</v>
      </c>
      <c r="U60" s="1">
        <v>4.0</v>
      </c>
      <c r="V60" s="1">
        <v>4.5</v>
      </c>
      <c r="W60" s="1">
        <v>4.5</v>
      </c>
      <c r="X60" s="1">
        <v>5.0</v>
      </c>
      <c r="Y60" s="1">
        <v>4.5</v>
      </c>
      <c r="Z60" s="1">
        <v>4.5</v>
      </c>
      <c r="AA60" s="1"/>
      <c r="AB60" s="1" t="s">
        <v>116</v>
      </c>
      <c r="AF60" s="9" t="s">
        <v>118</v>
      </c>
      <c r="AG60" s="9"/>
      <c r="AH60" s="9"/>
      <c r="AI60" s="9" t="s">
        <v>118</v>
      </c>
      <c r="AJ60" s="9" t="s">
        <v>118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 t="s">
        <v>118</v>
      </c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</row>
    <row r="61">
      <c r="A61" s="1" t="s">
        <v>200</v>
      </c>
      <c r="B61" s="1" t="s">
        <v>272</v>
      </c>
      <c r="C61" s="8">
        <v>42463.0</v>
      </c>
      <c r="D61" s="1"/>
      <c r="E61" s="10"/>
      <c r="F61" s="1"/>
      <c r="G61" s="1"/>
      <c r="H61" s="1"/>
      <c r="I61" s="11"/>
      <c r="J61" s="1">
        <v>6.6</v>
      </c>
      <c r="K61" s="1">
        <v>3.0</v>
      </c>
      <c r="L61" s="1"/>
      <c r="M61" s="1"/>
      <c r="N61" s="1"/>
      <c r="O61" s="1"/>
      <c r="P61" s="11"/>
      <c r="Q61" s="1">
        <v>4.0</v>
      </c>
      <c r="R61" s="1">
        <v>5.0</v>
      </c>
      <c r="S61" s="1">
        <v>5.0</v>
      </c>
      <c r="T61" s="1">
        <v>5.0</v>
      </c>
      <c r="U61" s="1">
        <v>5.0</v>
      </c>
      <c r="V61" s="1">
        <v>4.0</v>
      </c>
      <c r="X61" s="1">
        <v>4.5</v>
      </c>
      <c r="Y61" s="1">
        <v>5.0</v>
      </c>
      <c r="Z61" s="1">
        <v>4.5</v>
      </c>
      <c r="AB61" s="1" t="s">
        <v>270</v>
      </c>
      <c r="AF61" s="9"/>
      <c r="AG61" s="9"/>
      <c r="AH61" s="9" t="s">
        <v>118</v>
      </c>
      <c r="AI61" s="9"/>
      <c r="AJ61" s="9"/>
      <c r="AK61" s="9"/>
      <c r="AL61" s="9" t="s">
        <v>118</v>
      </c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</row>
    <row r="62">
      <c r="A62" s="1" t="s">
        <v>200</v>
      </c>
      <c r="B62" s="1" t="s">
        <v>129</v>
      </c>
      <c r="C62" s="8">
        <v>42467.0</v>
      </c>
      <c r="D62" s="1"/>
      <c r="E62" s="10"/>
      <c r="F62" s="1"/>
      <c r="G62" s="1"/>
      <c r="H62" s="1"/>
      <c r="I62" s="11"/>
      <c r="J62" s="1">
        <v>6.6</v>
      </c>
      <c r="K62" s="1">
        <v>3.0</v>
      </c>
      <c r="L62" s="1"/>
      <c r="M62" s="1"/>
      <c r="N62" s="1"/>
      <c r="O62" s="1"/>
      <c r="P62" s="11"/>
      <c r="Q62" s="1">
        <v>3.0</v>
      </c>
      <c r="R62" s="1">
        <v>5.0</v>
      </c>
      <c r="S62" s="1">
        <v>3.5</v>
      </c>
      <c r="T62" s="1">
        <v>3.0</v>
      </c>
      <c r="U62" s="1">
        <v>4.5</v>
      </c>
      <c r="V62" s="1">
        <v>2.5</v>
      </c>
      <c r="W62" s="1">
        <v>3.0</v>
      </c>
      <c r="X62" s="1">
        <v>4.0</v>
      </c>
      <c r="Y62" s="1">
        <v>4.0</v>
      </c>
      <c r="Z62" s="1">
        <v>3.6</v>
      </c>
      <c r="AB62" s="1" t="s">
        <v>116</v>
      </c>
      <c r="AC62" s="1" t="s">
        <v>273</v>
      </c>
      <c r="AF62" s="9" t="s">
        <v>118</v>
      </c>
      <c r="AG62" s="9"/>
      <c r="AH62" s="9"/>
      <c r="AI62" s="9" t="s">
        <v>118</v>
      </c>
      <c r="AJ62" s="9" t="s">
        <v>118</v>
      </c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 t="s">
        <v>118</v>
      </c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</row>
    <row r="63">
      <c r="A63" s="1" t="s">
        <v>200</v>
      </c>
      <c r="B63" s="1" t="s">
        <v>9</v>
      </c>
      <c r="C63" s="8">
        <v>42467.0</v>
      </c>
      <c r="D63" s="1"/>
      <c r="E63" s="10"/>
      <c r="F63" s="1"/>
      <c r="G63" s="1"/>
      <c r="H63" s="1"/>
      <c r="I63" s="11"/>
      <c r="J63" s="1">
        <v>7.45</v>
      </c>
      <c r="K63" s="1">
        <v>3.5</v>
      </c>
      <c r="L63" s="1"/>
      <c r="M63" s="1"/>
      <c r="N63" s="1"/>
      <c r="O63" s="1"/>
      <c r="P63" s="11"/>
      <c r="Q63" s="1">
        <v>3.0</v>
      </c>
      <c r="R63" s="1">
        <v>5.0</v>
      </c>
      <c r="S63" s="1">
        <v>3.5</v>
      </c>
      <c r="T63" s="1">
        <v>2.5</v>
      </c>
      <c r="U63" s="1">
        <v>3.0</v>
      </c>
      <c r="V63" s="1">
        <v>2.5</v>
      </c>
      <c r="W63" s="1">
        <v>3.75</v>
      </c>
      <c r="X63" s="1">
        <v>3.0</v>
      </c>
      <c r="Y63" s="1">
        <v>4.0</v>
      </c>
      <c r="Z63" s="1">
        <v>3.0</v>
      </c>
      <c r="AB63" s="1" t="s">
        <v>274</v>
      </c>
      <c r="AC63" s="1" t="s">
        <v>275</v>
      </c>
      <c r="AF63" s="9" t="s">
        <v>118</v>
      </c>
      <c r="AG63" s="9"/>
      <c r="AH63" s="9"/>
      <c r="AI63" s="9" t="s">
        <v>118</v>
      </c>
      <c r="AJ63" s="9"/>
      <c r="AK63" s="9"/>
      <c r="AL63" s="9"/>
      <c r="AM63" s="9"/>
      <c r="AN63" s="9" t="s">
        <v>118</v>
      </c>
      <c r="AO63" s="9"/>
      <c r="AP63" s="9" t="s">
        <v>118</v>
      </c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</row>
    <row r="64">
      <c r="A64" s="1" t="s">
        <v>276</v>
      </c>
      <c r="B64" s="1" t="s">
        <v>84</v>
      </c>
      <c r="C64" s="8">
        <v>42469.0</v>
      </c>
      <c r="D64" s="1" t="s">
        <v>277</v>
      </c>
      <c r="E64" s="10" t="s">
        <v>278</v>
      </c>
      <c r="F64" s="2" t="s">
        <v>279</v>
      </c>
      <c r="G64" s="1">
        <v>4.0</v>
      </c>
      <c r="H64" s="1">
        <v>4.3</v>
      </c>
      <c r="I64" s="11"/>
      <c r="J64" s="1">
        <v>6.6</v>
      </c>
      <c r="K64" s="1">
        <v>3.5</v>
      </c>
      <c r="L64" s="1"/>
      <c r="M64" s="1"/>
      <c r="N64" s="1"/>
      <c r="O64" s="1"/>
      <c r="P64" s="11"/>
      <c r="Q64" s="1">
        <v>3.5</v>
      </c>
      <c r="R64" s="1">
        <v>3.0</v>
      </c>
      <c r="S64" s="1">
        <v>4.0</v>
      </c>
      <c r="T64" s="1">
        <v>4.5</v>
      </c>
      <c r="U64" s="1">
        <v>3.0</v>
      </c>
      <c r="V64" s="1">
        <v>1.0</v>
      </c>
      <c r="W64" s="1">
        <v>3.0</v>
      </c>
      <c r="X64" s="1">
        <v>4.0</v>
      </c>
      <c r="Y64" s="1">
        <v>0.5</v>
      </c>
      <c r="Z64" s="1">
        <v>2.8</v>
      </c>
      <c r="AA64" s="1" t="s">
        <v>280</v>
      </c>
      <c r="AB64" s="1" t="s">
        <v>116</v>
      </c>
      <c r="AC64" s="1" t="s">
        <v>281</v>
      </c>
      <c r="AG64" s="1" t="s">
        <v>282</v>
      </c>
      <c r="AH64" s="1" t="s">
        <v>282</v>
      </c>
      <c r="AM64" s="1" t="s">
        <v>282</v>
      </c>
    </row>
    <row r="65">
      <c r="A65" s="1" t="s">
        <v>276</v>
      </c>
      <c r="B65" s="1" t="s">
        <v>39</v>
      </c>
      <c r="C65" s="8">
        <v>42469.0</v>
      </c>
      <c r="D65" s="1"/>
      <c r="E65" s="10"/>
      <c r="F65" s="1"/>
      <c r="G65" s="1"/>
      <c r="H65" s="1"/>
      <c r="I65" s="11"/>
      <c r="J65" s="1">
        <v>6.6</v>
      </c>
      <c r="K65" s="1">
        <v>3.0</v>
      </c>
      <c r="L65" s="1"/>
      <c r="M65" s="1"/>
      <c r="N65" s="1"/>
      <c r="O65" s="1"/>
      <c r="P65" s="11"/>
      <c r="Q65" s="1">
        <v>3.0</v>
      </c>
      <c r="R65" s="1">
        <v>2.5</v>
      </c>
      <c r="S65" s="1">
        <v>3.0</v>
      </c>
      <c r="T65" s="1">
        <v>4.0</v>
      </c>
      <c r="U65" s="1">
        <v>2.0</v>
      </c>
      <c r="V65" s="1">
        <v>1.0</v>
      </c>
      <c r="W65" s="1">
        <v>3.0</v>
      </c>
      <c r="X65" s="1">
        <v>3.0</v>
      </c>
      <c r="Y65" s="1">
        <v>5.0</v>
      </c>
      <c r="Z65" s="1">
        <v>3.0</v>
      </c>
      <c r="AA65" s="1" t="s">
        <v>280</v>
      </c>
      <c r="AB65" s="1" t="s">
        <v>124</v>
      </c>
      <c r="AG65" s="1" t="s">
        <v>282</v>
      </c>
      <c r="AH65" s="1" t="s">
        <v>282</v>
      </c>
      <c r="AL65" s="1" t="s">
        <v>282</v>
      </c>
    </row>
    <row r="66">
      <c r="A66" s="1" t="s">
        <v>223</v>
      </c>
      <c r="B66" s="1" t="s">
        <v>125</v>
      </c>
      <c r="C66" s="8">
        <v>42474.0</v>
      </c>
      <c r="D66" s="1"/>
      <c r="E66" s="10"/>
      <c r="F66" s="1"/>
      <c r="G66" s="1"/>
      <c r="H66" s="1"/>
      <c r="I66" s="11"/>
      <c r="J66" s="1">
        <v>7.89</v>
      </c>
      <c r="K66" s="1">
        <v>3.5</v>
      </c>
      <c r="L66" s="1"/>
      <c r="M66" s="1"/>
      <c r="N66" s="1"/>
      <c r="O66" s="1"/>
      <c r="P66" s="11"/>
      <c r="Q66" s="1">
        <v>3.0</v>
      </c>
      <c r="R66" s="1">
        <v>2.0</v>
      </c>
      <c r="S66" s="1">
        <v>4.5</v>
      </c>
      <c r="T66" s="1">
        <v>4.0</v>
      </c>
      <c r="U66" s="1">
        <v>4.0</v>
      </c>
      <c r="V66" s="1">
        <v>1.5</v>
      </c>
      <c r="W66" s="1">
        <v>4.5</v>
      </c>
      <c r="X66" s="1">
        <v>4.5</v>
      </c>
      <c r="Y66" s="1">
        <v>4.5</v>
      </c>
      <c r="Z66" s="1">
        <v>4.4</v>
      </c>
      <c r="AA66" s="1" t="s">
        <v>283</v>
      </c>
      <c r="AB66" s="1" t="s">
        <v>116</v>
      </c>
      <c r="AC66" s="1" t="s">
        <v>284</v>
      </c>
      <c r="AF66" s="1" t="s">
        <v>282</v>
      </c>
      <c r="AG66" s="1" t="s">
        <v>282</v>
      </c>
      <c r="AH66" s="1" t="s">
        <v>282</v>
      </c>
    </row>
    <row r="67">
      <c r="A67" s="1" t="s">
        <v>223</v>
      </c>
      <c r="B67" s="1" t="s">
        <v>125</v>
      </c>
      <c r="C67" s="8">
        <v>42474.0</v>
      </c>
      <c r="D67" s="1"/>
      <c r="E67" s="10"/>
      <c r="F67" s="1"/>
      <c r="G67" s="1"/>
      <c r="H67" s="1"/>
      <c r="I67" s="11"/>
      <c r="J67" s="1">
        <v>7.89</v>
      </c>
      <c r="K67" s="1">
        <v>2.0</v>
      </c>
      <c r="L67" s="1"/>
      <c r="M67" s="1"/>
      <c r="N67" s="1"/>
      <c r="O67" s="1"/>
      <c r="P67" s="11"/>
      <c r="Q67" s="1">
        <v>3.0</v>
      </c>
      <c r="R67" s="1">
        <v>2.5</v>
      </c>
      <c r="S67" s="1">
        <v>4.5</v>
      </c>
      <c r="T67" s="1">
        <v>3.5</v>
      </c>
      <c r="U67" s="1">
        <v>4.5</v>
      </c>
      <c r="V67" s="1">
        <v>3.0</v>
      </c>
      <c r="W67" s="1">
        <v>4.0</v>
      </c>
      <c r="X67" s="1">
        <v>3.5</v>
      </c>
      <c r="Y67" s="1">
        <v>5.0</v>
      </c>
      <c r="Z67" s="1">
        <v>3.5</v>
      </c>
      <c r="AA67" s="1" t="s">
        <v>283</v>
      </c>
      <c r="AB67" s="1" t="s">
        <v>248</v>
      </c>
      <c r="AC67" s="1" t="s">
        <v>285</v>
      </c>
      <c r="AF67" s="1" t="s">
        <v>118</v>
      </c>
      <c r="AG67" s="1" t="s">
        <v>118</v>
      </c>
      <c r="AH67" s="1" t="s">
        <v>118</v>
      </c>
    </row>
    <row r="68">
      <c r="A68" s="1" t="s">
        <v>286</v>
      </c>
      <c r="B68" s="1" t="s">
        <v>287</v>
      </c>
      <c r="C68" s="8">
        <v>42475.0</v>
      </c>
      <c r="D68" s="1" t="s">
        <v>288</v>
      </c>
      <c r="E68" s="17" t="s">
        <v>289</v>
      </c>
      <c r="F68" s="2" t="s">
        <v>290</v>
      </c>
      <c r="G68" s="1">
        <v>4.5</v>
      </c>
      <c r="H68" s="1">
        <v>4.4</v>
      </c>
      <c r="I68" s="11" t="s">
        <v>118</v>
      </c>
      <c r="J68" s="1">
        <v>6.25</v>
      </c>
      <c r="K68" s="1">
        <v>4.0</v>
      </c>
      <c r="L68" s="1"/>
      <c r="M68" s="1"/>
      <c r="N68" s="1"/>
      <c r="O68" s="1"/>
      <c r="P68" s="11"/>
      <c r="Q68" s="1">
        <v>4.5</v>
      </c>
      <c r="R68" s="1">
        <v>4.5</v>
      </c>
      <c r="S68" s="1">
        <v>2.5</v>
      </c>
      <c r="T68" s="1">
        <v>3.5</v>
      </c>
      <c r="U68" s="1">
        <v>3.5</v>
      </c>
      <c r="V68" s="1">
        <v>3.5</v>
      </c>
      <c r="W68" s="1">
        <v>3.0</v>
      </c>
      <c r="X68" s="1">
        <v>4.0</v>
      </c>
      <c r="Y68" s="1">
        <v>5.0</v>
      </c>
      <c r="Z68" s="1">
        <v>4.1</v>
      </c>
      <c r="AA68" s="1" t="s">
        <v>283</v>
      </c>
      <c r="AB68" s="1" t="s">
        <v>116</v>
      </c>
      <c r="AF68" s="1" t="s">
        <v>118</v>
      </c>
      <c r="AG68" s="1" t="s">
        <v>118</v>
      </c>
      <c r="AH68" s="1" t="s">
        <v>118</v>
      </c>
      <c r="AI68" s="1" t="s">
        <v>118</v>
      </c>
      <c r="AJ68" s="1" t="s">
        <v>118</v>
      </c>
      <c r="AK68" s="1" t="s">
        <v>118</v>
      </c>
    </row>
    <row r="69">
      <c r="A69" s="1" t="s">
        <v>286</v>
      </c>
      <c r="B69" s="1" t="s">
        <v>287</v>
      </c>
      <c r="C69" s="8">
        <v>42475.0</v>
      </c>
      <c r="D69" s="1"/>
      <c r="E69" s="17"/>
      <c r="F69" s="1"/>
      <c r="G69" s="1"/>
      <c r="H69" s="1"/>
      <c r="I69" s="11"/>
      <c r="J69" s="1">
        <v>6.25</v>
      </c>
      <c r="K69" s="1">
        <v>3.5</v>
      </c>
      <c r="L69" s="1"/>
      <c r="M69" s="1"/>
      <c r="N69" s="1"/>
      <c r="O69" s="1"/>
      <c r="P69" s="11"/>
      <c r="Q69" s="1">
        <v>4.0</v>
      </c>
      <c r="R69" s="1">
        <v>4.0</v>
      </c>
      <c r="S69" s="1">
        <v>4.0</v>
      </c>
      <c r="T69" s="1">
        <v>2.5</v>
      </c>
      <c r="U69" s="1">
        <v>3.0</v>
      </c>
      <c r="V69" s="1">
        <v>3.5</v>
      </c>
      <c r="W69" s="1">
        <v>4.0</v>
      </c>
      <c r="X69" s="1">
        <v>4.0</v>
      </c>
      <c r="Y69" s="1">
        <v>5.0</v>
      </c>
      <c r="Z69" s="1">
        <v>4.0</v>
      </c>
      <c r="AA69" s="1" t="s">
        <v>280</v>
      </c>
      <c r="AB69" s="1" t="s">
        <v>291</v>
      </c>
      <c r="AC69" s="1" t="s">
        <v>292</v>
      </c>
      <c r="AF69" s="1" t="s">
        <v>118</v>
      </c>
      <c r="AG69" s="1" t="s">
        <v>118</v>
      </c>
      <c r="AH69" s="1" t="s">
        <v>118</v>
      </c>
      <c r="AI69" s="1" t="s">
        <v>118</v>
      </c>
      <c r="AJ69" s="1" t="s">
        <v>118</v>
      </c>
      <c r="AK69" s="1" t="s">
        <v>118</v>
      </c>
    </row>
    <row r="70">
      <c r="A70" s="1" t="s">
        <v>286</v>
      </c>
      <c r="B70" s="1" t="s">
        <v>287</v>
      </c>
      <c r="C70" s="8">
        <v>42475.0</v>
      </c>
      <c r="D70" s="1"/>
      <c r="E70" s="17"/>
      <c r="F70" s="1"/>
      <c r="G70" s="1"/>
      <c r="H70" s="1"/>
      <c r="I70" s="11"/>
      <c r="J70" s="1">
        <v>6.25</v>
      </c>
      <c r="K70" s="1">
        <v>4.0</v>
      </c>
      <c r="L70" s="1"/>
      <c r="M70" s="1"/>
      <c r="N70" s="1"/>
      <c r="O70" s="1"/>
      <c r="P70" s="11"/>
      <c r="Q70" s="1">
        <v>4.0</v>
      </c>
      <c r="R70" s="1">
        <v>4.5</v>
      </c>
      <c r="S70" s="1">
        <v>4.5</v>
      </c>
      <c r="T70" s="1">
        <v>5.0</v>
      </c>
      <c r="U70" s="1">
        <v>5.0</v>
      </c>
      <c r="V70" s="1">
        <v>5.0</v>
      </c>
      <c r="W70" s="1">
        <v>4.5</v>
      </c>
      <c r="X70" s="1">
        <v>5.0</v>
      </c>
      <c r="Y70" s="1">
        <v>5.0</v>
      </c>
      <c r="Z70" s="1">
        <v>4.6</v>
      </c>
      <c r="AA70" s="1" t="s">
        <v>283</v>
      </c>
      <c r="AB70" s="1" t="s">
        <v>293</v>
      </c>
      <c r="AF70" s="1" t="s">
        <v>118</v>
      </c>
      <c r="AG70" s="1" t="s">
        <v>118</v>
      </c>
      <c r="AH70" s="1" t="s">
        <v>118</v>
      </c>
      <c r="AI70" s="1" t="s">
        <v>118</v>
      </c>
      <c r="AJ70" s="1" t="s">
        <v>118</v>
      </c>
      <c r="AK70" s="1" t="s">
        <v>118</v>
      </c>
    </row>
    <row r="71">
      <c r="A71" s="1" t="s">
        <v>286</v>
      </c>
      <c r="B71" s="1" t="s">
        <v>294</v>
      </c>
      <c r="C71" s="8">
        <v>42475.0</v>
      </c>
      <c r="D71" s="1"/>
      <c r="E71" s="17"/>
      <c r="F71" s="1"/>
      <c r="G71" s="1"/>
      <c r="H71" s="1"/>
      <c r="I71" s="11"/>
      <c r="J71" s="1">
        <v>6.5</v>
      </c>
      <c r="K71" s="1">
        <v>5.0</v>
      </c>
      <c r="L71" s="1"/>
      <c r="M71" s="1"/>
      <c r="N71" s="1"/>
      <c r="O71" s="1"/>
      <c r="P71" s="11"/>
      <c r="Q71" s="1">
        <v>4.5</v>
      </c>
      <c r="R71" s="1">
        <v>5.0</v>
      </c>
      <c r="S71" s="1">
        <v>5.0</v>
      </c>
      <c r="T71" s="1">
        <v>5.0</v>
      </c>
      <c r="U71" s="1">
        <v>5.0</v>
      </c>
      <c r="V71" s="1">
        <v>4.0</v>
      </c>
      <c r="W71" s="1">
        <v>4.0</v>
      </c>
      <c r="X71" s="1">
        <v>5.0</v>
      </c>
      <c r="Y71" s="1">
        <v>5.0</v>
      </c>
      <c r="Z71" s="1">
        <v>4.7</v>
      </c>
      <c r="AA71" s="1" t="s">
        <v>283</v>
      </c>
      <c r="AB71" s="1" t="s">
        <v>295</v>
      </c>
      <c r="AD71" s="1" t="s">
        <v>118</v>
      </c>
      <c r="AG71" s="1" t="s">
        <v>118</v>
      </c>
      <c r="AI71" s="1" t="s">
        <v>118</v>
      </c>
      <c r="AK71" s="1" t="s">
        <v>118</v>
      </c>
      <c r="AL71" s="1" t="s">
        <v>118</v>
      </c>
      <c r="AP71" s="1" t="s">
        <v>118</v>
      </c>
      <c r="BD71" s="1" t="s">
        <v>118</v>
      </c>
    </row>
    <row r="72">
      <c r="A72" s="1" t="s">
        <v>286</v>
      </c>
      <c r="B72" s="1" t="s">
        <v>296</v>
      </c>
      <c r="C72" s="8">
        <v>42475.0</v>
      </c>
      <c r="D72" s="1"/>
      <c r="E72" s="17"/>
      <c r="F72" s="1"/>
      <c r="G72" s="1"/>
      <c r="H72" s="1"/>
      <c r="I72" s="11"/>
      <c r="J72" s="1">
        <v>6.25</v>
      </c>
      <c r="K72" s="1">
        <v>2.0</v>
      </c>
      <c r="L72" s="1"/>
      <c r="M72" s="1"/>
      <c r="N72" s="1"/>
      <c r="O72" s="1"/>
      <c r="P72" s="11"/>
      <c r="Q72" s="1">
        <v>5.0</v>
      </c>
      <c r="R72" s="1">
        <v>5.0</v>
      </c>
      <c r="S72" s="1">
        <v>5.0</v>
      </c>
      <c r="T72" s="1">
        <v>4.0</v>
      </c>
      <c r="U72" s="1">
        <v>4.0</v>
      </c>
      <c r="V72" s="1">
        <v>2.0</v>
      </c>
      <c r="X72" s="1">
        <v>5.0</v>
      </c>
      <c r="Y72" s="1">
        <v>5.0</v>
      </c>
      <c r="Z72" s="1">
        <v>5.0</v>
      </c>
      <c r="AA72" s="1" t="s">
        <v>283</v>
      </c>
      <c r="AB72" s="1" t="s">
        <v>297</v>
      </c>
      <c r="AD72" s="1" t="s">
        <v>118</v>
      </c>
      <c r="AF72" s="1" t="s">
        <v>118</v>
      </c>
      <c r="AG72" s="1"/>
      <c r="AH72" s="1"/>
      <c r="AI72" s="1" t="s">
        <v>118</v>
      </c>
      <c r="AJ72" s="1" t="s">
        <v>118</v>
      </c>
      <c r="AK72" s="1"/>
    </row>
    <row r="73">
      <c r="A73" s="1" t="s">
        <v>236</v>
      </c>
      <c r="B73" s="1" t="s">
        <v>86</v>
      </c>
      <c r="C73" s="8">
        <v>42475.0</v>
      </c>
      <c r="D73" s="1"/>
      <c r="E73" s="10"/>
      <c r="F73" s="1"/>
      <c r="G73" s="1"/>
      <c r="H73" s="1"/>
      <c r="I73" s="11"/>
      <c r="J73" s="1">
        <v>6.5</v>
      </c>
      <c r="K73" s="1">
        <v>2.5</v>
      </c>
      <c r="L73" s="1"/>
      <c r="M73" s="1"/>
      <c r="N73" s="1"/>
      <c r="O73" s="1"/>
      <c r="P73" s="11"/>
      <c r="Q73" s="1">
        <v>3.0</v>
      </c>
      <c r="R73" s="1"/>
      <c r="S73" s="1">
        <v>3.5</v>
      </c>
      <c r="T73" s="1">
        <v>4.0</v>
      </c>
      <c r="U73" s="1">
        <v>4.0</v>
      </c>
      <c r="V73" s="1">
        <v>3.0</v>
      </c>
      <c r="X73" s="1">
        <v>4.0</v>
      </c>
      <c r="Y73" s="1">
        <v>1.5</v>
      </c>
      <c r="Z73" s="1">
        <v>3.5</v>
      </c>
      <c r="AB73" s="1" t="s">
        <v>298</v>
      </c>
    </row>
    <row r="74">
      <c r="A74" s="1" t="s">
        <v>236</v>
      </c>
      <c r="B74" s="1" t="s">
        <v>129</v>
      </c>
      <c r="C74" s="8">
        <v>42475.0</v>
      </c>
      <c r="D74" s="1"/>
      <c r="E74" s="10"/>
      <c r="F74" s="1"/>
      <c r="G74" s="1"/>
      <c r="H74" s="1"/>
      <c r="I74" s="11"/>
      <c r="J74" s="1">
        <v>6.65</v>
      </c>
      <c r="K74" s="1">
        <v>3.5</v>
      </c>
      <c r="L74" s="1"/>
      <c r="M74" s="1"/>
      <c r="N74" s="1"/>
      <c r="O74" s="1"/>
      <c r="P74" s="11"/>
      <c r="Q74" s="1">
        <v>3.5</v>
      </c>
      <c r="S74" s="1">
        <v>3.5</v>
      </c>
      <c r="T74" s="1">
        <v>3.5</v>
      </c>
      <c r="U74" s="1">
        <v>4.5</v>
      </c>
      <c r="V74" s="1">
        <v>3.5</v>
      </c>
      <c r="W74" s="1">
        <v>3.5</v>
      </c>
      <c r="X74" s="1">
        <v>4.0</v>
      </c>
      <c r="Y74" s="1">
        <v>4.0</v>
      </c>
      <c r="Z74" s="1">
        <v>4.0</v>
      </c>
      <c r="AB74" s="1" t="s">
        <v>126</v>
      </c>
    </row>
    <row r="75">
      <c r="A75" s="1" t="s">
        <v>299</v>
      </c>
      <c r="B75" s="1" t="s">
        <v>112</v>
      </c>
      <c r="C75" s="8">
        <v>42484.0</v>
      </c>
      <c r="D75" s="1" t="s">
        <v>300</v>
      </c>
      <c r="E75" s="13" t="s">
        <v>301</v>
      </c>
      <c r="F75" s="2" t="s">
        <v>302</v>
      </c>
      <c r="G75" s="1">
        <v>4.0</v>
      </c>
      <c r="H75" s="1">
        <v>4.5</v>
      </c>
      <c r="I75" s="11"/>
      <c r="J75" s="1">
        <v>5.95</v>
      </c>
      <c r="K75" s="1">
        <v>3.5</v>
      </c>
      <c r="L75" s="1"/>
      <c r="M75" s="1"/>
      <c r="N75" s="1">
        <v>20.0</v>
      </c>
      <c r="O75" s="1">
        <v>22.0</v>
      </c>
      <c r="P75" s="11">
        <f>round(PI()*N75*(O75/(2*pi()))^2*0.001,2)</f>
        <v>0.77</v>
      </c>
      <c r="Q75" s="1">
        <v>2.5</v>
      </c>
      <c r="R75" s="1">
        <v>2.5</v>
      </c>
      <c r="S75" s="1">
        <v>3.5</v>
      </c>
      <c r="T75" s="1">
        <v>4.0</v>
      </c>
      <c r="U75" s="1">
        <v>3.0</v>
      </c>
      <c r="V75" s="1">
        <v>4.5</v>
      </c>
      <c r="W75" s="1">
        <v>4.0</v>
      </c>
      <c r="X75" s="1">
        <v>4.5</v>
      </c>
      <c r="Y75" s="1">
        <v>4.5</v>
      </c>
      <c r="Z75" s="1">
        <v>3.8</v>
      </c>
      <c r="AA75" s="1" t="s">
        <v>283</v>
      </c>
      <c r="AB75" s="1" t="s">
        <v>116</v>
      </c>
      <c r="AC75" s="1" t="s">
        <v>303</v>
      </c>
      <c r="AD75" s="1"/>
      <c r="AE75" s="1"/>
      <c r="AF75" s="1" t="s">
        <v>282</v>
      </c>
      <c r="AI75" s="1" t="s">
        <v>282</v>
      </c>
      <c r="AJ75" s="1" t="s">
        <v>282</v>
      </c>
      <c r="AK75" s="1" t="s">
        <v>282</v>
      </c>
    </row>
    <row r="76">
      <c r="A76" s="1" t="s">
        <v>299</v>
      </c>
      <c r="B76" s="1" t="s">
        <v>304</v>
      </c>
      <c r="C76" s="8">
        <v>42484.0</v>
      </c>
      <c r="D76" s="1"/>
      <c r="E76" s="13"/>
      <c r="F76" s="1"/>
      <c r="G76" s="1"/>
      <c r="H76" s="1"/>
      <c r="I76" s="11"/>
      <c r="J76" s="1">
        <v>5.5</v>
      </c>
      <c r="K76" s="1">
        <v>3.0</v>
      </c>
      <c r="L76" s="1"/>
      <c r="M76" s="1"/>
      <c r="N76" s="1"/>
      <c r="O76" s="1"/>
      <c r="P76" s="11"/>
      <c r="Q76" s="1">
        <v>2.0</v>
      </c>
      <c r="R76" s="1">
        <v>4.0</v>
      </c>
      <c r="S76" s="1">
        <v>3.0</v>
      </c>
      <c r="T76" s="1">
        <v>3.0</v>
      </c>
      <c r="U76" s="1">
        <v>3.0</v>
      </c>
      <c r="V76" s="1">
        <v>4.0</v>
      </c>
      <c r="W76" s="1">
        <v>3.5</v>
      </c>
      <c r="X76" s="1">
        <v>3.5</v>
      </c>
      <c r="Z76" s="1">
        <v>3.0</v>
      </c>
      <c r="AA76" s="1" t="s">
        <v>280</v>
      </c>
      <c r="AB76" s="1" t="s">
        <v>124</v>
      </c>
      <c r="AF76" s="1" t="s">
        <v>282</v>
      </c>
      <c r="AG76" s="1" t="s">
        <v>282</v>
      </c>
      <c r="AH76" s="1" t="s">
        <v>282</v>
      </c>
      <c r="AI76" s="1" t="s">
        <v>282</v>
      </c>
      <c r="AK76" s="1" t="s">
        <v>282</v>
      </c>
      <c r="AP76" s="1" t="s">
        <v>282</v>
      </c>
      <c r="AQ76" s="1" t="s">
        <v>282</v>
      </c>
      <c r="AW76" s="1" t="s">
        <v>282</v>
      </c>
    </row>
    <row r="77">
      <c r="A77" s="1" t="s">
        <v>305</v>
      </c>
      <c r="B77" s="1" t="s">
        <v>129</v>
      </c>
      <c r="C77" s="8">
        <v>42484.0</v>
      </c>
      <c r="D77" s="1" t="s">
        <v>130</v>
      </c>
      <c r="E77" s="10" t="s">
        <v>306</v>
      </c>
      <c r="F77" s="18" t="s">
        <v>307</v>
      </c>
      <c r="G77" s="1">
        <v>4.0</v>
      </c>
      <c r="H77" s="1">
        <v>4.1</v>
      </c>
      <c r="I77" s="19"/>
      <c r="J77" s="1">
        <v>9.0</v>
      </c>
      <c r="K77" s="1">
        <v>2.0</v>
      </c>
      <c r="L77" s="1"/>
      <c r="M77" s="1"/>
      <c r="N77" s="1">
        <v>19.0</v>
      </c>
      <c r="O77" s="1">
        <v>21.5</v>
      </c>
      <c r="P77" s="11">
        <f t="shared" ref="P77:P78" si="1">round(PI()*N77*(O77/(2*pi()))^2*0.001,2)</f>
        <v>0.7</v>
      </c>
      <c r="Q77" s="1">
        <v>2.0</v>
      </c>
      <c r="R77" s="1">
        <v>3.5</v>
      </c>
      <c r="S77" s="1">
        <v>3.0</v>
      </c>
      <c r="T77" s="1">
        <v>1.5</v>
      </c>
      <c r="U77" s="1">
        <v>1.0</v>
      </c>
      <c r="V77" s="1">
        <v>1.0</v>
      </c>
      <c r="W77" s="1">
        <v>2.5</v>
      </c>
      <c r="X77" s="1">
        <v>1.5</v>
      </c>
      <c r="Y77" s="1">
        <v>3.5</v>
      </c>
      <c r="Z77" s="1">
        <v>1.5</v>
      </c>
      <c r="AA77" s="1" t="s">
        <v>280</v>
      </c>
      <c r="AB77" s="1" t="s">
        <v>116</v>
      </c>
      <c r="AC77" s="1" t="s">
        <v>308</v>
      </c>
      <c r="AF77" s="1" t="s">
        <v>118</v>
      </c>
      <c r="AG77" s="1" t="s">
        <v>118</v>
      </c>
      <c r="AI77" s="1" t="s">
        <v>118</v>
      </c>
      <c r="AJ77" s="1" t="s">
        <v>118</v>
      </c>
    </row>
    <row r="78">
      <c r="A78" s="1" t="s">
        <v>305</v>
      </c>
      <c r="B78" s="1" t="s">
        <v>309</v>
      </c>
      <c r="C78" s="8">
        <v>42484.0</v>
      </c>
      <c r="D78" s="1"/>
      <c r="E78" s="10"/>
      <c r="F78" s="20"/>
      <c r="G78" s="1"/>
      <c r="H78" s="1"/>
      <c r="I78" s="19"/>
      <c r="J78" s="1">
        <v>9.0</v>
      </c>
      <c r="K78" s="1">
        <v>2.0</v>
      </c>
      <c r="L78" s="1"/>
      <c r="M78" s="1"/>
      <c r="N78" s="1">
        <v>18.5</v>
      </c>
      <c r="O78" s="1">
        <v>23.0</v>
      </c>
      <c r="P78" s="11">
        <f t="shared" si="1"/>
        <v>0.78</v>
      </c>
      <c r="Q78" s="1">
        <v>2.5</v>
      </c>
      <c r="R78" s="1">
        <v>2.5</v>
      </c>
      <c r="S78" s="1">
        <v>1.5</v>
      </c>
      <c r="T78" s="1">
        <v>2.5</v>
      </c>
      <c r="U78" s="1">
        <v>1.0</v>
      </c>
      <c r="V78" s="1">
        <v>2.0</v>
      </c>
      <c r="W78" s="1">
        <v>2.5</v>
      </c>
      <c r="X78" s="1">
        <v>2.0</v>
      </c>
      <c r="Y78" s="1">
        <v>5.0</v>
      </c>
      <c r="Z78" s="1">
        <v>1.8</v>
      </c>
      <c r="AA78" s="1" t="s">
        <v>280</v>
      </c>
      <c r="AB78" s="1" t="s">
        <v>124</v>
      </c>
      <c r="AH78" s="1" t="s">
        <v>118</v>
      </c>
      <c r="AL78" s="1" t="s">
        <v>118</v>
      </c>
      <c r="AY78" s="1" t="s">
        <v>118</v>
      </c>
      <c r="AZ78" s="1" t="s">
        <v>118</v>
      </c>
    </row>
    <row r="79">
      <c r="A79" s="1" t="s">
        <v>223</v>
      </c>
      <c r="B79" s="1" t="s">
        <v>129</v>
      </c>
      <c r="C79" s="8">
        <v>46137.0</v>
      </c>
      <c r="D79" s="1"/>
      <c r="E79" s="10"/>
      <c r="F79" s="1"/>
      <c r="G79" s="1"/>
      <c r="H79" s="1"/>
      <c r="I79" s="19"/>
      <c r="J79" s="1">
        <v>8.0</v>
      </c>
      <c r="K79" s="1">
        <v>4.0</v>
      </c>
      <c r="L79" s="1"/>
      <c r="M79" s="1"/>
      <c r="N79" s="1">
        <f>8.5*2.54</f>
        <v>21.59</v>
      </c>
      <c r="P79" s="11"/>
      <c r="Q79" s="1">
        <v>4.5</v>
      </c>
      <c r="R79" s="1">
        <v>5.0</v>
      </c>
      <c r="S79" s="1">
        <v>5.0</v>
      </c>
      <c r="T79" s="1">
        <v>5.0</v>
      </c>
      <c r="U79" s="1">
        <v>4.5</v>
      </c>
      <c r="V79" s="1">
        <v>5.0</v>
      </c>
      <c r="W79" s="1">
        <v>3.0</v>
      </c>
      <c r="X79" s="1">
        <v>5.0</v>
      </c>
      <c r="Y79" s="1">
        <v>5.0</v>
      </c>
      <c r="Z79" s="1">
        <v>4.9</v>
      </c>
      <c r="AA79" s="1" t="s">
        <v>283</v>
      </c>
      <c r="AB79" s="1" t="s">
        <v>197</v>
      </c>
      <c r="AC79" s="1" t="s">
        <v>310</v>
      </c>
      <c r="AF79" s="1" t="s">
        <v>118</v>
      </c>
      <c r="AG79" s="1" t="s">
        <v>118</v>
      </c>
      <c r="AH79" s="1" t="s">
        <v>118</v>
      </c>
      <c r="AI79" s="1" t="s">
        <v>118</v>
      </c>
      <c r="AJ79" s="1" t="s">
        <v>118</v>
      </c>
    </row>
    <row r="80">
      <c r="A80" s="1" t="s">
        <v>311</v>
      </c>
      <c r="B80" s="1" t="s">
        <v>112</v>
      </c>
      <c r="C80" s="8">
        <v>42487.0</v>
      </c>
      <c r="D80" s="1" t="s">
        <v>312</v>
      </c>
      <c r="E80" s="10" t="s">
        <v>313</v>
      </c>
      <c r="F80" s="2" t="s">
        <v>314</v>
      </c>
      <c r="G80" s="1">
        <v>4.5</v>
      </c>
      <c r="H80" s="1">
        <v>4.4</v>
      </c>
      <c r="I80" s="11" t="s">
        <v>118</v>
      </c>
      <c r="J80" s="1">
        <v>6.89</v>
      </c>
      <c r="K80" s="1">
        <v>3.0</v>
      </c>
      <c r="L80" s="1"/>
      <c r="M80" s="1"/>
      <c r="N80" s="1">
        <v>25.0</v>
      </c>
      <c r="O80" s="1">
        <v>22.0</v>
      </c>
      <c r="P80" s="11">
        <f t="shared" ref="P80:P106" si="2">round(PI()*N80*(O80/(2*pi()))^2*0.001,2)</f>
        <v>0.96</v>
      </c>
      <c r="Q80" s="1">
        <v>3.0</v>
      </c>
      <c r="R80" s="1">
        <v>2.5</v>
      </c>
      <c r="S80" s="1">
        <v>3.0</v>
      </c>
      <c r="T80" s="1">
        <v>2.5</v>
      </c>
      <c r="U80" s="1">
        <v>2.5</v>
      </c>
      <c r="V80" s="1">
        <v>2.0</v>
      </c>
      <c r="W80" s="1">
        <v>3.5</v>
      </c>
      <c r="X80" s="1">
        <v>3.0</v>
      </c>
      <c r="Y80" s="1">
        <v>4.0</v>
      </c>
      <c r="Z80" s="1">
        <v>3.0</v>
      </c>
      <c r="AA80" s="1" t="s">
        <v>280</v>
      </c>
      <c r="AB80" s="1" t="s">
        <v>116</v>
      </c>
      <c r="AF80" s="1" t="s">
        <v>282</v>
      </c>
      <c r="AH80" s="1" t="s">
        <v>282</v>
      </c>
      <c r="AI80" s="1" t="s">
        <v>118</v>
      </c>
      <c r="AJ80" s="1" t="s">
        <v>282</v>
      </c>
      <c r="AK80" s="1" t="s">
        <v>282</v>
      </c>
    </row>
    <row r="81">
      <c r="A81" s="1" t="s">
        <v>311</v>
      </c>
      <c r="B81" s="1" t="s">
        <v>315</v>
      </c>
      <c r="C81" s="8">
        <v>42487.0</v>
      </c>
      <c r="D81" s="1"/>
      <c r="E81" s="10"/>
      <c r="F81" s="1"/>
      <c r="G81" s="1"/>
      <c r="H81" s="1"/>
      <c r="I81" s="11"/>
      <c r="J81" s="1">
        <v>6.39</v>
      </c>
      <c r="K81" s="1">
        <v>3.0</v>
      </c>
      <c r="L81" s="1"/>
      <c r="M81" s="1"/>
      <c r="N81" s="1">
        <v>23.0</v>
      </c>
      <c r="O81" s="1">
        <v>22.5</v>
      </c>
      <c r="P81" s="11">
        <f t="shared" si="2"/>
        <v>0.93</v>
      </c>
      <c r="Q81" s="1">
        <v>4.0</v>
      </c>
      <c r="R81" s="1">
        <v>3.0</v>
      </c>
      <c r="S81" s="1">
        <v>2.5</v>
      </c>
      <c r="T81" s="1">
        <v>3.5</v>
      </c>
      <c r="U81" s="1">
        <v>3.0</v>
      </c>
      <c r="V81" s="1">
        <v>3.0</v>
      </c>
      <c r="W81" s="1">
        <v>3.5</v>
      </c>
      <c r="X81" s="1">
        <v>4.0</v>
      </c>
      <c r="Y81" s="1">
        <v>3.5</v>
      </c>
      <c r="Z81" s="1">
        <v>3.5</v>
      </c>
      <c r="AA81" s="1" t="s">
        <v>283</v>
      </c>
      <c r="AB81" s="1" t="s">
        <v>124</v>
      </c>
      <c r="AC81" s="1" t="s">
        <v>316</v>
      </c>
      <c r="AF81" s="1" t="s">
        <v>282</v>
      </c>
      <c r="AH81" s="1" t="s">
        <v>282</v>
      </c>
      <c r="AI81" s="1" t="s">
        <v>282</v>
      </c>
      <c r="AK81" s="1" t="s">
        <v>282</v>
      </c>
      <c r="BB81" s="1" t="s">
        <v>282</v>
      </c>
    </row>
    <row r="82">
      <c r="A82" s="1" t="s">
        <v>317</v>
      </c>
      <c r="B82" s="1" t="s">
        <v>129</v>
      </c>
      <c r="C82" s="8">
        <v>42494.0</v>
      </c>
      <c r="D82" s="1" t="s">
        <v>318</v>
      </c>
      <c r="E82" s="16" t="s">
        <v>319</v>
      </c>
      <c r="F82" s="2" t="s">
        <v>320</v>
      </c>
      <c r="G82" s="1">
        <v>4.5</v>
      </c>
      <c r="H82" s="1">
        <v>4.6</v>
      </c>
      <c r="I82" s="11" t="s">
        <v>118</v>
      </c>
      <c r="J82" s="1">
        <v>6.75</v>
      </c>
      <c r="K82" s="1">
        <v>3.0</v>
      </c>
      <c r="L82" s="1"/>
      <c r="M82" s="1"/>
      <c r="N82" s="1">
        <v>22.5</v>
      </c>
      <c r="O82" s="1">
        <v>23.0</v>
      </c>
      <c r="P82" s="11">
        <f t="shared" si="2"/>
        <v>0.95</v>
      </c>
      <c r="Q82" s="1">
        <v>4.5</v>
      </c>
      <c r="R82" s="1">
        <v>4.0</v>
      </c>
      <c r="S82" s="1">
        <v>3.0</v>
      </c>
      <c r="T82" s="1">
        <v>4.0</v>
      </c>
      <c r="U82" s="1">
        <v>1.0</v>
      </c>
      <c r="V82" s="1">
        <v>3.0</v>
      </c>
      <c r="W82" s="1">
        <v>4.5</v>
      </c>
      <c r="X82" s="1">
        <v>3.5</v>
      </c>
      <c r="Y82" s="1">
        <v>4.5</v>
      </c>
      <c r="Z82" s="1">
        <v>3.5</v>
      </c>
      <c r="AA82" s="1" t="s">
        <v>283</v>
      </c>
      <c r="AB82" s="1" t="s">
        <v>116</v>
      </c>
      <c r="AC82" s="1" t="s">
        <v>321</v>
      </c>
      <c r="AF82" s="1" t="s">
        <v>282</v>
      </c>
      <c r="AH82" s="1" t="s">
        <v>282</v>
      </c>
      <c r="AI82" s="1" t="s">
        <v>282</v>
      </c>
      <c r="AJ82" s="1" t="s">
        <v>282</v>
      </c>
      <c r="AK82" s="1" t="s">
        <v>282</v>
      </c>
    </row>
    <row r="83">
      <c r="A83" s="1" t="s">
        <v>317</v>
      </c>
      <c r="B83" s="1" t="s">
        <v>309</v>
      </c>
      <c r="C83" s="8">
        <v>42494.0</v>
      </c>
      <c r="D83" s="1"/>
      <c r="E83" s="16"/>
      <c r="F83" s="1"/>
      <c r="G83" s="1"/>
      <c r="H83" s="1"/>
      <c r="I83" s="21"/>
      <c r="J83" s="1">
        <v>5.99</v>
      </c>
      <c r="K83" s="1">
        <v>2.0</v>
      </c>
      <c r="L83" s="1"/>
      <c r="M83" s="1"/>
      <c r="N83" s="1">
        <v>21.0</v>
      </c>
      <c r="O83" s="1">
        <v>22.0</v>
      </c>
      <c r="P83" s="11">
        <f t="shared" si="2"/>
        <v>0.81</v>
      </c>
      <c r="Q83" s="1">
        <v>4.0</v>
      </c>
      <c r="R83" s="1">
        <v>2.0</v>
      </c>
      <c r="S83" s="1">
        <v>2.5</v>
      </c>
      <c r="T83" s="1">
        <v>4.0</v>
      </c>
      <c r="U83" s="1">
        <v>4.0</v>
      </c>
      <c r="V83" s="1">
        <v>3.0</v>
      </c>
      <c r="W83" s="1">
        <v>3.5</v>
      </c>
      <c r="X83" s="1">
        <v>4.0</v>
      </c>
      <c r="Y83" s="1">
        <v>5.0</v>
      </c>
      <c r="Z83" s="1">
        <v>3.2</v>
      </c>
      <c r="AA83" s="1" t="s">
        <v>280</v>
      </c>
      <c r="AB83" s="1" t="s">
        <v>124</v>
      </c>
      <c r="AC83" s="1" t="s">
        <v>322</v>
      </c>
      <c r="AH83" s="1" t="s">
        <v>282</v>
      </c>
      <c r="AL83" s="1" t="s">
        <v>282</v>
      </c>
      <c r="AY83" s="1" t="s">
        <v>282</v>
      </c>
      <c r="AZ83" s="1" t="s">
        <v>282</v>
      </c>
    </row>
    <row r="84">
      <c r="A84" s="1" t="s">
        <v>223</v>
      </c>
      <c r="B84" s="1" t="s">
        <v>129</v>
      </c>
      <c r="C84" s="8">
        <v>42496.0</v>
      </c>
      <c r="D84" s="1"/>
      <c r="E84" s="10"/>
      <c r="F84" s="1"/>
      <c r="G84" s="1"/>
      <c r="H84" s="1"/>
      <c r="I84" s="19"/>
      <c r="J84" s="1">
        <v>7.49</v>
      </c>
      <c r="K84" s="1">
        <v>3.5</v>
      </c>
      <c r="L84" s="1"/>
      <c r="M84" s="1"/>
      <c r="N84" s="1">
        <v>19.0</v>
      </c>
      <c r="O84" s="1">
        <v>22.0</v>
      </c>
      <c r="P84" s="11">
        <f t="shared" si="2"/>
        <v>0.73</v>
      </c>
      <c r="Q84" s="1">
        <v>3.5</v>
      </c>
      <c r="R84" s="1">
        <v>4.0</v>
      </c>
      <c r="S84" s="1">
        <v>4.0</v>
      </c>
      <c r="T84" s="1">
        <v>4.0</v>
      </c>
      <c r="U84" s="1">
        <v>3.5</v>
      </c>
      <c r="V84" s="1">
        <v>3.0</v>
      </c>
      <c r="W84" s="1">
        <v>4.0</v>
      </c>
      <c r="X84" s="1">
        <v>4.5</v>
      </c>
      <c r="Y84" s="1">
        <v>3.0</v>
      </c>
      <c r="Z84" s="1">
        <v>4.2</v>
      </c>
      <c r="AA84" s="1" t="s">
        <v>283</v>
      </c>
      <c r="AB84" s="1" t="s">
        <v>116</v>
      </c>
      <c r="AC84" s="1" t="s">
        <v>323</v>
      </c>
      <c r="AF84" s="12" t="s">
        <v>118</v>
      </c>
      <c r="AG84" s="12" t="s">
        <v>118</v>
      </c>
      <c r="AH84" s="12" t="s">
        <v>118</v>
      </c>
      <c r="AI84" s="12" t="s">
        <v>118</v>
      </c>
      <c r="AJ84" s="12" t="s">
        <v>118</v>
      </c>
      <c r="AK84" s="12" t="s">
        <v>118</v>
      </c>
    </row>
    <row r="85">
      <c r="A85" s="1" t="s">
        <v>223</v>
      </c>
      <c r="B85" s="1" t="s">
        <v>129</v>
      </c>
      <c r="C85" s="8">
        <v>42496.0</v>
      </c>
      <c r="D85" s="1"/>
      <c r="E85" s="10"/>
      <c r="F85" s="1"/>
      <c r="G85" s="1"/>
      <c r="H85" s="1"/>
      <c r="I85" s="19"/>
      <c r="J85" s="1">
        <v>7.49</v>
      </c>
      <c r="K85" s="1">
        <v>4.0</v>
      </c>
      <c r="L85" s="1"/>
      <c r="M85" s="1"/>
      <c r="N85" s="1">
        <v>16.5</v>
      </c>
      <c r="O85" s="1">
        <v>25.0</v>
      </c>
      <c r="P85" s="11">
        <f t="shared" si="2"/>
        <v>0.82</v>
      </c>
      <c r="Q85" s="1">
        <v>4.0</v>
      </c>
      <c r="R85" s="1">
        <v>3.5</v>
      </c>
      <c r="S85" s="1">
        <v>4.0</v>
      </c>
      <c r="T85" s="1">
        <v>4.0</v>
      </c>
      <c r="U85" s="1">
        <v>4.5</v>
      </c>
      <c r="V85" s="1">
        <v>5.0</v>
      </c>
      <c r="W85" s="1">
        <v>4.5</v>
      </c>
      <c r="X85" s="1">
        <v>5.0</v>
      </c>
      <c r="Y85" s="1">
        <v>4.5</v>
      </c>
      <c r="Z85" s="1">
        <v>4.5</v>
      </c>
      <c r="AA85" s="1" t="s">
        <v>283</v>
      </c>
      <c r="AB85" s="1" t="s">
        <v>126</v>
      </c>
      <c r="AF85" s="12" t="s">
        <v>118</v>
      </c>
      <c r="AG85" s="12" t="s">
        <v>118</v>
      </c>
      <c r="AH85" s="12" t="s">
        <v>118</v>
      </c>
      <c r="AI85" s="12" t="s">
        <v>118</v>
      </c>
      <c r="AJ85" s="12" t="s">
        <v>118</v>
      </c>
      <c r="AK85" s="12" t="s">
        <v>118</v>
      </c>
    </row>
    <row r="86">
      <c r="A86" s="1" t="s">
        <v>223</v>
      </c>
      <c r="B86" s="1" t="s">
        <v>129</v>
      </c>
      <c r="C86" s="8">
        <v>42496.0</v>
      </c>
      <c r="D86" s="1"/>
      <c r="E86" s="10"/>
      <c r="F86" s="1"/>
      <c r="G86" s="1"/>
      <c r="H86" s="1"/>
      <c r="I86" s="19"/>
      <c r="J86" s="1">
        <v>7.49</v>
      </c>
      <c r="K86" s="1">
        <v>4.0</v>
      </c>
      <c r="L86" s="1"/>
      <c r="M86" s="1"/>
      <c r="N86" s="1">
        <v>17.0</v>
      </c>
      <c r="O86" s="1">
        <v>25.5</v>
      </c>
      <c r="P86" s="11">
        <f t="shared" si="2"/>
        <v>0.88</v>
      </c>
      <c r="Q86" s="1">
        <v>3.0</v>
      </c>
      <c r="R86" s="1">
        <v>3.0</v>
      </c>
      <c r="S86" s="1">
        <v>4.0</v>
      </c>
      <c r="T86" s="1">
        <v>3.5</v>
      </c>
      <c r="U86" s="1">
        <v>3.5</v>
      </c>
      <c r="V86" s="1">
        <v>4.0</v>
      </c>
      <c r="W86" s="1">
        <v>3.5</v>
      </c>
      <c r="X86" s="1">
        <v>4.0</v>
      </c>
      <c r="Y86" s="1">
        <v>2.5</v>
      </c>
      <c r="Z86" s="1">
        <v>3.7</v>
      </c>
      <c r="AA86" s="1" t="s">
        <v>283</v>
      </c>
      <c r="AB86" s="1" t="s">
        <v>293</v>
      </c>
      <c r="AF86" s="12" t="s">
        <v>118</v>
      </c>
      <c r="AG86" s="12" t="s">
        <v>118</v>
      </c>
      <c r="AH86" s="12" t="s">
        <v>118</v>
      </c>
      <c r="AI86" s="12" t="s">
        <v>118</v>
      </c>
      <c r="AJ86" s="12" t="s">
        <v>118</v>
      </c>
      <c r="AK86" s="12" t="s">
        <v>118</v>
      </c>
    </row>
    <row r="87">
      <c r="A87" s="1" t="s">
        <v>223</v>
      </c>
      <c r="B87" s="1" t="s">
        <v>129</v>
      </c>
      <c r="C87" s="8">
        <v>42496.0</v>
      </c>
      <c r="D87" s="1"/>
      <c r="E87" s="10"/>
      <c r="F87" s="1"/>
      <c r="G87" s="1"/>
      <c r="H87" s="1"/>
      <c r="I87" s="19"/>
      <c r="J87" s="1">
        <v>7.49</v>
      </c>
      <c r="K87" s="1">
        <v>3.0</v>
      </c>
      <c r="L87" s="1"/>
      <c r="M87" s="1"/>
      <c r="N87" s="1">
        <v>17.7</v>
      </c>
      <c r="O87" s="1">
        <v>21.5</v>
      </c>
      <c r="P87" s="11">
        <f t="shared" si="2"/>
        <v>0.65</v>
      </c>
      <c r="Q87" s="1">
        <v>4.0</v>
      </c>
      <c r="R87" s="1">
        <v>2.0</v>
      </c>
      <c r="S87" s="1">
        <v>5.0</v>
      </c>
      <c r="T87" s="1">
        <v>5.0</v>
      </c>
      <c r="U87" s="1">
        <v>1.0</v>
      </c>
      <c r="V87" s="1">
        <v>3.0</v>
      </c>
      <c r="W87" s="1">
        <v>5.0</v>
      </c>
      <c r="X87" s="1">
        <v>4.0</v>
      </c>
      <c r="Y87" s="1">
        <v>3.0</v>
      </c>
      <c r="Z87" s="1">
        <v>4.0</v>
      </c>
      <c r="AA87" s="1" t="s">
        <v>283</v>
      </c>
      <c r="AB87" s="1" t="s">
        <v>324</v>
      </c>
      <c r="AF87" s="12" t="s">
        <v>118</v>
      </c>
      <c r="AG87" s="12" t="s">
        <v>118</v>
      </c>
      <c r="AH87" s="12" t="s">
        <v>118</v>
      </c>
      <c r="AI87" s="12" t="s">
        <v>118</v>
      </c>
      <c r="AJ87" s="12" t="s">
        <v>118</v>
      </c>
      <c r="AK87" s="12" t="s">
        <v>118</v>
      </c>
    </row>
    <row r="88">
      <c r="A88" s="1" t="s">
        <v>223</v>
      </c>
      <c r="B88" s="1" t="s">
        <v>129</v>
      </c>
      <c r="C88" s="8">
        <v>42496.0</v>
      </c>
      <c r="D88" s="1"/>
      <c r="E88" s="10"/>
      <c r="F88" s="1"/>
      <c r="G88" s="1"/>
      <c r="H88" s="1"/>
      <c r="I88" s="19"/>
      <c r="J88" s="1">
        <v>7.49</v>
      </c>
      <c r="K88" s="1">
        <v>1.0</v>
      </c>
      <c r="L88" s="1"/>
      <c r="M88" s="1"/>
      <c r="N88" s="1">
        <v>20.0</v>
      </c>
      <c r="O88" s="1">
        <v>23.5</v>
      </c>
      <c r="P88" s="11">
        <f t="shared" si="2"/>
        <v>0.88</v>
      </c>
      <c r="Q88" s="1">
        <v>4.0</v>
      </c>
      <c r="R88" s="1">
        <v>3.0</v>
      </c>
      <c r="S88" s="1">
        <v>4.0</v>
      </c>
      <c r="T88" s="1">
        <v>4.5</v>
      </c>
      <c r="U88" s="1">
        <v>5.0</v>
      </c>
      <c r="V88" s="1">
        <v>4.5</v>
      </c>
      <c r="W88" s="1">
        <v>3.0</v>
      </c>
      <c r="X88" s="1">
        <v>4.5</v>
      </c>
      <c r="Y88" s="1">
        <v>4.0</v>
      </c>
      <c r="Z88" s="1">
        <v>4.0</v>
      </c>
      <c r="AA88" s="1" t="s">
        <v>283</v>
      </c>
      <c r="AB88" s="1" t="s">
        <v>325</v>
      </c>
      <c r="AF88" s="12" t="s">
        <v>118</v>
      </c>
      <c r="AG88" s="12" t="s">
        <v>118</v>
      </c>
      <c r="AH88" s="12" t="s">
        <v>118</v>
      </c>
      <c r="AI88" s="12" t="s">
        <v>118</v>
      </c>
      <c r="AJ88" s="12" t="s">
        <v>118</v>
      </c>
      <c r="AK88" s="12" t="s">
        <v>118</v>
      </c>
    </row>
    <row r="89">
      <c r="A89" s="1" t="s">
        <v>223</v>
      </c>
      <c r="B89" s="1" t="s">
        <v>125</v>
      </c>
      <c r="C89" s="8">
        <v>42496.0</v>
      </c>
      <c r="D89" s="1"/>
      <c r="E89" s="10"/>
      <c r="F89" s="1"/>
      <c r="G89" s="1"/>
      <c r="H89" s="1"/>
      <c r="I89" s="19"/>
      <c r="J89" s="1">
        <v>7.89</v>
      </c>
      <c r="K89" s="1">
        <v>4.0</v>
      </c>
      <c r="L89" s="1"/>
      <c r="M89" s="1"/>
      <c r="N89" s="1">
        <v>18.0</v>
      </c>
      <c r="O89" s="1">
        <v>25.0</v>
      </c>
      <c r="P89" s="11">
        <f t="shared" si="2"/>
        <v>0.9</v>
      </c>
      <c r="Q89" s="1">
        <v>4.0</v>
      </c>
      <c r="R89" s="1">
        <v>2.0</v>
      </c>
      <c r="S89" s="1">
        <v>4.0</v>
      </c>
      <c r="T89" s="1">
        <v>3.0</v>
      </c>
      <c r="U89" s="1">
        <v>4.0</v>
      </c>
      <c r="V89" s="1">
        <v>4.0</v>
      </c>
      <c r="W89" s="1">
        <v>4.0</v>
      </c>
      <c r="X89" s="1">
        <v>3.5</v>
      </c>
      <c r="Y89" s="1">
        <v>4.0</v>
      </c>
      <c r="Z89" s="1">
        <v>3.5</v>
      </c>
      <c r="AA89" s="1" t="s">
        <v>283</v>
      </c>
      <c r="AB89" s="1" t="s">
        <v>291</v>
      </c>
      <c r="AF89" s="1" t="s">
        <v>118</v>
      </c>
      <c r="AG89" s="1" t="s">
        <v>118</v>
      </c>
      <c r="AH89" s="1" t="s">
        <v>118</v>
      </c>
    </row>
    <row r="90">
      <c r="A90" s="1" t="s">
        <v>223</v>
      </c>
      <c r="B90" s="1" t="s">
        <v>85</v>
      </c>
      <c r="C90" s="8">
        <v>42496.0</v>
      </c>
      <c r="D90" s="1"/>
      <c r="E90" s="10"/>
      <c r="F90" s="1"/>
      <c r="G90" s="1"/>
      <c r="H90" s="1"/>
      <c r="I90" s="19"/>
      <c r="J90" s="1">
        <v>8.95</v>
      </c>
      <c r="K90" s="1">
        <v>5.0</v>
      </c>
      <c r="L90" s="1"/>
      <c r="M90" s="1"/>
      <c r="N90" s="1">
        <v>17.0</v>
      </c>
      <c r="O90" s="1">
        <v>22.0</v>
      </c>
      <c r="P90" s="11">
        <f t="shared" si="2"/>
        <v>0.65</v>
      </c>
      <c r="Q90" s="1">
        <v>4.0</v>
      </c>
      <c r="R90" s="1">
        <v>4.0</v>
      </c>
      <c r="S90" s="1">
        <v>5.0</v>
      </c>
      <c r="T90" s="1">
        <v>5.0</v>
      </c>
      <c r="U90" s="1">
        <v>5.0</v>
      </c>
      <c r="V90" s="1">
        <v>4.0</v>
      </c>
      <c r="W90" s="1">
        <v>5.0</v>
      </c>
      <c r="X90" s="1">
        <v>5.0</v>
      </c>
      <c r="Y90" s="1">
        <v>5.0</v>
      </c>
      <c r="Z90" s="1">
        <v>5.0</v>
      </c>
      <c r="AA90" s="1" t="s">
        <v>283</v>
      </c>
      <c r="AB90" s="1" t="s">
        <v>326</v>
      </c>
      <c r="AD90" s="1" t="s">
        <v>118</v>
      </c>
    </row>
    <row r="91">
      <c r="A91" s="1" t="s">
        <v>236</v>
      </c>
      <c r="B91" s="1" t="s">
        <v>129</v>
      </c>
      <c r="C91" s="8">
        <v>42499.0</v>
      </c>
      <c r="D91" s="1"/>
      <c r="E91" s="10"/>
      <c r="F91" s="1"/>
      <c r="G91" s="1"/>
      <c r="H91" s="1"/>
      <c r="I91" s="19"/>
      <c r="J91" s="1">
        <v>6.95</v>
      </c>
      <c r="K91" s="1">
        <v>4.0</v>
      </c>
      <c r="L91" s="1"/>
      <c r="M91" s="1"/>
      <c r="N91" s="1">
        <v>21.0</v>
      </c>
      <c r="O91" s="1">
        <v>23.0</v>
      </c>
      <c r="P91" s="11">
        <f t="shared" si="2"/>
        <v>0.88</v>
      </c>
      <c r="Q91" s="1">
        <v>3.0</v>
      </c>
      <c r="R91" s="1">
        <v>3.5</v>
      </c>
      <c r="S91" s="1">
        <v>2.0</v>
      </c>
      <c r="T91" s="1">
        <v>3.5</v>
      </c>
      <c r="U91" s="1">
        <v>3.0</v>
      </c>
      <c r="V91" s="1">
        <v>2.5</v>
      </c>
      <c r="W91" s="1">
        <v>2.5</v>
      </c>
      <c r="X91" s="1">
        <v>2.5</v>
      </c>
      <c r="Y91" s="1">
        <v>2.0</v>
      </c>
      <c r="Z91" s="1">
        <v>2.9</v>
      </c>
      <c r="AA91" s="1" t="s">
        <v>280</v>
      </c>
      <c r="AB91" s="1" t="s">
        <v>116</v>
      </c>
    </row>
    <row r="92">
      <c r="A92" s="1" t="s">
        <v>177</v>
      </c>
      <c r="B92" s="1" t="s">
        <v>129</v>
      </c>
      <c r="C92" s="8">
        <v>42502.0</v>
      </c>
      <c r="D92" s="1"/>
      <c r="E92" s="22"/>
      <c r="F92" s="1"/>
      <c r="G92" s="1"/>
      <c r="H92" s="1"/>
      <c r="I92" s="19"/>
      <c r="J92" s="1">
        <v>7.0</v>
      </c>
      <c r="K92" s="1">
        <v>3.5</v>
      </c>
      <c r="L92" s="1"/>
      <c r="M92" s="1"/>
      <c r="N92" s="1">
        <v>17.5</v>
      </c>
      <c r="O92" s="1">
        <v>24.5</v>
      </c>
      <c r="P92" s="11">
        <f t="shared" si="2"/>
        <v>0.84</v>
      </c>
      <c r="Q92" s="1">
        <v>3.0</v>
      </c>
      <c r="R92" s="1">
        <v>5.0</v>
      </c>
      <c r="S92" s="1">
        <v>3.0</v>
      </c>
      <c r="T92" s="1">
        <v>3.5</v>
      </c>
      <c r="U92" s="1">
        <v>3.0</v>
      </c>
      <c r="V92" s="1">
        <v>1.5</v>
      </c>
      <c r="W92" s="1">
        <v>3.0</v>
      </c>
      <c r="X92" s="1">
        <v>3.0</v>
      </c>
      <c r="Y92" s="1">
        <v>4.0</v>
      </c>
      <c r="Z92" s="1">
        <v>3.3</v>
      </c>
      <c r="AA92" s="1" t="s">
        <v>280</v>
      </c>
      <c r="AB92" s="1" t="s">
        <v>116</v>
      </c>
      <c r="AF92" s="1" t="s">
        <v>118</v>
      </c>
      <c r="AI92" s="1" t="s">
        <v>118</v>
      </c>
      <c r="AJ92" s="1" t="s">
        <v>118</v>
      </c>
      <c r="AK92" s="1" t="s">
        <v>118</v>
      </c>
    </row>
    <row r="93">
      <c r="A93" s="1" t="s">
        <v>177</v>
      </c>
      <c r="B93" s="1" t="s">
        <v>178</v>
      </c>
      <c r="C93" s="8">
        <v>42502.0</v>
      </c>
      <c r="D93" s="1"/>
      <c r="E93" s="22"/>
      <c r="F93" s="1"/>
      <c r="G93" s="1"/>
      <c r="H93" s="1"/>
      <c r="I93" s="19"/>
      <c r="J93" s="1">
        <v>8.75</v>
      </c>
      <c r="K93" s="1">
        <v>3.0</v>
      </c>
      <c r="L93" s="1"/>
      <c r="M93" s="1"/>
      <c r="N93" s="1">
        <v>19.0</v>
      </c>
      <c r="O93" s="1">
        <v>21.5</v>
      </c>
      <c r="P93" s="11">
        <f t="shared" si="2"/>
        <v>0.7</v>
      </c>
      <c r="Q93" s="1">
        <v>3.0</v>
      </c>
      <c r="R93" s="1">
        <v>4.0</v>
      </c>
      <c r="S93" s="1">
        <v>2.7</v>
      </c>
      <c r="T93" s="1">
        <v>4.7</v>
      </c>
      <c r="U93" s="1">
        <v>3.0</v>
      </c>
      <c r="V93" s="1">
        <v>2.4</v>
      </c>
      <c r="W93" s="1">
        <v>2.0</v>
      </c>
      <c r="X93" s="1">
        <v>3.7</v>
      </c>
      <c r="Y93" s="1">
        <v>4.5</v>
      </c>
      <c r="Z93" s="1">
        <v>3.7</v>
      </c>
      <c r="AA93" s="1" t="s">
        <v>283</v>
      </c>
      <c r="AB93" s="1" t="s">
        <v>274</v>
      </c>
      <c r="AF93" s="1" t="s">
        <v>118</v>
      </c>
      <c r="AH93" s="1" t="s">
        <v>118</v>
      </c>
      <c r="AI93" s="1" t="s">
        <v>118</v>
      </c>
      <c r="BA93" s="1" t="s">
        <v>118</v>
      </c>
    </row>
    <row r="94">
      <c r="A94" s="1" t="s">
        <v>177</v>
      </c>
      <c r="B94" s="1" t="s">
        <v>178</v>
      </c>
      <c r="C94" s="8">
        <v>42502.0</v>
      </c>
      <c r="D94" s="1"/>
      <c r="E94" s="22"/>
      <c r="F94" s="1"/>
      <c r="G94" s="1"/>
      <c r="H94" s="1"/>
      <c r="I94" s="19"/>
      <c r="J94" s="1">
        <v>8.75</v>
      </c>
      <c r="K94" s="1">
        <v>4.0</v>
      </c>
      <c r="N94">
        <f>7*2.54</f>
        <v>17.78</v>
      </c>
      <c r="O94">
        <f>8.75*2.54</f>
        <v>22.225</v>
      </c>
      <c r="P94" s="11">
        <f t="shared" si="2"/>
        <v>0.7</v>
      </c>
      <c r="Q94" s="1">
        <v>4.5</v>
      </c>
      <c r="R94" s="1">
        <v>3.8</v>
      </c>
      <c r="S94" s="1">
        <v>3.8</v>
      </c>
      <c r="T94" s="1">
        <v>4.5</v>
      </c>
      <c r="U94" s="1">
        <v>3.4</v>
      </c>
      <c r="V94" s="1">
        <v>1.5</v>
      </c>
      <c r="W94" s="1">
        <v>3.0</v>
      </c>
      <c r="X94" s="1">
        <v>3.8</v>
      </c>
      <c r="Y94" s="1">
        <v>4.0</v>
      </c>
      <c r="Z94" s="1">
        <v>3.8</v>
      </c>
      <c r="AA94" s="1" t="s">
        <v>283</v>
      </c>
      <c r="AB94" s="1" t="s">
        <v>327</v>
      </c>
      <c r="AF94" s="1" t="s">
        <v>118</v>
      </c>
      <c r="AH94" s="1" t="s">
        <v>118</v>
      </c>
      <c r="AI94" s="1" t="s">
        <v>118</v>
      </c>
      <c r="BA94" s="1" t="s">
        <v>118</v>
      </c>
    </row>
    <row r="95">
      <c r="A95" s="1" t="s">
        <v>200</v>
      </c>
      <c r="B95" s="1" t="s">
        <v>328</v>
      </c>
      <c r="C95" s="8">
        <v>42503.0</v>
      </c>
      <c r="D95" s="1"/>
      <c r="E95" s="10"/>
      <c r="F95" s="1"/>
      <c r="G95" s="1"/>
      <c r="H95" s="1"/>
      <c r="I95" s="19"/>
      <c r="J95" s="1">
        <v>6.65</v>
      </c>
      <c r="K95" s="1">
        <v>4.0</v>
      </c>
      <c r="L95" s="1"/>
      <c r="M95" s="1"/>
      <c r="N95" s="1">
        <v>21.5</v>
      </c>
      <c r="O95" s="1">
        <v>23.0</v>
      </c>
      <c r="P95" s="11">
        <f t="shared" si="2"/>
        <v>0.91</v>
      </c>
      <c r="Q95" s="1">
        <v>3.0</v>
      </c>
      <c r="R95" s="1">
        <v>4.5</v>
      </c>
      <c r="S95" s="1">
        <v>2.5</v>
      </c>
      <c r="T95" s="1">
        <v>2.0</v>
      </c>
      <c r="U95" s="1">
        <v>3.5</v>
      </c>
      <c r="V95" s="1">
        <v>5.0</v>
      </c>
      <c r="W95" s="1">
        <v>1.5</v>
      </c>
      <c r="X95" s="1">
        <v>2.0</v>
      </c>
      <c r="Y95" s="1">
        <v>1.5</v>
      </c>
      <c r="Z95" s="1">
        <v>2.5</v>
      </c>
      <c r="AA95" s="1" t="s">
        <v>280</v>
      </c>
      <c r="AB95" s="1" t="s">
        <v>116</v>
      </c>
      <c r="AC95" s="1" t="s">
        <v>329</v>
      </c>
      <c r="AF95" s="1" t="s">
        <v>118</v>
      </c>
      <c r="AG95" s="1" t="s">
        <v>118</v>
      </c>
      <c r="AI95" s="1" t="s">
        <v>118</v>
      </c>
      <c r="AJ95" s="1" t="s">
        <v>118</v>
      </c>
    </row>
    <row r="96">
      <c r="A96" s="1" t="s">
        <v>200</v>
      </c>
      <c r="B96" s="1" t="s">
        <v>125</v>
      </c>
      <c r="C96" s="8">
        <v>42503.0</v>
      </c>
      <c r="D96" s="1"/>
      <c r="E96" s="10"/>
      <c r="F96" s="1"/>
      <c r="G96" s="1"/>
      <c r="H96" s="1"/>
      <c r="I96" s="19"/>
      <c r="J96" s="1">
        <v>6.6</v>
      </c>
      <c r="K96" s="1">
        <v>4.0</v>
      </c>
      <c r="L96" s="1"/>
      <c r="M96" s="1"/>
      <c r="N96" s="1">
        <v>22.0</v>
      </c>
      <c r="O96" s="1">
        <v>22.0</v>
      </c>
      <c r="P96" s="11">
        <f t="shared" si="2"/>
        <v>0.85</v>
      </c>
      <c r="Q96" s="1">
        <v>4.0</v>
      </c>
      <c r="R96" s="1">
        <v>3.5</v>
      </c>
      <c r="S96" s="1">
        <v>4.0</v>
      </c>
      <c r="T96" s="1">
        <v>4.0</v>
      </c>
      <c r="U96" s="1">
        <v>3.5</v>
      </c>
      <c r="V96" s="1">
        <v>4.0</v>
      </c>
      <c r="W96" s="1">
        <v>4.0</v>
      </c>
      <c r="X96" s="1">
        <v>4.5</v>
      </c>
      <c r="Y96" s="1">
        <v>4.5</v>
      </c>
      <c r="Z96" s="1">
        <v>4.0</v>
      </c>
      <c r="AA96" s="1" t="s">
        <v>283</v>
      </c>
      <c r="AB96" s="1" t="s">
        <v>126</v>
      </c>
      <c r="AF96" s="12" t="s">
        <v>118</v>
      </c>
      <c r="AG96" s="12" t="s">
        <v>118</v>
      </c>
      <c r="AH96" s="12" t="s">
        <v>118</v>
      </c>
    </row>
    <row r="97">
      <c r="A97" s="1" t="s">
        <v>200</v>
      </c>
      <c r="B97" s="1" t="s">
        <v>125</v>
      </c>
      <c r="C97" s="8">
        <v>42503.0</v>
      </c>
      <c r="D97" s="1"/>
      <c r="E97" s="10"/>
      <c r="F97" s="1"/>
      <c r="G97" s="1"/>
      <c r="H97" s="1"/>
      <c r="I97" s="19"/>
      <c r="J97" s="1">
        <v>6.6</v>
      </c>
      <c r="K97" s="1">
        <v>4.5</v>
      </c>
      <c r="L97" s="1"/>
      <c r="M97" s="1"/>
      <c r="N97" s="1">
        <v>23.0</v>
      </c>
      <c r="O97" s="1">
        <v>22.0</v>
      </c>
      <c r="P97" s="11">
        <f t="shared" si="2"/>
        <v>0.89</v>
      </c>
      <c r="Q97" s="1">
        <v>4.0</v>
      </c>
      <c r="R97" s="1">
        <v>3.0</v>
      </c>
      <c r="S97" s="1">
        <v>3.0</v>
      </c>
      <c r="T97" s="1">
        <v>3.0</v>
      </c>
      <c r="U97" s="1">
        <v>3.5</v>
      </c>
      <c r="V97" s="1">
        <v>3.0</v>
      </c>
      <c r="X97" s="1">
        <v>3.5</v>
      </c>
      <c r="Y97" s="1">
        <v>4.5</v>
      </c>
      <c r="Z97" s="1">
        <v>3.0</v>
      </c>
      <c r="AA97" s="1" t="s">
        <v>283</v>
      </c>
      <c r="AB97" s="1" t="s">
        <v>298</v>
      </c>
      <c r="AC97" s="1" t="s">
        <v>330</v>
      </c>
      <c r="AF97" s="12" t="s">
        <v>118</v>
      </c>
      <c r="AG97" s="12" t="s">
        <v>118</v>
      </c>
      <c r="AH97" s="12" t="s">
        <v>118</v>
      </c>
    </row>
    <row r="98">
      <c r="A98" s="1" t="s">
        <v>200</v>
      </c>
      <c r="B98" s="1" t="s">
        <v>39</v>
      </c>
      <c r="C98" s="8">
        <v>42503.0</v>
      </c>
      <c r="D98" s="1"/>
      <c r="E98" s="10"/>
      <c r="F98" s="1"/>
      <c r="G98" s="1"/>
      <c r="H98" s="1"/>
      <c r="I98" s="19"/>
      <c r="J98" s="1">
        <v>7.5</v>
      </c>
      <c r="K98" s="1">
        <v>4.0</v>
      </c>
      <c r="L98" s="1"/>
      <c r="M98" s="1"/>
      <c r="N98" s="1">
        <v>23.5</v>
      </c>
      <c r="O98" s="1">
        <v>22.5</v>
      </c>
      <c r="P98" s="11">
        <f t="shared" si="2"/>
        <v>0.95</v>
      </c>
      <c r="Q98" s="1">
        <v>4.0</v>
      </c>
      <c r="R98" s="1">
        <v>5.0</v>
      </c>
      <c r="S98" s="1">
        <v>4.0</v>
      </c>
      <c r="T98" s="1">
        <v>5.0</v>
      </c>
      <c r="U98" s="1">
        <v>5.0</v>
      </c>
      <c r="V98" s="1">
        <v>4.0</v>
      </c>
      <c r="W98" s="1">
        <v>5.0</v>
      </c>
      <c r="X98" s="1">
        <v>4.0</v>
      </c>
      <c r="Y98" s="1">
        <v>4.0</v>
      </c>
      <c r="Z98" s="1">
        <v>4.0</v>
      </c>
      <c r="AA98" s="1" t="s">
        <v>283</v>
      </c>
      <c r="AB98" s="1" t="s">
        <v>324</v>
      </c>
      <c r="AG98" s="1" t="s">
        <v>118</v>
      </c>
      <c r="AH98" s="1" t="s">
        <v>118</v>
      </c>
      <c r="AL98" s="1" t="s">
        <v>118</v>
      </c>
    </row>
    <row r="99">
      <c r="A99" s="1" t="s">
        <v>200</v>
      </c>
      <c r="B99" s="1" t="s">
        <v>331</v>
      </c>
      <c r="C99" s="8">
        <v>42503.0</v>
      </c>
      <c r="D99" s="1"/>
      <c r="E99" s="10"/>
      <c r="F99" s="1"/>
      <c r="G99" s="1"/>
      <c r="H99" s="1"/>
      <c r="I99" s="19"/>
      <c r="J99" s="1">
        <v>6.25</v>
      </c>
      <c r="K99" s="1">
        <v>3.5</v>
      </c>
      <c r="L99" s="1"/>
      <c r="M99" s="1"/>
      <c r="N99" s="1">
        <v>22.0</v>
      </c>
      <c r="O99" s="1">
        <v>22.0</v>
      </c>
      <c r="P99" s="11">
        <f t="shared" si="2"/>
        <v>0.85</v>
      </c>
      <c r="Q99" s="1">
        <v>4.0</v>
      </c>
      <c r="R99" s="1">
        <v>3.5</v>
      </c>
      <c r="S99" s="1">
        <v>4.0</v>
      </c>
      <c r="T99" s="1">
        <v>4.0</v>
      </c>
      <c r="U99" s="1">
        <v>5.0</v>
      </c>
      <c r="V99" s="1">
        <v>5.0</v>
      </c>
      <c r="X99" s="1">
        <v>5.0</v>
      </c>
      <c r="Y99" s="1">
        <v>4.5</v>
      </c>
      <c r="Z99" s="1">
        <v>4.2</v>
      </c>
      <c r="AA99" s="1" t="s">
        <v>283</v>
      </c>
      <c r="AB99" s="1" t="s">
        <v>293</v>
      </c>
      <c r="AI99" s="1" t="s">
        <v>118</v>
      </c>
      <c r="AJ99" s="1" t="s">
        <v>118</v>
      </c>
      <c r="BH99" s="1" t="s">
        <v>118</v>
      </c>
      <c r="BJ99" s="1" t="s">
        <v>118</v>
      </c>
      <c r="BK99" s="1"/>
      <c r="BL99" s="1"/>
      <c r="BM99" s="1"/>
      <c r="BN99" s="1"/>
    </row>
    <row r="100">
      <c r="A100" s="1" t="s">
        <v>200</v>
      </c>
      <c r="B100" s="1" t="s">
        <v>332</v>
      </c>
      <c r="C100" s="8">
        <v>42503.0</v>
      </c>
      <c r="D100" s="1"/>
      <c r="E100" s="10"/>
      <c r="F100" s="1"/>
      <c r="G100" s="1"/>
      <c r="H100" s="1"/>
      <c r="I100" s="19"/>
      <c r="J100" s="1">
        <v>6.6</v>
      </c>
      <c r="K100" s="1">
        <v>5.0</v>
      </c>
      <c r="L100" s="1"/>
      <c r="M100" s="1"/>
      <c r="N100" s="1">
        <v>23.0</v>
      </c>
      <c r="O100" s="1">
        <v>24.0</v>
      </c>
      <c r="P100" s="11">
        <f t="shared" si="2"/>
        <v>1.05</v>
      </c>
      <c r="Q100" s="1">
        <v>5.0</v>
      </c>
      <c r="R100" s="1">
        <v>4.0</v>
      </c>
      <c r="T100" s="1">
        <v>5.0</v>
      </c>
      <c r="U100" s="1">
        <v>5.0</v>
      </c>
      <c r="V100" s="1">
        <v>4.0</v>
      </c>
      <c r="X100" s="1">
        <v>5.0</v>
      </c>
      <c r="Y100" s="1">
        <v>3.0</v>
      </c>
      <c r="Z100" s="1">
        <v>4.5</v>
      </c>
      <c r="AA100" s="1" t="s">
        <v>283</v>
      </c>
      <c r="AB100" s="1" t="s">
        <v>333</v>
      </c>
      <c r="AD100" s="1" t="s">
        <v>118</v>
      </c>
      <c r="AI100" s="1" t="s">
        <v>118</v>
      </c>
      <c r="AK100" s="1" t="s">
        <v>118</v>
      </c>
      <c r="AR100" s="1" t="s">
        <v>118</v>
      </c>
      <c r="AW100" s="1" t="s">
        <v>118</v>
      </c>
      <c r="BD100" s="1" t="s">
        <v>118</v>
      </c>
    </row>
    <row r="101">
      <c r="A101" s="1" t="s">
        <v>200</v>
      </c>
      <c r="B101" s="1" t="s">
        <v>86</v>
      </c>
      <c r="C101" s="8">
        <v>42503.0</v>
      </c>
      <c r="D101" s="1"/>
      <c r="E101" s="10"/>
      <c r="F101" s="1"/>
      <c r="G101" s="1"/>
      <c r="H101" s="1"/>
      <c r="I101" s="19"/>
      <c r="J101" s="1">
        <v>6.0</v>
      </c>
      <c r="K101" s="1">
        <v>2.0</v>
      </c>
      <c r="L101" s="1"/>
      <c r="M101" s="1"/>
      <c r="N101" s="1">
        <v>23.0</v>
      </c>
      <c r="O101" s="1">
        <v>23.5</v>
      </c>
      <c r="P101" s="11">
        <f t="shared" si="2"/>
        <v>1.01</v>
      </c>
      <c r="Q101" s="1">
        <v>5.0</v>
      </c>
      <c r="R101" s="1">
        <v>4.5</v>
      </c>
      <c r="S101" s="1">
        <v>5.0</v>
      </c>
      <c r="T101" s="1">
        <v>5.0</v>
      </c>
      <c r="U101" s="1">
        <v>5.0</v>
      </c>
      <c r="V101" s="1">
        <v>5.0</v>
      </c>
      <c r="X101" s="1">
        <v>5.0</v>
      </c>
      <c r="Y101" s="1">
        <v>4.0</v>
      </c>
      <c r="Z101" s="1">
        <v>5.0</v>
      </c>
      <c r="AA101" s="1" t="s">
        <v>283</v>
      </c>
      <c r="AB101" s="1" t="s">
        <v>334</v>
      </c>
      <c r="AD101" s="1" t="s">
        <v>118</v>
      </c>
      <c r="AO101" s="1" t="s">
        <v>118</v>
      </c>
      <c r="AR101" s="1" t="s">
        <v>118</v>
      </c>
      <c r="AS101" s="1" t="s">
        <v>118</v>
      </c>
      <c r="AY101" s="1" t="s">
        <v>118</v>
      </c>
      <c r="AZ101" s="1" t="s">
        <v>118</v>
      </c>
    </row>
    <row r="102">
      <c r="A102" s="1" t="s">
        <v>335</v>
      </c>
      <c r="B102" s="1" t="s">
        <v>336</v>
      </c>
      <c r="C102" s="8">
        <v>42505.0</v>
      </c>
      <c r="D102" s="1" t="s">
        <v>300</v>
      </c>
      <c r="E102" s="10" t="s">
        <v>337</v>
      </c>
      <c r="F102" s="23" t="s">
        <v>338</v>
      </c>
      <c r="G102" s="1">
        <v>4.0</v>
      </c>
      <c r="H102" s="1">
        <v>4.2</v>
      </c>
      <c r="I102" s="19"/>
      <c r="J102" s="1">
        <v>7.99</v>
      </c>
      <c r="K102" s="1">
        <v>3.0</v>
      </c>
      <c r="L102" s="1"/>
      <c r="M102" s="1"/>
      <c r="N102" s="1">
        <v>25.5</v>
      </c>
      <c r="O102" s="1">
        <v>23.0</v>
      </c>
      <c r="P102" s="11">
        <f t="shared" si="2"/>
        <v>1.07</v>
      </c>
      <c r="Q102" s="1">
        <v>4.0</v>
      </c>
      <c r="R102" s="1">
        <v>4.0</v>
      </c>
      <c r="S102" s="1">
        <v>4.0</v>
      </c>
      <c r="T102" s="1">
        <v>3.5</v>
      </c>
      <c r="U102" s="1">
        <v>2.5</v>
      </c>
      <c r="V102" s="1">
        <v>3.5</v>
      </c>
      <c r="W102" s="1">
        <v>4.0</v>
      </c>
      <c r="X102" s="1">
        <v>3.5</v>
      </c>
      <c r="Y102" s="1">
        <v>2.5</v>
      </c>
      <c r="Z102" s="1">
        <v>3.7</v>
      </c>
      <c r="AA102" s="1" t="s">
        <v>283</v>
      </c>
      <c r="AB102" s="1" t="s">
        <v>116</v>
      </c>
      <c r="AF102" s="1" t="s">
        <v>282</v>
      </c>
      <c r="AG102" s="1"/>
      <c r="AH102" s="1" t="s">
        <v>282</v>
      </c>
      <c r="AI102" s="1" t="s">
        <v>282</v>
      </c>
      <c r="AJ102" s="1" t="s">
        <v>282</v>
      </c>
      <c r="AK102" s="1" t="s">
        <v>282</v>
      </c>
      <c r="BA102" s="1" t="s">
        <v>282</v>
      </c>
    </row>
    <row r="103">
      <c r="A103" s="1" t="s">
        <v>335</v>
      </c>
      <c r="B103" s="1" t="s">
        <v>112</v>
      </c>
      <c r="C103" s="8">
        <v>42505.0</v>
      </c>
      <c r="D103" s="1"/>
      <c r="E103" s="10"/>
      <c r="F103" s="10"/>
      <c r="G103" s="1"/>
      <c r="H103" s="1"/>
      <c r="I103" s="19"/>
      <c r="J103" s="1">
        <v>6.99</v>
      </c>
      <c r="K103" s="1">
        <v>2.5</v>
      </c>
      <c r="L103" s="1"/>
      <c r="M103" s="1"/>
      <c r="N103" s="1">
        <v>21.5</v>
      </c>
      <c r="O103" s="1">
        <v>22.125</v>
      </c>
      <c r="P103" s="11">
        <f t="shared" si="2"/>
        <v>0.84</v>
      </c>
      <c r="Q103" s="1">
        <v>3.5</v>
      </c>
      <c r="R103" s="1">
        <v>4.0</v>
      </c>
      <c r="S103" s="1">
        <v>3.5</v>
      </c>
      <c r="T103" s="1">
        <v>3.5</v>
      </c>
      <c r="U103" s="1">
        <v>3.0</v>
      </c>
      <c r="V103" s="1">
        <v>1.0</v>
      </c>
      <c r="W103" s="1">
        <v>4.0</v>
      </c>
      <c r="X103" s="1">
        <v>4.0</v>
      </c>
      <c r="Y103" s="1">
        <v>4.5</v>
      </c>
      <c r="Z103" s="1">
        <v>3.8</v>
      </c>
      <c r="AA103" s="1" t="s">
        <v>283</v>
      </c>
      <c r="AB103" s="1" t="s">
        <v>124</v>
      </c>
      <c r="AF103" s="1" t="s">
        <v>282</v>
      </c>
      <c r="AI103" s="1" t="s">
        <v>282</v>
      </c>
      <c r="AJ103" s="1" t="s">
        <v>282</v>
      </c>
      <c r="AK103" s="1" t="s">
        <v>282</v>
      </c>
    </row>
    <row r="104">
      <c r="A104" s="1" t="s">
        <v>339</v>
      </c>
      <c r="B104" s="1" t="s">
        <v>112</v>
      </c>
      <c r="C104" s="8">
        <v>42508.0</v>
      </c>
      <c r="D104" s="1" t="s">
        <v>300</v>
      </c>
      <c r="E104" s="10" t="s">
        <v>340</v>
      </c>
      <c r="F104" s="2" t="s">
        <v>341</v>
      </c>
      <c r="G104" s="1">
        <v>4.0</v>
      </c>
      <c r="H104" s="1">
        <v>4.5</v>
      </c>
      <c r="I104" s="19"/>
      <c r="J104" s="1">
        <v>5.55</v>
      </c>
      <c r="K104" s="1">
        <v>3.5</v>
      </c>
      <c r="L104" s="1"/>
      <c r="M104" s="1"/>
      <c r="N104" s="1">
        <v>17.5</v>
      </c>
      <c r="O104" s="1">
        <v>23.0</v>
      </c>
      <c r="P104" s="11">
        <f t="shared" si="2"/>
        <v>0.74</v>
      </c>
      <c r="Q104" s="1">
        <v>4.0</v>
      </c>
      <c r="R104" s="1">
        <v>4.5</v>
      </c>
      <c r="S104" s="1">
        <v>3.0</v>
      </c>
      <c r="T104" s="1">
        <v>3.0</v>
      </c>
      <c r="U104" s="1">
        <v>5.0</v>
      </c>
      <c r="V104" s="1">
        <v>3.0</v>
      </c>
      <c r="W104" s="1">
        <v>4.0</v>
      </c>
      <c r="X104" s="1">
        <v>3.0</v>
      </c>
      <c r="Y104" s="1">
        <v>5.0</v>
      </c>
      <c r="Z104" s="1">
        <v>3.5</v>
      </c>
      <c r="AA104" s="1" t="s">
        <v>283</v>
      </c>
      <c r="AB104" s="1" t="s">
        <v>116</v>
      </c>
      <c r="AF104" s="1" t="s">
        <v>282</v>
      </c>
      <c r="AI104" s="1" t="s">
        <v>282</v>
      </c>
      <c r="AJ104" s="1" t="s">
        <v>282</v>
      </c>
      <c r="AK104" s="1" t="s">
        <v>282</v>
      </c>
    </row>
    <row r="105">
      <c r="A105" s="1" t="s">
        <v>339</v>
      </c>
      <c r="B105" s="1" t="s">
        <v>342</v>
      </c>
      <c r="C105" s="8">
        <v>42508.0</v>
      </c>
      <c r="D105" s="1"/>
      <c r="E105" s="10"/>
      <c r="F105" s="1"/>
      <c r="G105" s="1"/>
      <c r="H105" s="1"/>
      <c r="I105" s="19"/>
      <c r="J105" s="1">
        <v>5.55</v>
      </c>
      <c r="K105" s="1">
        <v>2.5</v>
      </c>
      <c r="L105" s="1"/>
      <c r="M105" s="1"/>
      <c r="N105" s="1">
        <v>20.5</v>
      </c>
      <c r="O105" s="1">
        <v>22.5</v>
      </c>
      <c r="P105" s="11">
        <f t="shared" si="2"/>
        <v>0.83</v>
      </c>
      <c r="Q105" s="1">
        <v>4.5</v>
      </c>
      <c r="R105" s="1">
        <v>4.0</v>
      </c>
      <c r="S105" s="1">
        <v>3.5</v>
      </c>
      <c r="T105" s="1">
        <v>4.0</v>
      </c>
      <c r="U105" s="1">
        <v>3.5</v>
      </c>
      <c r="V105" s="1">
        <v>4.0</v>
      </c>
      <c r="W105" s="1">
        <v>3.0</v>
      </c>
      <c r="X105" s="1">
        <v>4.0</v>
      </c>
      <c r="Y105" s="1">
        <v>5.0</v>
      </c>
      <c r="Z105" s="1">
        <v>3.9</v>
      </c>
      <c r="AA105" s="1" t="s">
        <v>283</v>
      </c>
      <c r="AB105" s="1" t="s">
        <v>124</v>
      </c>
      <c r="AF105" s="1" t="s">
        <v>282</v>
      </c>
      <c r="AG105" s="1" t="s">
        <v>282</v>
      </c>
      <c r="AH105" s="1" t="s">
        <v>282</v>
      </c>
      <c r="AJ105" s="1" t="s">
        <v>118</v>
      </c>
    </row>
    <row r="106">
      <c r="A106" s="1" t="s">
        <v>343</v>
      </c>
      <c r="B106" s="1" t="s">
        <v>227</v>
      </c>
      <c r="C106" s="8">
        <v>42510.0</v>
      </c>
      <c r="D106" s="1" t="s">
        <v>161</v>
      </c>
      <c r="E106" s="1" t="s">
        <v>344</v>
      </c>
      <c r="F106" s="2" t="s">
        <v>345</v>
      </c>
      <c r="G106" s="1">
        <v>3.5</v>
      </c>
      <c r="H106" s="1">
        <v>4.1</v>
      </c>
      <c r="I106" s="19"/>
      <c r="J106" s="1">
        <v>7.25</v>
      </c>
      <c r="K106" s="1">
        <v>3.5</v>
      </c>
      <c r="L106" s="1"/>
      <c r="M106" s="1"/>
      <c r="N106" s="1">
        <v>18.5</v>
      </c>
      <c r="O106" s="1">
        <v>22.5</v>
      </c>
      <c r="P106" s="11">
        <f t="shared" si="2"/>
        <v>0.75</v>
      </c>
      <c r="Q106" s="1">
        <v>1.5</v>
      </c>
      <c r="R106" s="1">
        <v>1.0</v>
      </c>
      <c r="S106" s="1">
        <v>2.0</v>
      </c>
      <c r="T106" s="1">
        <v>2.0</v>
      </c>
      <c r="U106" s="1">
        <v>2.0</v>
      </c>
      <c r="V106" s="1">
        <v>2.0</v>
      </c>
      <c r="W106" s="1">
        <v>2.0</v>
      </c>
      <c r="X106" s="1">
        <v>2.0</v>
      </c>
      <c r="Y106" s="1">
        <v>1.0</v>
      </c>
      <c r="Z106" s="1">
        <v>1.8</v>
      </c>
      <c r="AA106" s="1" t="s">
        <v>280</v>
      </c>
      <c r="AB106" s="1" t="s">
        <v>116</v>
      </c>
      <c r="AC106" s="1" t="s">
        <v>346</v>
      </c>
      <c r="AF106" s="1" t="s">
        <v>118</v>
      </c>
      <c r="AG106" s="1" t="s">
        <v>118</v>
      </c>
      <c r="AH106" s="1" t="s">
        <v>118</v>
      </c>
      <c r="AI106" s="1" t="s">
        <v>118</v>
      </c>
      <c r="AP106" s="1" t="s">
        <v>118</v>
      </c>
      <c r="AQ106" s="1" t="s">
        <v>118</v>
      </c>
      <c r="AX106" s="1" t="s">
        <v>118</v>
      </c>
    </row>
    <row r="107" hidden="1">
      <c r="A107" s="24" t="s">
        <v>347</v>
      </c>
      <c r="B107" s="12" t="s">
        <v>348</v>
      </c>
      <c r="C107" s="25">
        <v>42512.0</v>
      </c>
      <c r="D107" s="1" t="s">
        <v>312</v>
      </c>
      <c r="I107" s="19"/>
      <c r="J107" s="26">
        <v>6.5</v>
      </c>
      <c r="K107" s="27">
        <v>5.0</v>
      </c>
      <c r="P107" s="11"/>
      <c r="Q107" s="27">
        <v>3.0</v>
      </c>
      <c r="S107" s="27">
        <v>4.0</v>
      </c>
      <c r="T107" s="27">
        <v>5.0</v>
      </c>
      <c r="U107" s="27">
        <v>4.0</v>
      </c>
      <c r="V107" s="27">
        <v>4.0</v>
      </c>
      <c r="W107" s="12"/>
      <c r="X107" s="27">
        <v>5.0</v>
      </c>
      <c r="Y107" s="27">
        <v>5.0</v>
      </c>
      <c r="Z107" s="27">
        <v>5.0</v>
      </c>
      <c r="AA107" s="12" t="s">
        <v>283</v>
      </c>
      <c r="AB107" s="1" t="s">
        <v>349</v>
      </c>
      <c r="AD107" s="1" t="s">
        <v>118</v>
      </c>
      <c r="AF107" s="1"/>
      <c r="AH107" s="1"/>
      <c r="AJ107" s="1"/>
    </row>
    <row r="108" hidden="1">
      <c r="A108" s="12" t="s">
        <v>139</v>
      </c>
      <c r="B108" s="12" t="s">
        <v>350</v>
      </c>
      <c r="C108" s="25">
        <v>42506.0</v>
      </c>
      <c r="D108" s="1"/>
      <c r="I108" s="11" t="s">
        <v>118</v>
      </c>
      <c r="J108" s="27">
        <v>11.75</v>
      </c>
      <c r="K108" s="27">
        <v>4.0</v>
      </c>
      <c r="L108" s="27"/>
      <c r="M108" s="27"/>
      <c r="N108" s="27"/>
      <c r="O108" s="27"/>
      <c r="P108" s="11"/>
      <c r="Q108" s="27">
        <v>3.0</v>
      </c>
      <c r="S108" s="27">
        <v>4.0</v>
      </c>
      <c r="T108" s="27">
        <v>5.0</v>
      </c>
      <c r="U108" s="27">
        <v>4.0</v>
      </c>
      <c r="V108" s="27">
        <v>4.0</v>
      </c>
      <c r="W108" s="27">
        <v>5.0</v>
      </c>
      <c r="X108" s="27">
        <v>4.0</v>
      </c>
      <c r="Y108" s="27">
        <v>3.0</v>
      </c>
      <c r="Z108" s="27">
        <v>4.0</v>
      </c>
      <c r="AA108" s="12" t="s">
        <v>283</v>
      </c>
      <c r="AB108" s="1" t="s">
        <v>351</v>
      </c>
      <c r="AD108" s="1" t="s">
        <v>118</v>
      </c>
      <c r="AF108" s="1" t="s">
        <v>118</v>
      </c>
      <c r="AJ108" s="1" t="s">
        <v>118</v>
      </c>
      <c r="AW108" s="1" t="s">
        <v>118</v>
      </c>
    </row>
    <row r="109" hidden="1">
      <c r="A109" s="24" t="s">
        <v>352</v>
      </c>
      <c r="B109" s="12" t="s">
        <v>86</v>
      </c>
      <c r="C109" s="25">
        <v>42510.0</v>
      </c>
      <c r="I109" s="19"/>
      <c r="J109" s="27">
        <v>6.5</v>
      </c>
      <c r="K109" s="27">
        <v>4.0</v>
      </c>
      <c r="L109" s="27"/>
      <c r="M109" s="27"/>
      <c r="N109" s="27"/>
      <c r="O109" s="27"/>
      <c r="P109" s="11"/>
      <c r="Q109" s="27">
        <v>3.0</v>
      </c>
      <c r="S109" s="27">
        <v>4.0</v>
      </c>
      <c r="T109" s="27">
        <v>4.0</v>
      </c>
      <c r="U109" s="27">
        <v>5.0</v>
      </c>
      <c r="V109" s="27">
        <v>4.0</v>
      </c>
      <c r="W109" s="27">
        <v>4.0</v>
      </c>
      <c r="X109" s="27">
        <v>5.0</v>
      </c>
      <c r="Y109" s="27">
        <v>4.0</v>
      </c>
      <c r="Z109" s="27">
        <v>5.0</v>
      </c>
      <c r="AA109" s="12" t="s">
        <v>283</v>
      </c>
      <c r="AB109" s="1" t="s">
        <v>353</v>
      </c>
      <c r="AC109" s="12" t="s">
        <v>354</v>
      </c>
      <c r="AD109" s="1" t="s">
        <v>118</v>
      </c>
      <c r="AO109" s="1" t="s">
        <v>118</v>
      </c>
      <c r="AV109" s="1" t="s">
        <v>118</v>
      </c>
      <c r="AW109" s="1" t="s">
        <v>118</v>
      </c>
    </row>
    <row r="110" hidden="1">
      <c r="A110" s="24" t="s">
        <v>257</v>
      </c>
      <c r="B110" s="12" t="s">
        <v>129</v>
      </c>
      <c r="C110" s="25">
        <v>42506.0</v>
      </c>
      <c r="I110" s="19"/>
      <c r="J110" s="27">
        <v>6.5</v>
      </c>
      <c r="K110" s="27">
        <v>5.0</v>
      </c>
      <c r="P110" s="11"/>
      <c r="Q110" s="27">
        <v>4.0</v>
      </c>
      <c r="S110" s="27">
        <v>4.0</v>
      </c>
      <c r="T110" s="27">
        <v>4.0</v>
      </c>
      <c r="U110" s="27">
        <v>5.0</v>
      </c>
      <c r="V110" s="27">
        <v>4.0</v>
      </c>
      <c r="W110" s="27">
        <v>4.0</v>
      </c>
      <c r="X110" s="27">
        <v>4.0</v>
      </c>
      <c r="Y110" s="27">
        <v>5.0</v>
      </c>
      <c r="Z110" s="27">
        <v>4.0</v>
      </c>
      <c r="AA110" s="12" t="s">
        <v>283</v>
      </c>
      <c r="AB110" s="1" t="s">
        <v>355</v>
      </c>
      <c r="AC110" s="12" t="s">
        <v>356</v>
      </c>
      <c r="AD110" s="1" t="s">
        <v>118</v>
      </c>
      <c r="AF110" s="1" t="s">
        <v>118</v>
      </c>
      <c r="AG110" s="1" t="s">
        <v>118</v>
      </c>
      <c r="AH110" s="1" t="s">
        <v>118</v>
      </c>
      <c r="AI110" s="1" t="s">
        <v>118</v>
      </c>
      <c r="AJ110" s="1" t="s">
        <v>118</v>
      </c>
      <c r="AK110" s="1" t="s">
        <v>118</v>
      </c>
    </row>
    <row r="111" hidden="1">
      <c r="A111" s="24" t="s">
        <v>343</v>
      </c>
      <c r="B111" s="24" t="s">
        <v>227</v>
      </c>
      <c r="C111" s="25">
        <v>40679.0</v>
      </c>
      <c r="D111" s="1" t="s">
        <v>161</v>
      </c>
      <c r="I111" s="19"/>
      <c r="J111" s="27">
        <v>8.0</v>
      </c>
      <c r="K111" s="27">
        <v>4.0</v>
      </c>
      <c r="L111" s="27"/>
      <c r="M111" s="27"/>
      <c r="N111" s="27"/>
      <c r="O111" s="27"/>
      <c r="P111" s="11"/>
      <c r="Q111" s="27">
        <v>3.0</v>
      </c>
      <c r="S111" s="27">
        <v>2.0</v>
      </c>
      <c r="T111" s="27">
        <v>3.0</v>
      </c>
      <c r="U111" s="27">
        <v>2.0</v>
      </c>
      <c r="V111" s="27">
        <v>3.0</v>
      </c>
      <c r="W111" s="27">
        <v>2.0</v>
      </c>
      <c r="X111" s="27">
        <v>3.0</v>
      </c>
      <c r="Y111" s="27">
        <v>2.0</v>
      </c>
      <c r="Z111" s="27">
        <v>2.0</v>
      </c>
      <c r="AA111" s="12" t="s">
        <v>280</v>
      </c>
      <c r="AB111" s="1" t="s">
        <v>357</v>
      </c>
      <c r="AC111" s="12" t="s">
        <v>358</v>
      </c>
      <c r="AD111" s="1" t="s">
        <v>118</v>
      </c>
      <c r="AF111" s="1" t="s">
        <v>118</v>
      </c>
      <c r="AG111" s="1" t="s">
        <v>118</v>
      </c>
      <c r="AH111" s="1" t="s">
        <v>118</v>
      </c>
      <c r="AK111" s="1" t="s">
        <v>118</v>
      </c>
      <c r="AR111" s="1" t="s">
        <v>118</v>
      </c>
    </row>
    <row r="112" hidden="1">
      <c r="A112" s="24" t="s">
        <v>343</v>
      </c>
      <c r="B112" s="24" t="s">
        <v>227</v>
      </c>
      <c r="C112" s="25">
        <v>42510.0</v>
      </c>
      <c r="D112" s="1" t="s">
        <v>161</v>
      </c>
      <c r="I112" s="19"/>
      <c r="J112" s="27">
        <v>8.0</v>
      </c>
      <c r="K112" s="27">
        <v>3.0</v>
      </c>
      <c r="L112" s="27"/>
      <c r="M112" s="27"/>
      <c r="N112" s="27"/>
      <c r="O112" s="27"/>
      <c r="P112" s="11"/>
      <c r="Q112" s="27">
        <v>3.0</v>
      </c>
      <c r="S112" s="27">
        <v>1.0</v>
      </c>
      <c r="T112" s="27">
        <v>2.0</v>
      </c>
      <c r="U112" s="27">
        <v>2.0</v>
      </c>
      <c r="V112" s="27">
        <v>2.0</v>
      </c>
      <c r="W112" s="27">
        <v>2.0</v>
      </c>
      <c r="X112" s="27">
        <v>2.0</v>
      </c>
      <c r="Y112" s="27">
        <v>1.0</v>
      </c>
      <c r="Z112" s="27">
        <v>2.0</v>
      </c>
      <c r="AA112" s="12" t="s">
        <v>280</v>
      </c>
      <c r="AB112" s="1" t="s">
        <v>359</v>
      </c>
      <c r="AC112" s="12" t="s">
        <v>360</v>
      </c>
      <c r="AD112" s="1" t="s">
        <v>118</v>
      </c>
      <c r="AI112" s="1" t="s">
        <v>118</v>
      </c>
      <c r="AK112" s="1" t="s">
        <v>118</v>
      </c>
      <c r="AM112" s="1" t="s">
        <v>118</v>
      </c>
      <c r="AP112" s="1"/>
      <c r="AQ112" s="1" t="s">
        <v>118</v>
      </c>
      <c r="AR112" s="1" t="s">
        <v>118</v>
      </c>
      <c r="AX112" s="1" t="s">
        <v>118</v>
      </c>
    </row>
    <row r="113" hidden="1">
      <c r="A113" s="24" t="s">
        <v>361</v>
      </c>
      <c r="B113" s="24" t="s">
        <v>227</v>
      </c>
      <c r="C113" s="25">
        <v>42512.0</v>
      </c>
      <c r="I113" s="19"/>
      <c r="J113" s="27">
        <v>7.0</v>
      </c>
      <c r="K113" s="27">
        <v>3.5</v>
      </c>
      <c r="L113" s="27"/>
      <c r="M113" s="27"/>
      <c r="N113" s="27"/>
      <c r="O113" s="27"/>
      <c r="P113" s="11"/>
      <c r="Q113" s="27">
        <v>3.0</v>
      </c>
      <c r="S113" s="27">
        <v>5.0</v>
      </c>
      <c r="T113" s="27">
        <v>3.0</v>
      </c>
      <c r="U113" s="27">
        <v>3.0</v>
      </c>
      <c r="V113" s="27">
        <v>4.0</v>
      </c>
      <c r="W113" s="27">
        <v>4.0</v>
      </c>
      <c r="X113" s="27">
        <v>4.0</v>
      </c>
      <c r="Y113" s="27">
        <v>4.0</v>
      </c>
      <c r="Z113" s="27">
        <v>4.0</v>
      </c>
      <c r="AA113" s="12" t="s">
        <v>283</v>
      </c>
      <c r="AB113" s="1" t="s">
        <v>362</v>
      </c>
      <c r="AD113" s="1" t="s">
        <v>118</v>
      </c>
    </row>
    <row r="114" hidden="1">
      <c r="A114" s="24" t="s">
        <v>200</v>
      </c>
      <c r="B114" s="24" t="s">
        <v>224</v>
      </c>
      <c r="C114" s="25">
        <v>42114.0</v>
      </c>
      <c r="I114" s="19"/>
      <c r="K114" s="27">
        <v>4.0</v>
      </c>
      <c r="L114" s="27"/>
      <c r="M114" s="27"/>
      <c r="N114" s="27"/>
      <c r="O114" s="27"/>
      <c r="P114" s="11"/>
      <c r="Q114" s="27">
        <v>5.0</v>
      </c>
      <c r="S114" s="27">
        <v>5.0</v>
      </c>
      <c r="T114" s="27">
        <v>5.0</v>
      </c>
      <c r="U114" s="27">
        <v>5.0</v>
      </c>
      <c r="V114" s="27">
        <v>4.0</v>
      </c>
      <c r="W114" s="27">
        <v>5.0</v>
      </c>
      <c r="X114" s="27">
        <v>5.0</v>
      </c>
      <c r="Y114" s="27">
        <v>5.0</v>
      </c>
      <c r="Z114" s="27">
        <v>4.8</v>
      </c>
      <c r="AA114" s="12" t="s">
        <v>283</v>
      </c>
      <c r="AB114" s="1" t="s">
        <v>363</v>
      </c>
      <c r="AD114" s="1" t="s">
        <v>118</v>
      </c>
    </row>
    <row r="115">
      <c r="A115" s="1" t="s">
        <v>364</v>
      </c>
      <c r="B115" s="1" t="s">
        <v>129</v>
      </c>
      <c r="C115" s="8">
        <v>42513.0</v>
      </c>
      <c r="D115" s="1" t="s">
        <v>259</v>
      </c>
      <c r="E115" s="10" t="s">
        <v>365</v>
      </c>
      <c r="F115" s="2" t="s">
        <v>366</v>
      </c>
      <c r="G115" s="1">
        <v>4.0</v>
      </c>
      <c r="H115" s="1">
        <v>4.6</v>
      </c>
      <c r="I115" s="19"/>
      <c r="J115" s="1">
        <v>7.14</v>
      </c>
      <c r="K115" s="1">
        <v>3.5</v>
      </c>
      <c r="L115" s="1"/>
      <c r="M115" s="1"/>
      <c r="N115" s="1">
        <v>20.0</v>
      </c>
      <c r="O115" s="1">
        <v>23.0</v>
      </c>
      <c r="P115" s="11">
        <f t="shared" ref="P115:P126" si="3">round(PI()*N115*(O115/(2*pi()))^2*0.001,2)</f>
        <v>0.84</v>
      </c>
      <c r="Q115" s="1">
        <v>4.0</v>
      </c>
      <c r="R115" s="1">
        <v>2.0</v>
      </c>
      <c r="S115" s="1">
        <v>4.0</v>
      </c>
      <c r="T115" s="1">
        <v>5.0</v>
      </c>
      <c r="U115" s="1">
        <v>4.0</v>
      </c>
      <c r="V115" s="1">
        <v>2.0</v>
      </c>
      <c r="W115" s="1">
        <v>4.0</v>
      </c>
      <c r="X115" s="1">
        <v>4.5</v>
      </c>
      <c r="Y115" s="1">
        <v>5.0</v>
      </c>
      <c r="Z115" s="1">
        <v>4.4</v>
      </c>
      <c r="AA115" s="1" t="s">
        <v>283</v>
      </c>
      <c r="AB115" s="1" t="s">
        <v>116</v>
      </c>
      <c r="AC115" s="1" t="s">
        <v>367</v>
      </c>
      <c r="AF115" s="1" t="s">
        <v>118</v>
      </c>
      <c r="AH115" s="1" t="s">
        <v>118</v>
      </c>
      <c r="AI115" s="1" t="s">
        <v>118</v>
      </c>
      <c r="AJ115" s="1" t="s">
        <v>118</v>
      </c>
      <c r="AK115" s="1" t="s">
        <v>118</v>
      </c>
      <c r="AP115" s="1" t="s">
        <v>118</v>
      </c>
    </row>
    <row r="116">
      <c r="A116" s="1" t="s">
        <v>364</v>
      </c>
      <c r="B116" s="1" t="s">
        <v>129</v>
      </c>
      <c r="C116" s="8">
        <v>42513.0</v>
      </c>
      <c r="D116" s="1"/>
      <c r="E116" s="10"/>
      <c r="F116" s="1"/>
      <c r="G116" s="1"/>
      <c r="H116" s="1"/>
      <c r="I116" s="19"/>
      <c r="J116" s="1">
        <v>7.14</v>
      </c>
      <c r="K116" s="1">
        <v>5.0</v>
      </c>
      <c r="L116" s="1"/>
      <c r="M116" s="1"/>
      <c r="N116" s="1">
        <v>20.5</v>
      </c>
      <c r="O116" s="1">
        <v>24.0</v>
      </c>
      <c r="P116" s="11">
        <f t="shared" si="3"/>
        <v>0.94</v>
      </c>
      <c r="Q116" s="1">
        <v>4.0</v>
      </c>
      <c r="R116" s="1">
        <v>2.0</v>
      </c>
      <c r="S116" s="1">
        <v>4.5</v>
      </c>
      <c r="T116" s="1">
        <v>4.0</v>
      </c>
      <c r="U116" s="1">
        <v>3.5</v>
      </c>
      <c r="V116" s="1">
        <v>2.0</v>
      </c>
      <c r="W116" s="1">
        <v>3.0</v>
      </c>
      <c r="X116" s="1">
        <v>4.0</v>
      </c>
      <c r="Y116" s="1">
        <v>4.0</v>
      </c>
      <c r="Z116" s="1">
        <v>4.1</v>
      </c>
      <c r="AA116" s="1" t="s">
        <v>283</v>
      </c>
      <c r="AB116" s="1" t="s">
        <v>197</v>
      </c>
      <c r="AC116" s="1" t="s">
        <v>368</v>
      </c>
      <c r="AF116" s="1" t="s">
        <v>118</v>
      </c>
      <c r="AH116" s="1" t="s">
        <v>118</v>
      </c>
      <c r="AI116" s="1" t="s">
        <v>118</v>
      </c>
      <c r="AJ116" s="1" t="s">
        <v>118</v>
      </c>
      <c r="AK116" s="1" t="s">
        <v>118</v>
      </c>
      <c r="AP116" s="1" t="s">
        <v>118</v>
      </c>
    </row>
    <row r="117">
      <c r="A117" s="1" t="s">
        <v>364</v>
      </c>
      <c r="B117" s="1" t="s">
        <v>125</v>
      </c>
      <c r="C117" s="8">
        <v>42513.0</v>
      </c>
      <c r="D117" s="1"/>
      <c r="E117" s="10"/>
      <c r="F117" s="1"/>
      <c r="G117" s="1"/>
      <c r="H117" s="1"/>
      <c r="I117" s="19"/>
      <c r="J117" s="1">
        <v>6.02</v>
      </c>
      <c r="K117" s="1">
        <v>3.2</v>
      </c>
      <c r="L117" s="1"/>
      <c r="M117" s="1"/>
      <c r="N117" s="1">
        <v>19.5</v>
      </c>
      <c r="O117" s="1">
        <v>20.5</v>
      </c>
      <c r="P117" s="11">
        <f t="shared" si="3"/>
        <v>0.65</v>
      </c>
      <c r="Q117" s="1">
        <v>4.5</v>
      </c>
      <c r="R117" s="1">
        <v>2.0</v>
      </c>
      <c r="S117" s="1">
        <v>3.3</v>
      </c>
      <c r="T117" s="1">
        <v>3.4</v>
      </c>
      <c r="U117" s="1">
        <v>4.5</v>
      </c>
      <c r="V117" s="1">
        <v>4.5</v>
      </c>
      <c r="W117" s="1">
        <v>3.8</v>
      </c>
      <c r="X117" s="1">
        <v>3.7</v>
      </c>
      <c r="Y117" s="1">
        <v>5.0</v>
      </c>
      <c r="Z117" s="1">
        <v>3.7</v>
      </c>
      <c r="AA117" s="1" t="s">
        <v>283</v>
      </c>
      <c r="AB117" s="1" t="s">
        <v>7</v>
      </c>
      <c r="AC117" s="1" t="s">
        <v>369</v>
      </c>
      <c r="AF117" s="1" t="s">
        <v>118</v>
      </c>
      <c r="AH117" s="1" t="s">
        <v>118</v>
      </c>
    </row>
    <row r="118">
      <c r="A118" s="1" t="s">
        <v>370</v>
      </c>
      <c r="B118" s="1" t="s">
        <v>371</v>
      </c>
      <c r="C118" s="8">
        <v>42514.0</v>
      </c>
      <c r="D118" s="1" t="s">
        <v>372</v>
      </c>
      <c r="E118" s="1" t="s">
        <v>373</v>
      </c>
      <c r="F118" s="2" t="s">
        <v>374</v>
      </c>
      <c r="G118" s="1">
        <v>3.5</v>
      </c>
      <c r="H118" s="1">
        <v>3.9</v>
      </c>
      <c r="I118" s="19"/>
      <c r="J118" s="1">
        <v>6.5</v>
      </c>
      <c r="K118" s="1">
        <v>2.0</v>
      </c>
      <c r="L118" s="1"/>
      <c r="M118" s="1"/>
      <c r="N118" s="1">
        <v>18.5</v>
      </c>
      <c r="O118" s="1">
        <v>21.5</v>
      </c>
      <c r="P118" s="11">
        <f t="shared" si="3"/>
        <v>0.68</v>
      </c>
      <c r="Q118" s="1">
        <v>1.5</v>
      </c>
      <c r="R118" s="1">
        <v>4.0</v>
      </c>
      <c r="S118" s="1">
        <v>2.0</v>
      </c>
      <c r="T118" s="1">
        <v>2.0</v>
      </c>
      <c r="U118" s="1">
        <v>4.5</v>
      </c>
      <c r="V118" s="1">
        <v>1.0</v>
      </c>
      <c r="W118" s="1">
        <v>1.0</v>
      </c>
      <c r="X118" s="1">
        <v>2.0</v>
      </c>
      <c r="Y118" s="1">
        <v>5.0</v>
      </c>
      <c r="Z118" s="1">
        <v>1.5</v>
      </c>
      <c r="AA118" s="1" t="s">
        <v>280</v>
      </c>
      <c r="AB118" s="1" t="s">
        <v>116</v>
      </c>
      <c r="AG118" s="1" t="s">
        <v>118</v>
      </c>
      <c r="AH118" s="1" t="s">
        <v>118</v>
      </c>
      <c r="AM118" s="1" t="s">
        <v>118</v>
      </c>
    </row>
    <row r="119">
      <c r="A119" s="1" t="s">
        <v>370</v>
      </c>
      <c r="B119" s="1" t="s">
        <v>39</v>
      </c>
      <c r="C119" s="8">
        <v>42514.0</v>
      </c>
      <c r="D119" s="1"/>
      <c r="E119" s="1"/>
      <c r="F119" s="1"/>
      <c r="G119" s="1"/>
      <c r="H119" s="1"/>
      <c r="I119" s="19"/>
      <c r="J119" s="1">
        <v>5.4</v>
      </c>
      <c r="K119" s="1">
        <v>3.0</v>
      </c>
      <c r="L119" s="1"/>
      <c r="M119" s="1"/>
      <c r="N119" s="1">
        <v>18.0</v>
      </c>
      <c r="O119" s="1">
        <v>20.0</v>
      </c>
      <c r="P119" s="11">
        <f t="shared" si="3"/>
        <v>0.57</v>
      </c>
      <c r="Q119" s="1">
        <v>2.0</v>
      </c>
      <c r="R119" s="1">
        <v>3.5</v>
      </c>
      <c r="S119" s="1">
        <v>4.0</v>
      </c>
      <c r="T119" s="1">
        <v>2.5</v>
      </c>
      <c r="U119" s="1">
        <v>3.5</v>
      </c>
      <c r="V119" s="1">
        <v>1.5</v>
      </c>
      <c r="W119" s="1">
        <v>1.5</v>
      </c>
      <c r="X119" s="1">
        <v>3.0</v>
      </c>
      <c r="Y119" s="1">
        <v>5.0</v>
      </c>
      <c r="Z119" s="1">
        <v>2.7</v>
      </c>
      <c r="AA119" s="1" t="s">
        <v>280</v>
      </c>
      <c r="AB119" s="1" t="s">
        <v>124</v>
      </c>
      <c r="AG119" s="1" t="s">
        <v>118</v>
      </c>
      <c r="AH119" s="1" t="s">
        <v>118</v>
      </c>
      <c r="AL119" s="1" t="s">
        <v>118</v>
      </c>
    </row>
    <row r="120">
      <c r="A120" s="1" t="s">
        <v>375</v>
      </c>
      <c r="B120" s="1" t="s">
        <v>112</v>
      </c>
      <c r="C120" s="8">
        <v>42516.0</v>
      </c>
      <c r="D120" s="1" t="s">
        <v>120</v>
      </c>
      <c r="E120" s="10" t="s">
        <v>376</v>
      </c>
      <c r="F120" s="2" t="s">
        <v>377</v>
      </c>
      <c r="G120" s="1">
        <v>4.5</v>
      </c>
      <c r="H120" s="1">
        <v>4.1</v>
      </c>
      <c r="I120" s="11" t="s">
        <v>118</v>
      </c>
      <c r="J120" s="1">
        <v>5.99</v>
      </c>
      <c r="K120" s="1">
        <v>4.0</v>
      </c>
      <c r="L120" s="1"/>
      <c r="M120" s="1"/>
      <c r="N120" s="1">
        <v>20.5</v>
      </c>
      <c r="O120" s="1">
        <v>23.5</v>
      </c>
      <c r="P120" s="11">
        <f t="shared" si="3"/>
        <v>0.9</v>
      </c>
      <c r="Q120" s="1">
        <v>4.5</v>
      </c>
      <c r="R120" s="1">
        <v>5.0</v>
      </c>
      <c r="S120" s="1">
        <v>3.0</v>
      </c>
      <c r="T120" s="1">
        <v>4.0</v>
      </c>
      <c r="U120" s="1">
        <v>2.0</v>
      </c>
      <c r="V120" s="1">
        <v>2.0</v>
      </c>
      <c r="W120" s="1">
        <v>2.0</v>
      </c>
      <c r="X120" s="1">
        <v>3.75</v>
      </c>
      <c r="Y120" s="1">
        <v>4.0</v>
      </c>
      <c r="Z120" s="1">
        <v>3.2</v>
      </c>
      <c r="AA120" s="1" t="s">
        <v>283</v>
      </c>
      <c r="AB120" s="1" t="s">
        <v>116</v>
      </c>
      <c r="AC120" s="1" t="s">
        <v>378</v>
      </c>
      <c r="AF120" s="1" t="s">
        <v>118</v>
      </c>
      <c r="AG120" s="1" t="s">
        <v>118</v>
      </c>
      <c r="AH120" s="1" t="s">
        <v>118</v>
      </c>
      <c r="AI120" s="1" t="s">
        <v>118</v>
      </c>
      <c r="AJ120" s="1" t="s">
        <v>118</v>
      </c>
      <c r="AK120" s="1" t="s">
        <v>118</v>
      </c>
    </row>
    <row r="121">
      <c r="A121" s="1" t="s">
        <v>375</v>
      </c>
      <c r="B121" s="1" t="s">
        <v>379</v>
      </c>
      <c r="C121" s="8">
        <v>42516.0</v>
      </c>
      <c r="D121" s="1"/>
      <c r="E121" s="10"/>
      <c r="F121" s="1"/>
      <c r="G121" s="1"/>
      <c r="H121" s="1"/>
      <c r="I121" s="21"/>
      <c r="J121" s="1">
        <v>5.5</v>
      </c>
      <c r="K121" s="1">
        <v>3.0</v>
      </c>
      <c r="L121" s="1"/>
      <c r="M121" s="1"/>
      <c r="N121" s="1">
        <v>20.75</v>
      </c>
      <c r="O121" s="1">
        <v>23.5</v>
      </c>
      <c r="P121" s="11">
        <f t="shared" si="3"/>
        <v>0.91</v>
      </c>
      <c r="Q121" s="1">
        <v>3.5</v>
      </c>
      <c r="R121" s="1">
        <v>4.0</v>
      </c>
      <c r="S121" s="1">
        <v>3.5</v>
      </c>
      <c r="T121" s="1">
        <v>3.0</v>
      </c>
      <c r="U121" s="1">
        <v>3.5</v>
      </c>
      <c r="V121" s="1">
        <v>3.5</v>
      </c>
      <c r="W121" s="1">
        <v>2.5</v>
      </c>
      <c r="X121" s="1">
        <v>3.0</v>
      </c>
      <c r="Y121" s="1">
        <v>2.5</v>
      </c>
      <c r="Z121" s="1">
        <v>3.0</v>
      </c>
      <c r="AA121" s="1" t="s">
        <v>283</v>
      </c>
      <c r="AB121" s="1" t="s">
        <v>124</v>
      </c>
      <c r="AC121" s="1" t="s">
        <v>380</v>
      </c>
      <c r="AF121" s="1" t="s">
        <v>118</v>
      </c>
      <c r="AG121" s="1" t="s">
        <v>118</v>
      </c>
      <c r="AH121" s="1" t="s">
        <v>118</v>
      </c>
      <c r="BB121" s="1" t="s">
        <v>118</v>
      </c>
    </row>
    <row r="122">
      <c r="A122" s="1" t="s">
        <v>381</v>
      </c>
      <c r="B122" s="1" t="s">
        <v>125</v>
      </c>
      <c r="C122" s="8">
        <v>42517.0</v>
      </c>
      <c r="D122" s="1"/>
      <c r="E122" s="14"/>
      <c r="F122" s="1"/>
      <c r="G122" s="1"/>
      <c r="H122" s="1"/>
      <c r="I122" s="19"/>
      <c r="J122" s="1">
        <v>6.25</v>
      </c>
      <c r="K122" s="1">
        <v>4.0</v>
      </c>
      <c r="L122" s="1"/>
      <c r="M122" s="1"/>
      <c r="N122" s="1">
        <v>15.0</v>
      </c>
      <c r="O122" s="1">
        <v>20.5</v>
      </c>
      <c r="P122" s="11">
        <f t="shared" si="3"/>
        <v>0.5</v>
      </c>
      <c r="Q122" s="1">
        <v>1.5</v>
      </c>
      <c r="R122" s="1">
        <v>2.5</v>
      </c>
      <c r="S122" s="1">
        <v>3.0</v>
      </c>
      <c r="T122" s="1">
        <v>4.5</v>
      </c>
      <c r="U122" s="1">
        <v>4.0</v>
      </c>
      <c r="V122" s="1">
        <v>2.0</v>
      </c>
      <c r="W122" s="1">
        <v>2.75</v>
      </c>
      <c r="X122" s="1">
        <v>3.75</v>
      </c>
      <c r="Y122" s="1">
        <v>3.0</v>
      </c>
      <c r="Z122" s="1">
        <v>2.6</v>
      </c>
      <c r="AA122" s="1" t="s">
        <v>280</v>
      </c>
      <c r="AB122" s="1" t="s">
        <v>116</v>
      </c>
      <c r="AC122" s="1" t="s">
        <v>382</v>
      </c>
      <c r="AF122" s="1" t="s">
        <v>282</v>
      </c>
      <c r="AG122" s="1" t="s">
        <v>282</v>
      </c>
      <c r="AH122" s="1" t="s">
        <v>282</v>
      </c>
    </row>
    <row r="123">
      <c r="A123" s="1" t="s">
        <v>381</v>
      </c>
      <c r="B123" s="1" t="s">
        <v>85</v>
      </c>
      <c r="C123" s="8">
        <v>42517.0</v>
      </c>
      <c r="D123" s="1"/>
      <c r="E123" s="14"/>
      <c r="F123" s="1"/>
      <c r="G123" s="1"/>
      <c r="H123" s="1"/>
      <c r="I123" s="19"/>
      <c r="J123" s="1">
        <v>8.95</v>
      </c>
      <c r="K123" s="1">
        <v>3.5</v>
      </c>
      <c r="L123" s="1"/>
      <c r="M123" s="1"/>
      <c r="N123" s="1">
        <v>18.5</v>
      </c>
      <c r="O123" s="1">
        <v>25.0</v>
      </c>
      <c r="P123" s="11">
        <f t="shared" si="3"/>
        <v>0.92</v>
      </c>
      <c r="Q123" s="1">
        <v>3.0</v>
      </c>
      <c r="R123" s="1">
        <v>3.0</v>
      </c>
      <c r="S123" s="1">
        <v>4.0</v>
      </c>
      <c r="T123" s="1">
        <v>4.0</v>
      </c>
      <c r="U123" s="1">
        <v>3.5</v>
      </c>
      <c r="V123" s="1">
        <v>3.5</v>
      </c>
      <c r="W123" s="1">
        <v>2.5</v>
      </c>
      <c r="X123" s="1">
        <v>4.0</v>
      </c>
      <c r="Y123" s="1">
        <v>0.5</v>
      </c>
      <c r="Z123" s="1">
        <v>3.0</v>
      </c>
      <c r="AA123" s="1" t="s">
        <v>283</v>
      </c>
      <c r="AB123" s="1" t="s">
        <v>124</v>
      </c>
      <c r="AG123" s="1" t="s">
        <v>282</v>
      </c>
      <c r="AN123" s="1" t="s">
        <v>282</v>
      </c>
      <c r="AR123" s="1" t="s">
        <v>282</v>
      </c>
      <c r="AW123" s="1" t="s">
        <v>282</v>
      </c>
    </row>
    <row r="124">
      <c r="A124" s="1" t="s">
        <v>381</v>
      </c>
      <c r="B124" s="1" t="s">
        <v>383</v>
      </c>
      <c r="C124" s="8">
        <v>42517.0</v>
      </c>
      <c r="D124" s="1"/>
      <c r="E124" s="14"/>
      <c r="F124" s="1"/>
      <c r="G124" s="1"/>
      <c r="H124" s="1"/>
      <c r="I124" s="19"/>
      <c r="J124" s="1">
        <v>3.5</v>
      </c>
      <c r="K124" s="1">
        <v>1.0</v>
      </c>
      <c r="L124" s="1"/>
      <c r="M124" s="1"/>
      <c r="N124" s="1">
        <v>16.0</v>
      </c>
      <c r="O124" s="1">
        <v>20.0</v>
      </c>
      <c r="P124" s="11">
        <f t="shared" si="3"/>
        <v>0.51</v>
      </c>
      <c r="Q124" s="1">
        <v>3.5</v>
      </c>
      <c r="R124" s="1">
        <v>4.5</v>
      </c>
      <c r="T124" s="1">
        <v>3.0</v>
      </c>
      <c r="V124" s="1">
        <v>4.0</v>
      </c>
      <c r="W124" s="1">
        <v>3.0</v>
      </c>
      <c r="X124" s="1">
        <v>2.5</v>
      </c>
      <c r="Y124" s="1">
        <v>4.0</v>
      </c>
      <c r="Z124" s="1">
        <v>2.7</v>
      </c>
      <c r="AA124" s="1" t="s">
        <v>280</v>
      </c>
      <c r="AB124" s="1" t="s">
        <v>116</v>
      </c>
      <c r="AI124" s="1" t="s">
        <v>118</v>
      </c>
      <c r="AQ124" s="1" t="s">
        <v>118</v>
      </c>
    </row>
    <row r="125">
      <c r="A125" s="1" t="s">
        <v>384</v>
      </c>
      <c r="B125" s="1" t="s">
        <v>385</v>
      </c>
      <c r="C125" s="8">
        <v>42519.0</v>
      </c>
      <c r="D125" s="1" t="s">
        <v>179</v>
      </c>
      <c r="E125" s="10" t="s">
        <v>386</v>
      </c>
      <c r="F125" s="2" t="s">
        <v>387</v>
      </c>
      <c r="G125" s="1">
        <v>4.0</v>
      </c>
      <c r="H125" s="1">
        <v>4.3</v>
      </c>
      <c r="I125" s="11" t="s">
        <v>118</v>
      </c>
      <c r="J125" s="1">
        <v>11.95</v>
      </c>
      <c r="K125" s="1">
        <v>4.0</v>
      </c>
      <c r="L125" s="1"/>
      <c r="M125" s="1"/>
      <c r="N125" s="1">
        <v>18.0</v>
      </c>
      <c r="O125" s="1">
        <v>23.5</v>
      </c>
      <c r="P125" s="11">
        <f t="shared" si="3"/>
        <v>0.79</v>
      </c>
      <c r="Q125" s="1">
        <v>3.5</v>
      </c>
      <c r="R125" s="1">
        <v>4.0</v>
      </c>
      <c r="S125" s="1">
        <v>4.0</v>
      </c>
      <c r="T125" s="1">
        <v>4.5</v>
      </c>
      <c r="U125" s="1">
        <v>2.5</v>
      </c>
      <c r="V125" s="1">
        <v>2.5</v>
      </c>
      <c r="W125" s="1">
        <v>3.0</v>
      </c>
      <c r="X125" s="1">
        <v>4.0</v>
      </c>
      <c r="Y125" s="1">
        <v>2.0</v>
      </c>
      <c r="Z125" s="1">
        <v>4.2</v>
      </c>
      <c r="AA125" s="1" t="s">
        <v>283</v>
      </c>
      <c r="AB125" s="1" t="s">
        <v>116</v>
      </c>
      <c r="AC125" s="1" t="s">
        <v>388</v>
      </c>
      <c r="AD125" s="1" t="s">
        <v>118</v>
      </c>
      <c r="BK125" s="1" t="s">
        <v>118</v>
      </c>
      <c r="BL125" s="1"/>
      <c r="BM125" s="1"/>
      <c r="BN125" s="1"/>
    </row>
    <row r="126">
      <c r="A126" s="1" t="s">
        <v>384</v>
      </c>
      <c r="B126" s="1" t="s">
        <v>389</v>
      </c>
      <c r="C126" s="8">
        <v>42519.0</v>
      </c>
      <c r="D126" s="1"/>
      <c r="E126" s="10"/>
      <c r="F126" s="1"/>
      <c r="G126" s="1"/>
      <c r="H126" s="1"/>
      <c r="I126" s="11"/>
      <c r="J126" s="1">
        <v>11.95</v>
      </c>
      <c r="K126" s="1">
        <v>3.0</v>
      </c>
      <c r="L126" s="1"/>
      <c r="M126" s="1"/>
      <c r="N126" s="1">
        <v>20.0</v>
      </c>
      <c r="O126" s="1">
        <v>22.75</v>
      </c>
      <c r="P126" s="11">
        <f t="shared" si="3"/>
        <v>0.82</v>
      </c>
      <c r="Q126" s="1">
        <v>3.0</v>
      </c>
      <c r="R126" s="1">
        <v>4.0</v>
      </c>
      <c r="S126" s="1">
        <v>4.0</v>
      </c>
      <c r="T126" s="1">
        <v>4.0</v>
      </c>
      <c r="U126" s="1">
        <v>3.0</v>
      </c>
      <c r="V126" s="1">
        <v>2.5</v>
      </c>
      <c r="W126" s="1">
        <v>4.5</v>
      </c>
      <c r="X126" s="1">
        <v>4.0</v>
      </c>
      <c r="Y126" s="1">
        <v>1.5</v>
      </c>
      <c r="Z126" s="1">
        <v>4.0</v>
      </c>
      <c r="AA126" s="1" t="s">
        <v>283</v>
      </c>
      <c r="AB126" s="1" t="s">
        <v>124</v>
      </c>
      <c r="AD126" s="1" t="s">
        <v>118</v>
      </c>
      <c r="BK126" s="1" t="s">
        <v>118</v>
      </c>
      <c r="BL126" s="1"/>
      <c r="BM126" s="1"/>
      <c r="BN126" s="1"/>
    </row>
    <row r="127">
      <c r="A127" s="1" t="s">
        <v>139</v>
      </c>
      <c r="B127" s="1" t="s">
        <v>129</v>
      </c>
      <c r="C127" s="8">
        <v>42519.0</v>
      </c>
      <c r="D127" s="1"/>
      <c r="E127" s="10"/>
      <c r="G127" s="1"/>
      <c r="H127" s="1"/>
      <c r="I127" s="11"/>
      <c r="J127" s="1">
        <v>7.5</v>
      </c>
      <c r="K127" s="1">
        <v>4.0</v>
      </c>
      <c r="P127" s="19"/>
      <c r="Q127" s="1">
        <v>3.0</v>
      </c>
      <c r="R127" s="1">
        <v>5.0</v>
      </c>
      <c r="S127" s="1">
        <v>3.5</v>
      </c>
      <c r="T127" s="1">
        <v>3.5</v>
      </c>
      <c r="U127" s="1">
        <v>4.0</v>
      </c>
      <c r="V127" s="1">
        <v>4.0</v>
      </c>
      <c r="W127" s="1">
        <v>2.5</v>
      </c>
      <c r="X127" s="1">
        <v>3.0</v>
      </c>
      <c r="Y127" s="1">
        <v>5.0</v>
      </c>
      <c r="Z127" s="1">
        <v>3.5</v>
      </c>
      <c r="AA127" s="1" t="s">
        <v>283</v>
      </c>
      <c r="AB127" s="1" t="s">
        <v>197</v>
      </c>
      <c r="AG127" s="1" t="s">
        <v>118</v>
      </c>
      <c r="AI127" s="1" t="s">
        <v>118</v>
      </c>
      <c r="AJ127" s="1" t="s">
        <v>118</v>
      </c>
      <c r="AM127" s="1" t="s">
        <v>118</v>
      </c>
      <c r="AS127" s="1" t="s">
        <v>118</v>
      </c>
    </row>
    <row r="128">
      <c r="A128" s="1" t="s">
        <v>390</v>
      </c>
      <c r="B128" s="1" t="s">
        <v>391</v>
      </c>
      <c r="C128" s="8">
        <v>42522.0</v>
      </c>
      <c r="D128" s="1" t="s">
        <v>205</v>
      </c>
      <c r="E128" s="10" t="s">
        <v>392</v>
      </c>
      <c r="F128" s="2" t="s">
        <v>393</v>
      </c>
      <c r="G128" s="1">
        <v>4.0</v>
      </c>
      <c r="H128" s="1">
        <v>4.0</v>
      </c>
      <c r="I128" s="11" t="s">
        <v>118</v>
      </c>
      <c r="J128" s="1">
        <v>4.87</v>
      </c>
      <c r="K128" s="1">
        <v>2.0</v>
      </c>
      <c r="L128" s="1"/>
      <c r="M128" s="1"/>
      <c r="N128" s="1">
        <v>19.0</v>
      </c>
      <c r="O128" s="1">
        <v>23.5</v>
      </c>
      <c r="P128" s="11">
        <f t="shared" ref="P128:P129" si="4">round(PI()*N128*(O128/(2*pi()))^2*0.001,2)</f>
        <v>0.83</v>
      </c>
      <c r="Q128" s="1">
        <v>3.0</v>
      </c>
      <c r="R128" s="1">
        <v>4.0</v>
      </c>
      <c r="S128" s="1">
        <v>1.5</v>
      </c>
      <c r="T128" s="1">
        <v>2.0</v>
      </c>
      <c r="U128" s="1">
        <v>3.0</v>
      </c>
      <c r="V128" s="1">
        <v>5.0</v>
      </c>
      <c r="W128" s="1">
        <v>3.0</v>
      </c>
      <c r="X128" s="1">
        <v>2.5</v>
      </c>
      <c r="Y128" s="1">
        <v>5.0</v>
      </c>
      <c r="Z128" s="1">
        <v>2.6</v>
      </c>
      <c r="AA128" s="1" t="s">
        <v>280</v>
      </c>
      <c r="AB128" s="1" t="s">
        <v>116</v>
      </c>
      <c r="AC128" s="1" t="s">
        <v>394</v>
      </c>
      <c r="AF128" s="1" t="s">
        <v>282</v>
      </c>
      <c r="AH128" s="1" t="s">
        <v>282</v>
      </c>
      <c r="AI128" s="1" t="s">
        <v>282</v>
      </c>
      <c r="AP128" s="1" t="s">
        <v>282</v>
      </c>
      <c r="AQ128" s="1" t="s">
        <v>282</v>
      </c>
      <c r="AR128" s="1" t="s">
        <v>282</v>
      </c>
      <c r="AS128" s="1" t="s">
        <v>282</v>
      </c>
    </row>
    <row r="129">
      <c r="A129" s="1" t="s">
        <v>390</v>
      </c>
      <c r="B129" s="1" t="s">
        <v>395</v>
      </c>
      <c r="C129" s="8">
        <v>42522.0</v>
      </c>
      <c r="D129" s="1"/>
      <c r="G129" s="1"/>
      <c r="H129" s="1"/>
      <c r="I129" s="21"/>
      <c r="J129" s="1">
        <v>4.87</v>
      </c>
      <c r="K129" s="1">
        <v>2.5</v>
      </c>
      <c r="L129" s="1"/>
      <c r="M129" s="1"/>
      <c r="N129" s="1">
        <v>19.5</v>
      </c>
      <c r="O129" s="1">
        <v>20.5</v>
      </c>
      <c r="P129" s="11">
        <f t="shared" si="4"/>
        <v>0.65</v>
      </c>
      <c r="Q129" s="1">
        <v>3.5</v>
      </c>
      <c r="R129" s="1">
        <v>3.0</v>
      </c>
      <c r="S129" s="1">
        <v>2.5</v>
      </c>
      <c r="T129" s="1">
        <v>2.4</v>
      </c>
      <c r="U129" s="1">
        <v>3.5</v>
      </c>
      <c r="V129" s="1">
        <v>4.5</v>
      </c>
      <c r="W129" s="1">
        <v>3.0</v>
      </c>
      <c r="X129" s="1">
        <v>3.0</v>
      </c>
      <c r="Y129" s="1">
        <v>1.5</v>
      </c>
      <c r="Z129" s="1">
        <v>2.6</v>
      </c>
      <c r="AA129" s="1" t="s">
        <v>280</v>
      </c>
      <c r="AB129" s="1" t="s">
        <v>124</v>
      </c>
    </row>
    <row r="130" hidden="1">
      <c r="A130" s="12" t="s">
        <v>343</v>
      </c>
      <c r="B130" s="12" t="s">
        <v>146</v>
      </c>
      <c r="C130" s="25">
        <v>42511.0</v>
      </c>
      <c r="J130" s="27">
        <v>6.25</v>
      </c>
      <c r="K130" s="27">
        <v>4.5</v>
      </c>
      <c r="O130" s="12"/>
      <c r="P130" s="27"/>
      <c r="Q130" s="27">
        <v>3.5</v>
      </c>
      <c r="R130" s="27">
        <v>3.0</v>
      </c>
      <c r="S130" s="27">
        <v>2.0</v>
      </c>
      <c r="T130" s="27">
        <v>2.0</v>
      </c>
      <c r="U130" s="27">
        <v>2.5</v>
      </c>
      <c r="V130" s="27">
        <v>3.0</v>
      </c>
      <c r="W130" s="27">
        <v>2.0</v>
      </c>
      <c r="X130" s="27">
        <v>1.5</v>
      </c>
      <c r="Y130" s="27">
        <v>1.0</v>
      </c>
      <c r="Z130" s="27">
        <v>2.0</v>
      </c>
      <c r="AA130" s="12" t="s">
        <v>280</v>
      </c>
      <c r="AB130" s="12" t="s">
        <v>396</v>
      </c>
      <c r="AC130" s="12" t="s">
        <v>397</v>
      </c>
      <c r="AD130" s="1" t="s">
        <v>118</v>
      </c>
    </row>
    <row r="131" hidden="1">
      <c r="A131" s="12" t="s">
        <v>398</v>
      </c>
      <c r="B131" s="12" t="s">
        <v>399</v>
      </c>
      <c r="C131" s="25">
        <v>42541.0</v>
      </c>
      <c r="J131" s="26">
        <v>5.25</v>
      </c>
      <c r="K131" s="27">
        <v>4.0</v>
      </c>
      <c r="O131" s="12"/>
      <c r="P131" s="12"/>
      <c r="Q131" s="27">
        <v>4.0</v>
      </c>
      <c r="R131" s="27">
        <v>5.0</v>
      </c>
      <c r="S131" s="12"/>
      <c r="T131" s="27">
        <v>5.0</v>
      </c>
      <c r="U131" s="27">
        <v>4.0</v>
      </c>
      <c r="V131" s="27">
        <v>4.0</v>
      </c>
      <c r="W131" s="27">
        <v>5.0</v>
      </c>
      <c r="X131" s="27">
        <v>5.0</v>
      </c>
      <c r="Y131" s="27">
        <v>5.0</v>
      </c>
      <c r="Z131" s="27">
        <v>4.8</v>
      </c>
      <c r="AA131" s="12" t="s">
        <v>283</v>
      </c>
      <c r="AB131" s="12" t="s">
        <v>400</v>
      </c>
      <c r="AC131" s="12" t="s">
        <v>401</v>
      </c>
      <c r="AD131" s="1" t="s">
        <v>118</v>
      </c>
    </row>
    <row r="132" hidden="1">
      <c r="A132" s="12" t="s">
        <v>402</v>
      </c>
      <c r="B132" s="12" t="s">
        <v>403</v>
      </c>
      <c r="C132" s="25">
        <v>42521.0</v>
      </c>
      <c r="I132" s="1" t="s">
        <v>118</v>
      </c>
      <c r="J132" s="26">
        <v>8.25</v>
      </c>
      <c r="K132" s="27">
        <v>4.0</v>
      </c>
      <c r="O132" s="12"/>
      <c r="P132" s="12"/>
      <c r="Q132" s="27">
        <v>5.0</v>
      </c>
      <c r="R132" s="27">
        <v>5.0</v>
      </c>
      <c r="S132" s="27">
        <v>5.0</v>
      </c>
      <c r="T132" s="27">
        <v>5.0</v>
      </c>
      <c r="U132" s="27">
        <v>5.0</v>
      </c>
      <c r="V132" s="27">
        <v>5.0</v>
      </c>
      <c r="W132" s="12"/>
      <c r="X132" s="27">
        <v>5.0</v>
      </c>
      <c r="Y132" s="27">
        <v>4.5</v>
      </c>
      <c r="Z132" s="27">
        <v>4.9</v>
      </c>
      <c r="AA132" s="12" t="s">
        <v>283</v>
      </c>
      <c r="AB132" s="12" t="s">
        <v>400</v>
      </c>
      <c r="AC132" s="12"/>
      <c r="AD132" s="1" t="s">
        <v>118</v>
      </c>
    </row>
    <row r="133" hidden="1">
      <c r="A133" s="12" t="s">
        <v>404</v>
      </c>
      <c r="B133" s="12" t="s">
        <v>146</v>
      </c>
      <c r="C133" s="25">
        <v>42495.0</v>
      </c>
      <c r="J133" s="26">
        <v>4.59</v>
      </c>
      <c r="K133" s="27">
        <v>4.0</v>
      </c>
      <c r="L133" s="27"/>
      <c r="M133" s="27"/>
      <c r="N133" s="27">
        <v>17.0</v>
      </c>
      <c r="O133" s="27">
        <v>21.0</v>
      </c>
      <c r="P133" s="11">
        <f>round(PI()*N133*(O133/(2*pi()))^2*0.001,2)</f>
        <v>0.6</v>
      </c>
      <c r="Q133" s="27">
        <v>4.0</v>
      </c>
      <c r="R133" s="27">
        <v>4.0</v>
      </c>
      <c r="S133" s="27">
        <v>5.0</v>
      </c>
      <c r="T133" s="27">
        <v>5.0</v>
      </c>
      <c r="U133" s="27">
        <v>5.0</v>
      </c>
      <c r="V133" s="27">
        <v>5.0</v>
      </c>
      <c r="W133" s="27">
        <v>5.0</v>
      </c>
      <c r="X133" s="27">
        <v>5.0</v>
      </c>
      <c r="Y133" s="27">
        <v>4.0</v>
      </c>
      <c r="Z133" s="27">
        <v>4.8</v>
      </c>
      <c r="AA133" s="12" t="s">
        <v>283</v>
      </c>
      <c r="AB133" s="24" t="s">
        <v>405</v>
      </c>
      <c r="AC133" s="12"/>
      <c r="AD133" s="1" t="s">
        <v>118</v>
      </c>
    </row>
    <row r="134" hidden="1">
      <c r="A134" s="12" t="s">
        <v>406</v>
      </c>
      <c r="B134" s="12" t="s">
        <v>407</v>
      </c>
      <c r="C134" s="25">
        <v>42510.0</v>
      </c>
      <c r="J134" s="27">
        <v>2.99</v>
      </c>
      <c r="K134" s="27">
        <v>3.0</v>
      </c>
      <c r="O134" s="12"/>
      <c r="P134" s="12"/>
      <c r="Q134" s="27">
        <v>4.5</v>
      </c>
      <c r="R134" s="27">
        <v>3.5</v>
      </c>
      <c r="S134" s="12"/>
      <c r="T134" s="27">
        <v>4.5</v>
      </c>
      <c r="U134" s="12"/>
      <c r="V134" s="27">
        <v>3.5</v>
      </c>
      <c r="W134" s="27">
        <v>3.0</v>
      </c>
      <c r="X134" s="27">
        <v>4.0</v>
      </c>
      <c r="Y134" s="27">
        <v>4.0</v>
      </c>
      <c r="Z134" s="27">
        <v>4.5</v>
      </c>
      <c r="AA134" s="12" t="s">
        <v>283</v>
      </c>
      <c r="AB134" s="12" t="s">
        <v>408</v>
      </c>
      <c r="AC134" s="12" t="s">
        <v>409</v>
      </c>
      <c r="AD134" s="1" t="s">
        <v>118</v>
      </c>
    </row>
    <row r="135" hidden="1">
      <c r="A135" s="12" t="s">
        <v>210</v>
      </c>
      <c r="B135" s="12" t="s">
        <v>34</v>
      </c>
      <c r="C135" s="25">
        <v>42509.0</v>
      </c>
      <c r="J135" s="27">
        <v>7.0</v>
      </c>
      <c r="K135" s="27">
        <v>2.5</v>
      </c>
      <c r="O135" s="12"/>
      <c r="P135" s="12"/>
      <c r="Q135" s="27">
        <v>5.0</v>
      </c>
      <c r="R135" s="27">
        <v>5.0</v>
      </c>
      <c r="S135" s="27">
        <v>5.0</v>
      </c>
      <c r="T135" s="27">
        <v>5.0</v>
      </c>
      <c r="U135" s="27">
        <v>5.0</v>
      </c>
      <c r="V135" s="27">
        <v>5.0</v>
      </c>
      <c r="W135" s="27">
        <v>5.0</v>
      </c>
      <c r="X135" s="27">
        <v>5.0</v>
      </c>
      <c r="Y135" s="27">
        <v>5.0</v>
      </c>
      <c r="Z135" s="27">
        <v>5.0</v>
      </c>
      <c r="AA135" s="12" t="s">
        <v>283</v>
      </c>
      <c r="AB135" s="24" t="s">
        <v>410</v>
      </c>
      <c r="AC135" s="12" t="s">
        <v>411</v>
      </c>
      <c r="AD135" s="1" t="s">
        <v>118</v>
      </c>
    </row>
    <row r="136" hidden="1">
      <c r="A136" s="12" t="s">
        <v>412</v>
      </c>
      <c r="B136" s="12" t="s">
        <v>413</v>
      </c>
      <c r="C136" s="25">
        <v>42509.0</v>
      </c>
      <c r="J136" s="12"/>
      <c r="K136" s="27">
        <v>4.3</v>
      </c>
      <c r="O136" s="12"/>
      <c r="P136" s="12"/>
      <c r="Q136" s="27">
        <v>3.8</v>
      </c>
      <c r="R136" s="27">
        <v>4.0</v>
      </c>
      <c r="S136" s="12"/>
      <c r="T136" s="27">
        <v>4.7</v>
      </c>
      <c r="U136" s="12"/>
      <c r="V136" s="27">
        <v>5.0</v>
      </c>
      <c r="W136" s="12"/>
      <c r="X136" s="27">
        <v>4.7</v>
      </c>
      <c r="Y136" s="27">
        <v>5.0</v>
      </c>
      <c r="Z136" s="27">
        <v>4.8</v>
      </c>
      <c r="AA136" s="12" t="s">
        <v>283</v>
      </c>
      <c r="AB136" s="12"/>
      <c r="AD136" s="1" t="s">
        <v>118</v>
      </c>
    </row>
    <row r="137" hidden="1">
      <c r="A137" s="12" t="s">
        <v>414</v>
      </c>
      <c r="B137" s="12" t="s">
        <v>415</v>
      </c>
      <c r="C137" s="25">
        <v>42517.0</v>
      </c>
      <c r="J137" s="27">
        <v>6.0</v>
      </c>
      <c r="K137" s="27">
        <v>5.0</v>
      </c>
      <c r="O137" s="12"/>
      <c r="P137" s="12"/>
      <c r="Q137" s="27">
        <v>4.0</v>
      </c>
      <c r="R137" s="27">
        <v>5.0</v>
      </c>
      <c r="S137" s="27">
        <v>5.0</v>
      </c>
      <c r="T137" s="27">
        <v>5.0</v>
      </c>
      <c r="U137" s="27">
        <v>5.0</v>
      </c>
      <c r="V137" s="27">
        <v>4.0</v>
      </c>
      <c r="W137" s="27">
        <v>5.0</v>
      </c>
      <c r="X137" s="27">
        <v>5.0</v>
      </c>
      <c r="Y137" s="27">
        <v>5.0</v>
      </c>
      <c r="Z137" s="27">
        <v>5.0</v>
      </c>
      <c r="AA137" s="12" t="s">
        <v>283</v>
      </c>
      <c r="AB137" s="12" t="s">
        <v>416</v>
      </c>
      <c r="AD137" s="1" t="s">
        <v>118</v>
      </c>
    </row>
    <row r="138" hidden="1">
      <c r="A138" s="12" t="s">
        <v>417</v>
      </c>
      <c r="B138" s="12" t="s">
        <v>9</v>
      </c>
      <c r="C138" s="25">
        <v>42518.0</v>
      </c>
      <c r="I138" s="12"/>
      <c r="J138" s="27">
        <v>9.43</v>
      </c>
      <c r="O138" s="12"/>
      <c r="P138" s="12"/>
      <c r="Q138" s="27">
        <v>4.0</v>
      </c>
      <c r="R138" s="27">
        <v>5.0</v>
      </c>
      <c r="S138" s="27">
        <v>5.0</v>
      </c>
      <c r="T138" s="27">
        <v>5.0</v>
      </c>
      <c r="U138" s="27">
        <v>5.0</v>
      </c>
      <c r="V138" s="27">
        <v>5.0</v>
      </c>
      <c r="W138" s="27">
        <v>5.0</v>
      </c>
      <c r="X138" s="27">
        <v>5.0</v>
      </c>
      <c r="Y138" s="27">
        <v>5.0</v>
      </c>
      <c r="Z138" s="27">
        <v>5.0</v>
      </c>
      <c r="AA138" s="12" t="s">
        <v>283</v>
      </c>
      <c r="AB138" s="24" t="s">
        <v>418</v>
      </c>
      <c r="AD138" s="1" t="s">
        <v>118</v>
      </c>
    </row>
    <row r="139">
      <c r="A139" s="1" t="s">
        <v>139</v>
      </c>
      <c r="B139" s="1" t="s">
        <v>140</v>
      </c>
      <c r="C139" s="8">
        <v>42524.0</v>
      </c>
      <c r="D139" s="1"/>
      <c r="G139" s="1"/>
      <c r="H139" s="1"/>
      <c r="I139" s="11"/>
      <c r="J139" s="1">
        <v>9.25</v>
      </c>
      <c r="K139" s="1">
        <v>3.5</v>
      </c>
      <c r="L139" s="1"/>
      <c r="M139" s="1"/>
      <c r="N139" s="1">
        <v>25.5</v>
      </c>
      <c r="O139" s="1">
        <v>24.0</v>
      </c>
      <c r="P139" s="11">
        <f t="shared" ref="P139:P141" si="5">round(PI()*N139*(O139/(2*pi()))^2*0.001,2)</f>
        <v>1.17</v>
      </c>
      <c r="Q139" s="1">
        <v>2.0</v>
      </c>
      <c r="R139" s="1">
        <v>1.0</v>
      </c>
      <c r="S139" s="1">
        <v>3.0</v>
      </c>
      <c r="T139" s="1">
        <v>3.0</v>
      </c>
      <c r="U139" s="1">
        <v>1.0</v>
      </c>
      <c r="V139" s="1"/>
      <c r="W139" s="1">
        <v>3.0</v>
      </c>
      <c r="X139" s="1">
        <v>2.0</v>
      </c>
      <c r="Y139" s="1">
        <v>4.0</v>
      </c>
      <c r="Z139" s="1">
        <v>2.3</v>
      </c>
      <c r="AA139" s="1" t="s">
        <v>280</v>
      </c>
      <c r="AB139" s="1" t="s">
        <v>116</v>
      </c>
      <c r="AF139" s="1" t="s">
        <v>282</v>
      </c>
      <c r="AG139" s="1" t="s">
        <v>282</v>
      </c>
      <c r="AH139" s="1" t="s">
        <v>282</v>
      </c>
      <c r="AI139" s="1" t="s">
        <v>282</v>
      </c>
      <c r="AJ139" s="1" t="s">
        <v>282</v>
      </c>
      <c r="AK139" s="1" t="s">
        <v>282</v>
      </c>
    </row>
    <row r="140">
      <c r="A140" s="1" t="s">
        <v>139</v>
      </c>
      <c r="B140" s="1" t="s">
        <v>129</v>
      </c>
      <c r="C140" s="8">
        <v>42524.0</v>
      </c>
      <c r="D140" s="1"/>
      <c r="G140" s="1"/>
      <c r="H140" s="1"/>
      <c r="I140" s="21"/>
      <c r="J140" s="1">
        <v>7.0</v>
      </c>
      <c r="K140" s="1">
        <v>3.0</v>
      </c>
      <c r="L140" s="1"/>
      <c r="M140" s="1"/>
      <c r="N140" s="1">
        <v>20.0</v>
      </c>
      <c r="O140" s="1">
        <v>22.0</v>
      </c>
      <c r="P140" s="11">
        <f t="shared" si="5"/>
        <v>0.77</v>
      </c>
      <c r="Q140" s="1">
        <v>4.5</v>
      </c>
      <c r="R140" s="1">
        <v>4.0</v>
      </c>
      <c r="S140" s="1">
        <v>3.5</v>
      </c>
      <c r="T140" s="1">
        <v>4.0</v>
      </c>
      <c r="U140" s="1">
        <v>1.0</v>
      </c>
      <c r="V140" s="1">
        <v>1.0</v>
      </c>
      <c r="W140" s="1">
        <v>2.0</v>
      </c>
      <c r="X140" s="1">
        <v>2.0</v>
      </c>
      <c r="Y140" s="1">
        <v>4.0</v>
      </c>
      <c r="Z140" s="1">
        <v>2.5</v>
      </c>
      <c r="AA140" s="1" t="s">
        <v>280</v>
      </c>
      <c r="AB140" s="1" t="s">
        <v>126</v>
      </c>
      <c r="AF140" s="1" t="s">
        <v>282</v>
      </c>
      <c r="AG140" s="1" t="s">
        <v>282</v>
      </c>
      <c r="AH140" s="1" t="s">
        <v>282</v>
      </c>
      <c r="AI140" s="1" t="s">
        <v>282</v>
      </c>
      <c r="AJ140" s="1" t="s">
        <v>282</v>
      </c>
    </row>
    <row r="141">
      <c r="A141" s="1" t="s">
        <v>139</v>
      </c>
      <c r="B141" s="1" t="s">
        <v>419</v>
      </c>
      <c r="C141" s="8">
        <v>42524.0</v>
      </c>
      <c r="D141" s="1"/>
      <c r="G141" s="1"/>
      <c r="H141" s="1"/>
      <c r="I141" s="21"/>
      <c r="J141" s="1">
        <v>6.25</v>
      </c>
      <c r="K141" s="1">
        <v>2.5</v>
      </c>
      <c r="L141" s="1"/>
      <c r="M141" s="1"/>
      <c r="N141" s="1">
        <v>18.5</v>
      </c>
      <c r="O141" s="1">
        <v>22.5</v>
      </c>
      <c r="P141" s="11">
        <f t="shared" si="5"/>
        <v>0.75</v>
      </c>
      <c r="Q141" s="1">
        <v>3.0</v>
      </c>
      <c r="R141" s="1">
        <v>4.0</v>
      </c>
      <c r="S141" s="1">
        <v>3.0</v>
      </c>
      <c r="T141" s="1">
        <v>2.0</v>
      </c>
      <c r="U141" s="1">
        <v>1.5</v>
      </c>
      <c r="V141" s="1">
        <v>1.0</v>
      </c>
      <c r="W141" s="1">
        <v>3.0</v>
      </c>
      <c r="X141" s="1">
        <v>1.5</v>
      </c>
      <c r="Y141" s="1">
        <v>3.0</v>
      </c>
      <c r="Z141" s="1">
        <v>2.0</v>
      </c>
      <c r="AA141" s="1" t="s">
        <v>280</v>
      </c>
      <c r="AB141" s="1" t="s">
        <v>298</v>
      </c>
      <c r="AF141" s="1" t="s">
        <v>118</v>
      </c>
      <c r="AI141" s="1" t="s">
        <v>118</v>
      </c>
      <c r="AJ141" s="1" t="s">
        <v>118</v>
      </c>
      <c r="AK141" s="1" t="s">
        <v>118</v>
      </c>
      <c r="BH141" s="1" t="s">
        <v>118</v>
      </c>
    </row>
    <row r="142">
      <c r="A142" s="1" t="s">
        <v>139</v>
      </c>
      <c r="B142" s="1" t="s">
        <v>420</v>
      </c>
      <c r="C142" s="8">
        <v>42524.0</v>
      </c>
      <c r="D142" s="1"/>
      <c r="G142" s="1"/>
      <c r="H142" s="1"/>
      <c r="I142" s="11"/>
      <c r="J142" s="1">
        <v>6.0</v>
      </c>
      <c r="K142" s="1">
        <v>4.0</v>
      </c>
      <c r="L142" s="1"/>
      <c r="M142" s="1"/>
      <c r="N142" s="1"/>
      <c r="O142" s="1"/>
      <c r="P142" s="11"/>
      <c r="Q142" s="1">
        <v>3.0</v>
      </c>
      <c r="R142" s="1">
        <v>3.0</v>
      </c>
      <c r="S142" s="1">
        <v>1.0</v>
      </c>
      <c r="T142" s="1">
        <v>4.0</v>
      </c>
      <c r="U142" s="1">
        <v>2.0</v>
      </c>
      <c r="V142" s="1">
        <v>2.0</v>
      </c>
      <c r="W142" s="1">
        <v>3.0</v>
      </c>
      <c r="X142" s="1">
        <v>2.0</v>
      </c>
      <c r="Y142" s="1">
        <v>1.0</v>
      </c>
      <c r="Z142" s="1">
        <v>2.0</v>
      </c>
      <c r="AA142" s="1" t="s">
        <v>280</v>
      </c>
      <c r="AB142" s="1" t="s">
        <v>324</v>
      </c>
      <c r="AG142" s="1" t="s">
        <v>118</v>
      </c>
      <c r="AH142" s="1" t="s">
        <v>118</v>
      </c>
      <c r="AL142" s="1" t="s">
        <v>118</v>
      </c>
      <c r="AQ142" s="1" t="s">
        <v>118</v>
      </c>
    </row>
    <row r="143">
      <c r="A143" s="1" t="s">
        <v>139</v>
      </c>
      <c r="B143" s="1" t="s">
        <v>420</v>
      </c>
      <c r="C143" s="8">
        <v>42524.0</v>
      </c>
      <c r="D143" s="1"/>
      <c r="G143" s="1"/>
      <c r="H143" s="1"/>
      <c r="I143" s="11"/>
      <c r="J143" s="1">
        <v>6.0</v>
      </c>
      <c r="K143" s="1">
        <v>3.0</v>
      </c>
      <c r="L143" s="1"/>
      <c r="M143" s="1"/>
      <c r="N143" s="1"/>
      <c r="O143" s="1"/>
      <c r="P143" s="11"/>
      <c r="Q143" s="1">
        <v>4.0</v>
      </c>
      <c r="R143" s="1">
        <v>3.5</v>
      </c>
      <c r="S143" s="1">
        <v>4.0</v>
      </c>
      <c r="T143" s="1">
        <v>4.0</v>
      </c>
      <c r="U143" s="1">
        <v>2.0</v>
      </c>
      <c r="V143" s="1">
        <v>4.0</v>
      </c>
      <c r="W143" s="1">
        <v>4.0</v>
      </c>
      <c r="X143" s="1">
        <v>4.0</v>
      </c>
      <c r="Y143" s="1">
        <v>3.0</v>
      </c>
      <c r="Z143" s="1">
        <v>3.8</v>
      </c>
      <c r="AA143" s="1" t="s">
        <v>283</v>
      </c>
      <c r="AB143" s="1" t="s">
        <v>421</v>
      </c>
      <c r="AG143" s="1" t="s">
        <v>118</v>
      </c>
      <c r="AH143" s="1" t="s">
        <v>118</v>
      </c>
      <c r="AL143" s="1" t="s">
        <v>118</v>
      </c>
      <c r="AQ143" s="1" t="s">
        <v>118</v>
      </c>
    </row>
    <row r="144">
      <c r="A144" s="1" t="s">
        <v>139</v>
      </c>
      <c r="B144" s="1" t="s">
        <v>39</v>
      </c>
      <c r="C144" s="8">
        <v>42524.0</v>
      </c>
      <c r="D144" s="1"/>
      <c r="G144" s="1"/>
      <c r="H144" s="1"/>
      <c r="I144" s="11"/>
      <c r="J144" s="1">
        <v>6.35</v>
      </c>
      <c r="K144" s="1">
        <v>4.5</v>
      </c>
      <c r="L144" s="1"/>
      <c r="M144" s="1"/>
      <c r="N144" s="1">
        <v>18.0</v>
      </c>
      <c r="O144" s="1">
        <v>20.5</v>
      </c>
      <c r="P144" s="11">
        <f t="shared" ref="P144:P147" si="6">round(PI()*N144*(O144/(2*pi()))^2*0.001,2)</f>
        <v>0.6</v>
      </c>
      <c r="Q144" s="1">
        <v>4.0</v>
      </c>
      <c r="R144" s="1">
        <v>4.0</v>
      </c>
      <c r="S144" s="1">
        <v>2.5</v>
      </c>
      <c r="T144" s="1">
        <v>2.0</v>
      </c>
      <c r="U144" s="1">
        <v>3.0</v>
      </c>
      <c r="V144" s="1">
        <v>2.0</v>
      </c>
      <c r="W144" s="1">
        <v>2.0</v>
      </c>
      <c r="X144" s="1">
        <v>2.0</v>
      </c>
      <c r="Y144" s="1">
        <v>3.0</v>
      </c>
      <c r="Z144" s="1">
        <v>2.0</v>
      </c>
      <c r="AA144" s="1" t="s">
        <v>280</v>
      </c>
      <c r="AB144" s="1" t="s">
        <v>333</v>
      </c>
      <c r="AH144" s="1" t="s">
        <v>118</v>
      </c>
      <c r="AL144" s="1" t="s">
        <v>118</v>
      </c>
    </row>
    <row r="145">
      <c r="A145" s="1" t="s">
        <v>422</v>
      </c>
      <c r="B145" s="1" t="s">
        <v>423</v>
      </c>
      <c r="C145" s="8">
        <v>42526.0</v>
      </c>
      <c r="D145" s="1" t="s">
        <v>312</v>
      </c>
      <c r="E145" s="13" t="s">
        <v>424</v>
      </c>
      <c r="F145" s="2" t="s">
        <v>425</v>
      </c>
      <c r="G145" s="1">
        <v>4.0</v>
      </c>
      <c r="H145" s="1">
        <v>4.2</v>
      </c>
      <c r="I145" s="19"/>
      <c r="J145" s="1">
        <v>7.9</v>
      </c>
      <c r="K145" s="1">
        <v>3.5</v>
      </c>
      <c r="L145" s="1"/>
      <c r="M145" s="1"/>
      <c r="N145" s="1">
        <v>20.5</v>
      </c>
      <c r="O145" s="1">
        <v>21.5</v>
      </c>
      <c r="P145" s="11">
        <f t="shared" si="6"/>
        <v>0.75</v>
      </c>
      <c r="Q145" s="1">
        <v>3.5</v>
      </c>
      <c r="R145" s="1">
        <v>4.5</v>
      </c>
      <c r="S145" s="1">
        <v>4.5</v>
      </c>
      <c r="T145" s="1">
        <v>4.0</v>
      </c>
      <c r="U145" s="1">
        <v>1.5</v>
      </c>
      <c r="V145" s="1">
        <v>1.5</v>
      </c>
      <c r="W145" s="1">
        <v>3.0</v>
      </c>
      <c r="X145" s="1">
        <v>4.0</v>
      </c>
      <c r="Y145" s="1">
        <v>5.0</v>
      </c>
      <c r="Z145" s="1">
        <v>3.5</v>
      </c>
      <c r="AA145" s="1" t="s">
        <v>283</v>
      </c>
      <c r="AB145" s="1" t="s">
        <v>116</v>
      </c>
      <c r="AG145" s="1" t="s">
        <v>282</v>
      </c>
      <c r="AI145" s="1" t="s">
        <v>282</v>
      </c>
      <c r="AJ145" s="1" t="s">
        <v>282</v>
      </c>
      <c r="AL145" s="1" t="s">
        <v>282</v>
      </c>
      <c r="BB145" s="1" t="s">
        <v>282</v>
      </c>
    </row>
    <row r="146">
      <c r="A146" s="1" t="s">
        <v>422</v>
      </c>
      <c r="B146" s="1" t="s">
        <v>426</v>
      </c>
      <c r="C146" s="8">
        <v>42526.0</v>
      </c>
      <c r="D146" s="1"/>
      <c r="G146" s="1"/>
      <c r="H146" s="1"/>
      <c r="I146" s="19"/>
      <c r="J146" s="1">
        <v>8.5</v>
      </c>
      <c r="K146" s="1">
        <v>3.5</v>
      </c>
      <c r="L146" s="1"/>
      <c r="M146" s="1"/>
      <c r="N146" s="1">
        <v>18.5</v>
      </c>
      <c r="O146" s="1">
        <v>21.0</v>
      </c>
      <c r="P146" s="11">
        <f t="shared" si="6"/>
        <v>0.65</v>
      </c>
      <c r="Q146" s="1">
        <v>4.0</v>
      </c>
      <c r="R146" s="1">
        <v>4.0</v>
      </c>
      <c r="S146" s="1">
        <v>4.0</v>
      </c>
      <c r="T146" s="1">
        <v>3.5</v>
      </c>
      <c r="U146" s="1">
        <v>4.0</v>
      </c>
      <c r="V146" s="1">
        <v>4.0</v>
      </c>
      <c r="W146" s="1">
        <v>4.0</v>
      </c>
      <c r="X146" s="1">
        <v>4.5</v>
      </c>
      <c r="Y146" s="1">
        <v>4.5</v>
      </c>
      <c r="Z146" s="1">
        <v>4.2</v>
      </c>
      <c r="AA146" s="1" t="s">
        <v>283</v>
      </c>
      <c r="AB146" s="1" t="s">
        <v>124</v>
      </c>
      <c r="AF146" s="1" t="s">
        <v>282</v>
      </c>
      <c r="AH146" s="1" t="s">
        <v>282</v>
      </c>
      <c r="AI146" s="1" t="s">
        <v>282</v>
      </c>
      <c r="AL146" s="1" t="s">
        <v>282</v>
      </c>
      <c r="AY146" s="1" t="s">
        <v>282</v>
      </c>
      <c r="AZ146" s="1" t="s">
        <v>282</v>
      </c>
    </row>
    <row r="147">
      <c r="A147" s="1" t="s">
        <v>160</v>
      </c>
      <c r="B147" s="1" t="s">
        <v>224</v>
      </c>
      <c r="C147" s="8">
        <v>42527.0</v>
      </c>
      <c r="D147" s="1"/>
      <c r="G147" s="1"/>
      <c r="H147" s="1"/>
      <c r="I147" s="19"/>
      <c r="J147" s="1">
        <v>6.99</v>
      </c>
      <c r="K147" s="1">
        <v>3.5</v>
      </c>
      <c r="L147" s="1"/>
      <c r="M147" s="1"/>
      <c r="N147" s="1">
        <v>18.5</v>
      </c>
      <c r="O147" s="1">
        <v>21.0</v>
      </c>
      <c r="P147" s="11">
        <f t="shared" si="6"/>
        <v>0.65</v>
      </c>
      <c r="Q147" s="1">
        <v>4.0</v>
      </c>
      <c r="R147" s="1">
        <v>3.5</v>
      </c>
      <c r="S147" s="1">
        <v>4.0</v>
      </c>
      <c r="T147" s="1">
        <v>3.5</v>
      </c>
      <c r="U147" s="1">
        <v>4.0</v>
      </c>
      <c r="V147" s="1">
        <v>5.0</v>
      </c>
      <c r="W147" s="1">
        <v>2.5</v>
      </c>
      <c r="X147" s="1">
        <v>4.0</v>
      </c>
      <c r="Y147" s="1">
        <v>4.5</v>
      </c>
      <c r="Z147" s="1">
        <v>3.9</v>
      </c>
      <c r="AA147" s="1" t="s">
        <v>283</v>
      </c>
      <c r="AB147" s="1" t="s">
        <v>116</v>
      </c>
      <c r="AL147" s="1" t="s">
        <v>118</v>
      </c>
      <c r="AW147" s="1" t="s">
        <v>118</v>
      </c>
      <c r="AY147" s="1" t="s">
        <v>118</v>
      </c>
      <c r="AZ147" s="1" t="s">
        <v>118</v>
      </c>
      <c r="BB147" s="1" t="s">
        <v>118</v>
      </c>
    </row>
    <row r="148">
      <c r="A148" s="1" t="s">
        <v>160</v>
      </c>
      <c r="B148" s="1" t="s">
        <v>224</v>
      </c>
      <c r="C148" s="8">
        <v>42527.0</v>
      </c>
      <c r="D148" s="1"/>
      <c r="G148" s="1"/>
      <c r="H148" s="1"/>
      <c r="I148" s="19"/>
      <c r="J148" s="1">
        <v>6.99</v>
      </c>
      <c r="K148" s="1">
        <v>5.0</v>
      </c>
      <c r="P148" s="19"/>
      <c r="Q148" s="1">
        <v>4.0</v>
      </c>
      <c r="R148" s="1">
        <v>4.0</v>
      </c>
      <c r="S148" s="1">
        <v>4.0</v>
      </c>
      <c r="T148" s="1">
        <v>4.0</v>
      </c>
      <c r="U148" s="1">
        <v>2.0</v>
      </c>
      <c r="V148" s="1">
        <v>3.0</v>
      </c>
      <c r="W148" s="1">
        <v>3.0</v>
      </c>
      <c r="X148" s="1">
        <v>4.0</v>
      </c>
      <c r="Y148" s="1">
        <v>3.0</v>
      </c>
      <c r="Z148" s="1">
        <v>3.5</v>
      </c>
      <c r="AA148" s="1" t="s">
        <v>283</v>
      </c>
      <c r="AB148" s="1" t="s">
        <v>427</v>
      </c>
      <c r="AL148" s="1" t="s">
        <v>118</v>
      </c>
      <c r="AW148" s="1" t="s">
        <v>118</v>
      </c>
      <c r="AY148" s="1" t="s">
        <v>118</v>
      </c>
      <c r="AZ148" s="1" t="s">
        <v>118</v>
      </c>
      <c r="BB148" s="1" t="s">
        <v>118</v>
      </c>
    </row>
    <row r="149">
      <c r="A149" s="1" t="s">
        <v>428</v>
      </c>
      <c r="B149" s="1" t="s">
        <v>112</v>
      </c>
      <c r="C149" s="8">
        <v>42529.0</v>
      </c>
      <c r="D149" s="1" t="s">
        <v>120</v>
      </c>
      <c r="E149" s="10" t="s">
        <v>429</v>
      </c>
      <c r="F149" s="2" t="s">
        <v>430</v>
      </c>
      <c r="G149" s="1">
        <v>3.5</v>
      </c>
      <c r="H149" s="1">
        <v>3.9</v>
      </c>
      <c r="I149" s="19"/>
      <c r="J149" s="1">
        <v>5.7</v>
      </c>
      <c r="K149" s="1">
        <v>3.5</v>
      </c>
      <c r="L149" s="1"/>
      <c r="M149" s="1"/>
      <c r="N149" s="1">
        <v>20.5</v>
      </c>
      <c r="O149" s="1">
        <v>21.5</v>
      </c>
      <c r="P149" s="11">
        <f t="shared" ref="P149:P153" si="7">round(PI()*N149*(O149/(2*pi()))^2*0.001,2)</f>
        <v>0.75</v>
      </c>
      <c r="Q149" s="1">
        <v>3.5</v>
      </c>
      <c r="R149" s="1">
        <v>3.0</v>
      </c>
      <c r="S149" s="1">
        <v>3.0</v>
      </c>
      <c r="T149" s="1">
        <v>4.0</v>
      </c>
      <c r="U149" s="1">
        <v>1.5</v>
      </c>
      <c r="V149" s="1">
        <v>4.0</v>
      </c>
      <c r="W149" s="1">
        <v>4.0</v>
      </c>
      <c r="X149" s="1">
        <v>4.0</v>
      </c>
      <c r="Y149" s="1">
        <v>4.0</v>
      </c>
      <c r="Z149" s="1">
        <v>3.7</v>
      </c>
      <c r="AA149" s="1" t="s">
        <v>283</v>
      </c>
      <c r="AB149" s="1" t="s">
        <v>116</v>
      </c>
      <c r="AF149" s="1" t="s">
        <v>282</v>
      </c>
      <c r="AG149" s="1" t="s">
        <v>282</v>
      </c>
      <c r="AH149" s="1" t="s">
        <v>282</v>
      </c>
      <c r="AI149" s="1" t="s">
        <v>282</v>
      </c>
      <c r="AJ149" s="1" t="s">
        <v>282</v>
      </c>
      <c r="AK149" s="1" t="s">
        <v>282</v>
      </c>
    </row>
    <row r="150">
      <c r="A150" s="1" t="s">
        <v>428</v>
      </c>
      <c r="B150" s="1" t="s">
        <v>125</v>
      </c>
      <c r="C150" s="8">
        <v>42529.0</v>
      </c>
      <c r="D150" s="1"/>
      <c r="G150" s="1"/>
      <c r="H150" s="1"/>
      <c r="I150" s="19"/>
      <c r="J150" s="1">
        <v>5.25</v>
      </c>
      <c r="K150" s="1">
        <v>4.0</v>
      </c>
      <c r="L150" s="1"/>
      <c r="M150" s="1"/>
      <c r="N150" s="1">
        <v>21.0</v>
      </c>
      <c r="O150" s="1">
        <v>21.0</v>
      </c>
      <c r="P150" s="11">
        <f t="shared" si="7"/>
        <v>0.74</v>
      </c>
      <c r="Q150" s="1">
        <v>3.5</v>
      </c>
      <c r="R150" s="1">
        <v>3.0</v>
      </c>
      <c r="S150" s="1">
        <v>2.8</v>
      </c>
      <c r="T150" s="1">
        <v>3.5</v>
      </c>
      <c r="U150" s="1">
        <v>4.0</v>
      </c>
      <c r="V150" s="1">
        <v>4.0</v>
      </c>
      <c r="W150" s="1">
        <v>4.0</v>
      </c>
      <c r="X150" s="1">
        <v>3.5</v>
      </c>
      <c r="Y150" s="1">
        <v>5.0</v>
      </c>
      <c r="Z150" s="1">
        <v>3.2</v>
      </c>
      <c r="AA150" s="1" t="s">
        <v>283</v>
      </c>
      <c r="AB150" s="1" t="s">
        <v>124</v>
      </c>
      <c r="AF150" s="1" t="s">
        <v>282</v>
      </c>
      <c r="AG150" s="1" t="s">
        <v>282</v>
      </c>
      <c r="AH150" s="1" t="s">
        <v>282</v>
      </c>
    </row>
    <row r="151">
      <c r="A151" s="1" t="s">
        <v>431</v>
      </c>
      <c r="B151" s="1" t="s">
        <v>432</v>
      </c>
      <c r="C151" s="8">
        <v>42530.0</v>
      </c>
      <c r="D151" s="1" t="s">
        <v>238</v>
      </c>
      <c r="E151" s="10" t="s">
        <v>433</v>
      </c>
      <c r="F151" s="2" t="s">
        <v>434</v>
      </c>
      <c r="G151" s="1">
        <v>4.0</v>
      </c>
      <c r="H151" s="1">
        <v>3.8</v>
      </c>
      <c r="I151" s="19"/>
      <c r="J151" s="1">
        <v>9.19</v>
      </c>
      <c r="K151" s="1">
        <v>2.8</v>
      </c>
      <c r="L151" s="1"/>
      <c r="M151" s="1"/>
      <c r="N151" s="1">
        <v>20.5</v>
      </c>
      <c r="O151" s="1">
        <v>23.5</v>
      </c>
      <c r="P151" s="11">
        <f t="shared" si="7"/>
        <v>0.9</v>
      </c>
      <c r="Q151" s="1">
        <v>3.5</v>
      </c>
      <c r="R151" s="1">
        <v>4.5</v>
      </c>
      <c r="S151" s="1">
        <v>4.0</v>
      </c>
      <c r="T151" s="1">
        <v>3.5</v>
      </c>
      <c r="U151" s="1">
        <v>5.0</v>
      </c>
      <c r="V151" s="1">
        <v>4.5</v>
      </c>
      <c r="W151" s="1">
        <v>3.0</v>
      </c>
      <c r="X151" s="1">
        <v>3.5</v>
      </c>
      <c r="Y151" s="1">
        <v>5.0</v>
      </c>
      <c r="Z151" s="1">
        <v>4.0</v>
      </c>
      <c r="AA151" s="1" t="s">
        <v>283</v>
      </c>
      <c r="AB151" s="1" t="s">
        <v>116</v>
      </c>
      <c r="AC151" s="1" t="s">
        <v>435</v>
      </c>
      <c r="AF151" s="1" t="s">
        <v>282</v>
      </c>
      <c r="AH151" s="1" t="s">
        <v>282</v>
      </c>
      <c r="AI151" s="1" t="s">
        <v>282</v>
      </c>
      <c r="AJ151" s="1" t="s">
        <v>282</v>
      </c>
      <c r="AN151" s="1" t="s">
        <v>282</v>
      </c>
      <c r="AW151" s="1" t="s">
        <v>282</v>
      </c>
    </row>
    <row r="152">
      <c r="A152" s="1" t="s">
        <v>436</v>
      </c>
      <c r="B152" s="1" t="s">
        <v>125</v>
      </c>
      <c r="C152" s="8">
        <v>42532.0</v>
      </c>
      <c r="D152" s="1" t="s">
        <v>437</v>
      </c>
      <c r="E152" s="13" t="s">
        <v>438</v>
      </c>
      <c r="F152" s="2" t="s">
        <v>439</v>
      </c>
      <c r="G152" s="1">
        <v>4.0</v>
      </c>
      <c r="H152" s="1">
        <v>4.1</v>
      </c>
      <c r="I152" s="11" t="s">
        <v>118</v>
      </c>
      <c r="J152" s="1">
        <v>7.85</v>
      </c>
      <c r="K152" s="1">
        <v>3.0</v>
      </c>
      <c r="L152" s="1"/>
      <c r="M152" s="1"/>
      <c r="N152" s="1">
        <v>16.5</v>
      </c>
      <c r="O152" s="1">
        <v>20.5</v>
      </c>
      <c r="P152" s="11">
        <f t="shared" si="7"/>
        <v>0.55</v>
      </c>
      <c r="Q152" s="1">
        <v>3.0</v>
      </c>
      <c r="R152" s="1">
        <v>4.5</v>
      </c>
      <c r="S152" s="1">
        <v>4.5</v>
      </c>
      <c r="T152" s="1">
        <v>3.5</v>
      </c>
      <c r="U152" s="1">
        <v>3.5</v>
      </c>
      <c r="V152" s="1">
        <v>3.5</v>
      </c>
      <c r="W152" s="1">
        <v>1.0</v>
      </c>
      <c r="X152" s="1">
        <v>4.0</v>
      </c>
      <c r="Y152" s="1">
        <v>1.0</v>
      </c>
      <c r="Z152" s="1">
        <v>3.5</v>
      </c>
      <c r="AA152" s="1" t="s">
        <v>283</v>
      </c>
      <c r="AB152" s="1" t="s">
        <v>116</v>
      </c>
      <c r="AE152" s="1" t="s">
        <v>118</v>
      </c>
      <c r="AF152" s="1" t="s">
        <v>282</v>
      </c>
      <c r="AG152" s="1" t="s">
        <v>282</v>
      </c>
      <c r="AH152" s="1" t="s">
        <v>282</v>
      </c>
      <c r="AP152" s="1" t="s">
        <v>282</v>
      </c>
      <c r="AQ152" s="1" t="s">
        <v>282</v>
      </c>
    </row>
    <row r="153">
      <c r="A153" s="1" t="s">
        <v>436</v>
      </c>
      <c r="B153" s="1" t="s">
        <v>224</v>
      </c>
      <c r="C153" s="8">
        <v>42532.0</v>
      </c>
      <c r="D153" s="1"/>
      <c r="G153" s="1"/>
      <c r="H153" s="1"/>
      <c r="I153" s="11"/>
      <c r="J153" s="1">
        <v>6.85</v>
      </c>
      <c r="K153" s="1">
        <v>4.0</v>
      </c>
      <c r="L153" s="1"/>
      <c r="M153" s="1"/>
      <c r="N153" s="1">
        <v>15.5</v>
      </c>
      <c r="O153" s="1">
        <v>21.0</v>
      </c>
      <c r="P153" s="11">
        <f t="shared" si="7"/>
        <v>0.54</v>
      </c>
      <c r="Q153" s="1">
        <v>3.0</v>
      </c>
      <c r="R153" s="1">
        <v>5.0</v>
      </c>
      <c r="S153" s="1">
        <v>4.0</v>
      </c>
      <c r="T153" s="1">
        <v>3.0</v>
      </c>
      <c r="U153" s="1">
        <v>5.0</v>
      </c>
      <c r="V153" s="1">
        <v>4.0</v>
      </c>
      <c r="W153" s="1">
        <v>3.0</v>
      </c>
      <c r="X153" s="1">
        <v>4.0</v>
      </c>
      <c r="Y153" s="1">
        <v>3.0</v>
      </c>
      <c r="Z153" s="1">
        <v>4.0</v>
      </c>
      <c r="AA153" s="1" t="s">
        <v>283</v>
      </c>
      <c r="AB153" s="1" t="s">
        <v>440</v>
      </c>
      <c r="AE153" s="1" t="s">
        <v>118</v>
      </c>
      <c r="AF153" s="1"/>
      <c r="AG153" s="1" t="s">
        <v>282</v>
      </c>
      <c r="AH153" s="1"/>
      <c r="AL153" s="1" t="s">
        <v>118</v>
      </c>
      <c r="AP153" s="1" t="s">
        <v>282</v>
      </c>
      <c r="AQ153" s="1" t="s">
        <v>282</v>
      </c>
    </row>
    <row r="154">
      <c r="A154" s="1" t="s">
        <v>436</v>
      </c>
      <c r="B154" s="1" t="s">
        <v>125</v>
      </c>
      <c r="C154" s="8">
        <v>42532.0</v>
      </c>
      <c r="D154" s="1"/>
      <c r="G154" s="1"/>
      <c r="H154" s="1"/>
      <c r="I154" s="11"/>
      <c r="J154" s="1">
        <v>6.85</v>
      </c>
      <c r="K154" s="1">
        <v>4.0</v>
      </c>
      <c r="L154" s="1"/>
      <c r="M154" s="1"/>
      <c r="N154" s="1">
        <v>18.0</v>
      </c>
      <c r="P154" s="19"/>
      <c r="Q154" s="1">
        <v>4.0</v>
      </c>
      <c r="R154" s="1">
        <v>5.0</v>
      </c>
      <c r="S154" s="1">
        <v>3.5</v>
      </c>
      <c r="T154" s="1">
        <v>3.0</v>
      </c>
      <c r="U154" s="1">
        <v>4.0</v>
      </c>
      <c r="V154" s="1">
        <v>4.0</v>
      </c>
      <c r="W154" s="1">
        <v>3.0</v>
      </c>
      <c r="X154" s="1">
        <v>3.0</v>
      </c>
      <c r="Y154" s="1">
        <v>3.0</v>
      </c>
      <c r="Z154" s="1">
        <v>3.5</v>
      </c>
      <c r="AB154" s="1" t="s">
        <v>441</v>
      </c>
      <c r="AE154" s="1" t="s">
        <v>118</v>
      </c>
      <c r="AF154" s="1" t="s">
        <v>282</v>
      </c>
      <c r="AG154" s="1" t="s">
        <v>282</v>
      </c>
      <c r="AH154" s="1"/>
      <c r="AP154" s="1" t="s">
        <v>282</v>
      </c>
      <c r="AQ154" s="1" t="s">
        <v>282</v>
      </c>
    </row>
    <row r="155">
      <c r="A155" s="17" t="s">
        <v>442</v>
      </c>
      <c r="B155" s="1" t="s">
        <v>129</v>
      </c>
      <c r="C155" s="8">
        <v>42537.0</v>
      </c>
      <c r="D155" s="1" t="s">
        <v>443</v>
      </c>
      <c r="E155" s="10" t="s">
        <v>444</v>
      </c>
      <c r="F155" s="2" t="s">
        <v>439</v>
      </c>
      <c r="G155" s="1">
        <v>4.5</v>
      </c>
      <c r="H155" s="1">
        <v>4.0</v>
      </c>
      <c r="I155" s="19"/>
      <c r="J155" s="1">
        <v>6.94</v>
      </c>
      <c r="K155" s="1">
        <v>4.0</v>
      </c>
      <c r="P155" s="19"/>
      <c r="Q155" s="1">
        <v>4.0</v>
      </c>
      <c r="R155" s="1">
        <v>4.0</v>
      </c>
      <c r="S155" s="1">
        <v>4.0</v>
      </c>
      <c r="T155" s="1">
        <v>4.5</v>
      </c>
      <c r="U155" s="1">
        <v>3.2</v>
      </c>
      <c r="V155" s="1">
        <v>3.0</v>
      </c>
      <c r="W155" s="1">
        <v>4.5</v>
      </c>
      <c r="X155" s="1">
        <v>4.5</v>
      </c>
      <c r="Y155" s="1">
        <v>2.0</v>
      </c>
      <c r="Z155" s="1">
        <v>4.5</v>
      </c>
      <c r="AA155" s="1" t="s">
        <v>283</v>
      </c>
      <c r="AB155" s="1" t="s">
        <v>116</v>
      </c>
      <c r="AC155" s="1" t="s">
        <v>445</v>
      </c>
      <c r="AE155" s="1"/>
      <c r="AF155" s="1" t="s">
        <v>282</v>
      </c>
      <c r="AH155" s="1" t="s">
        <v>282</v>
      </c>
      <c r="AI155" s="1" t="s">
        <v>282</v>
      </c>
      <c r="AJ155" s="1" t="s">
        <v>282</v>
      </c>
      <c r="AK155" s="1" t="s">
        <v>282</v>
      </c>
    </row>
    <row r="156">
      <c r="A156" s="17" t="s">
        <v>442</v>
      </c>
      <c r="B156" s="1" t="s">
        <v>446</v>
      </c>
      <c r="C156" s="8">
        <v>42537.0</v>
      </c>
      <c r="D156" s="1"/>
      <c r="G156" s="1"/>
      <c r="H156" s="1"/>
      <c r="I156" s="19"/>
      <c r="J156" s="1">
        <v>6.94</v>
      </c>
      <c r="K156" s="1">
        <v>3.75</v>
      </c>
      <c r="P156" s="19"/>
      <c r="Q156" s="1">
        <v>3.5</v>
      </c>
      <c r="R156" s="1">
        <v>3.5</v>
      </c>
      <c r="S156" s="1">
        <v>3.5</v>
      </c>
      <c r="T156" s="1">
        <v>3.5</v>
      </c>
      <c r="U156" s="1">
        <v>4.0</v>
      </c>
      <c r="V156" s="1">
        <v>4.0</v>
      </c>
      <c r="W156" s="1">
        <v>4.5</v>
      </c>
      <c r="X156" s="1">
        <v>3.5</v>
      </c>
      <c r="Y156" s="1">
        <v>4.5</v>
      </c>
      <c r="Z156" s="1">
        <v>3.8</v>
      </c>
      <c r="AA156" s="1" t="s">
        <v>283</v>
      </c>
      <c r="AB156" s="1" t="s">
        <v>124</v>
      </c>
      <c r="AE156" s="1"/>
      <c r="AF156" s="1" t="s">
        <v>282</v>
      </c>
      <c r="AH156" s="1" t="s">
        <v>282</v>
      </c>
      <c r="AI156" s="1" t="s">
        <v>282</v>
      </c>
      <c r="AK156" s="1" t="s">
        <v>282</v>
      </c>
      <c r="AX156" s="1" t="s">
        <v>282</v>
      </c>
    </row>
    <row r="157">
      <c r="A157" s="1" t="s">
        <v>447</v>
      </c>
      <c r="B157" s="1" t="s">
        <v>129</v>
      </c>
      <c r="C157" s="8">
        <v>42544.0</v>
      </c>
      <c r="D157" s="1"/>
      <c r="G157" s="1"/>
      <c r="H157" s="1"/>
      <c r="I157" s="19"/>
      <c r="J157" s="1">
        <v>7.0</v>
      </c>
      <c r="K157" s="1">
        <v>2.2</v>
      </c>
      <c r="L157" s="1"/>
      <c r="M157" s="1"/>
      <c r="N157" s="1">
        <v>18.0</v>
      </c>
      <c r="O157" s="1">
        <v>25.0</v>
      </c>
      <c r="P157" s="11">
        <f t="shared" ref="P157:P159" si="8">round(PI()*N157*(O157/(2*pi()))^2*0.001,2)</f>
        <v>0.9</v>
      </c>
      <c r="Q157" s="1">
        <v>2.8</v>
      </c>
      <c r="R157" s="1">
        <v>3.0</v>
      </c>
      <c r="S157" s="1">
        <v>3.0</v>
      </c>
      <c r="T157" s="1">
        <v>2.0</v>
      </c>
      <c r="U157" s="1">
        <v>2.0</v>
      </c>
      <c r="V157" s="1">
        <v>4.5</v>
      </c>
      <c r="W157" s="1">
        <v>2.0</v>
      </c>
      <c r="X157" s="1">
        <v>1.5</v>
      </c>
      <c r="Y157" s="1">
        <v>4.5</v>
      </c>
      <c r="Z157" s="1">
        <v>2.3</v>
      </c>
      <c r="AA157" s="1" t="s">
        <v>280</v>
      </c>
      <c r="AB157" s="1" t="s">
        <v>116</v>
      </c>
      <c r="AF157" s="1" t="s">
        <v>118</v>
      </c>
      <c r="AH157" s="1"/>
      <c r="AI157" s="1" t="s">
        <v>118</v>
      </c>
      <c r="AJ157" s="1" t="s">
        <v>118</v>
      </c>
      <c r="AK157" s="1" t="s">
        <v>118</v>
      </c>
    </row>
    <row r="158">
      <c r="A158" s="1" t="s">
        <v>447</v>
      </c>
      <c r="B158" s="1" t="s">
        <v>129</v>
      </c>
      <c r="C158" s="8">
        <v>42544.0</v>
      </c>
      <c r="D158" s="1"/>
      <c r="G158" s="1"/>
      <c r="H158" s="1"/>
      <c r="I158" s="19"/>
      <c r="J158" s="1">
        <v>7.0</v>
      </c>
      <c r="K158" s="1">
        <v>3.5</v>
      </c>
      <c r="L158" s="1"/>
      <c r="M158" s="1"/>
      <c r="N158" s="1">
        <v>18.0</v>
      </c>
      <c r="O158" s="1">
        <v>23.5</v>
      </c>
      <c r="P158" s="11">
        <f t="shared" si="8"/>
        <v>0.79</v>
      </c>
      <c r="Q158" s="1">
        <v>4.0</v>
      </c>
      <c r="R158" s="1">
        <v>4.0</v>
      </c>
      <c r="S158" s="1">
        <v>4.0</v>
      </c>
      <c r="T158" s="1">
        <v>3.0</v>
      </c>
      <c r="U158" s="1">
        <v>4.0</v>
      </c>
      <c r="V158" s="1">
        <v>5.0</v>
      </c>
      <c r="W158" s="1">
        <v>4.0</v>
      </c>
      <c r="X158" s="1">
        <v>4.0</v>
      </c>
      <c r="Y158" s="1">
        <v>5.0</v>
      </c>
      <c r="Z158" s="1">
        <v>4.0</v>
      </c>
      <c r="AA158" s="1" t="s">
        <v>283</v>
      </c>
      <c r="AB158" s="1" t="s">
        <v>158</v>
      </c>
      <c r="AF158" s="1" t="s">
        <v>118</v>
      </c>
      <c r="AH158" s="1"/>
      <c r="AI158" s="1" t="s">
        <v>118</v>
      </c>
      <c r="AJ158" s="1" t="s">
        <v>118</v>
      </c>
      <c r="AK158" s="1" t="s">
        <v>118</v>
      </c>
    </row>
    <row r="159">
      <c r="A159" s="1" t="s">
        <v>447</v>
      </c>
      <c r="B159" s="1" t="s">
        <v>129</v>
      </c>
      <c r="C159" s="8">
        <v>42544.0</v>
      </c>
      <c r="D159" s="1"/>
      <c r="G159" s="1"/>
      <c r="H159" s="1"/>
      <c r="I159" s="19"/>
      <c r="J159" s="1">
        <v>7.0</v>
      </c>
      <c r="K159" s="1">
        <v>3.0</v>
      </c>
      <c r="L159" s="1"/>
      <c r="M159" s="1"/>
      <c r="N159" s="1">
        <v>19.0</v>
      </c>
      <c r="O159" s="1">
        <v>24.0</v>
      </c>
      <c r="P159" s="11">
        <f t="shared" si="8"/>
        <v>0.87</v>
      </c>
      <c r="Q159" s="1">
        <v>3.5</v>
      </c>
      <c r="R159" s="1">
        <v>2.0</v>
      </c>
      <c r="S159" s="1">
        <v>3.0</v>
      </c>
      <c r="T159" s="1">
        <v>4.0</v>
      </c>
      <c r="U159" s="1">
        <v>2.0</v>
      </c>
      <c r="V159" s="1">
        <v>4.0</v>
      </c>
      <c r="W159" s="1">
        <v>3.0</v>
      </c>
      <c r="X159" s="1">
        <v>3.0</v>
      </c>
      <c r="Y159" s="1">
        <v>4.0</v>
      </c>
      <c r="Z159" s="1">
        <v>3.0</v>
      </c>
      <c r="AB159" s="1" t="s">
        <v>448</v>
      </c>
      <c r="AF159" s="1" t="s">
        <v>118</v>
      </c>
      <c r="AH159" s="1" t="s">
        <v>118</v>
      </c>
      <c r="AI159" s="1" t="s">
        <v>118</v>
      </c>
      <c r="AJ159" s="1" t="s">
        <v>118</v>
      </c>
      <c r="AK159" s="1" t="s">
        <v>118</v>
      </c>
    </row>
    <row r="160">
      <c r="A160" s="1" t="s">
        <v>447</v>
      </c>
      <c r="B160" s="1" t="s">
        <v>449</v>
      </c>
      <c r="C160" s="8">
        <v>42544.0</v>
      </c>
      <c r="D160" s="1"/>
      <c r="G160" s="1"/>
      <c r="H160" s="1"/>
      <c r="I160" s="19"/>
      <c r="J160" s="1">
        <v>8.25</v>
      </c>
      <c r="K160" s="1">
        <v>4.0</v>
      </c>
      <c r="P160" s="19"/>
      <c r="Q160" s="1">
        <v>4.0</v>
      </c>
      <c r="R160" s="1">
        <v>3.0</v>
      </c>
      <c r="S160" s="1">
        <v>4.0</v>
      </c>
      <c r="T160" s="1">
        <v>4.0</v>
      </c>
      <c r="U160" s="1">
        <v>4.0</v>
      </c>
      <c r="V160" s="1">
        <v>5.0</v>
      </c>
      <c r="W160" s="1">
        <v>3.0</v>
      </c>
      <c r="X160" s="1">
        <v>4.0</v>
      </c>
      <c r="Y160" s="1">
        <v>5.0</v>
      </c>
      <c r="Z160" s="1">
        <v>3.5</v>
      </c>
      <c r="AA160" s="1" t="s">
        <v>283</v>
      </c>
      <c r="AB160" s="1" t="s">
        <v>155</v>
      </c>
      <c r="AF160" s="1" t="s">
        <v>118</v>
      </c>
      <c r="AH160" s="1" t="s">
        <v>118</v>
      </c>
      <c r="AI160" s="1" t="s">
        <v>118</v>
      </c>
      <c r="AQ160" s="1" t="s">
        <v>118</v>
      </c>
    </row>
    <row r="161">
      <c r="A161" s="1" t="s">
        <v>286</v>
      </c>
      <c r="B161" s="1" t="s">
        <v>287</v>
      </c>
      <c r="C161" s="8">
        <v>42545.0</v>
      </c>
      <c r="D161" s="1"/>
      <c r="E161" s="17"/>
      <c r="F161" s="1"/>
      <c r="G161" s="1"/>
      <c r="H161" s="1"/>
      <c r="I161" s="11"/>
      <c r="J161" s="1">
        <v>6.25</v>
      </c>
      <c r="K161" s="1">
        <v>3.0</v>
      </c>
      <c r="L161" s="1"/>
      <c r="M161" s="1"/>
      <c r="N161" s="1">
        <v>23.5</v>
      </c>
      <c r="O161" s="1">
        <v>21.5</v>
      </c>
      <c r="P161" s="11">
        <f t="shared" ref="P161:P164" si="9">round(PI()*N161*(O161/(2*pi()))^2*0.001,2)</f>
        <v>0.86</v>
      </c>
      <c r="Q161" s="1">
        <v>3.8</v>
      </c>
      <c r="R161" s="1">
        <v>1.3</v>
      </c>
      <c r="S161" s="1">
        <v>3.5</v>
      </c>
      <c r="T161" s="1">
        <v>3.5</v>
      </c>
      <c r="U161" s="1">
        <v>4.5</v>
      </c>
      <c r="V161" s="1">
        <v>4.5</v>
      </c>
      <c r="W161" s="1">
        <v>3.5</v>
      </c>
      <c r="X161" s="1">
        <v>4.0</v>
      </c>
      <c r="Y161" s="1">
        <v>5.0</v>
      </c>
      <c r="Z161" s="1">
        <v>3.9</v>
      </c>
      <c r="AA161" s="1" t="s">
        <v>283</v>
      </c>
      <c r="AB161" s="1" t="s">
        <v>116</v>
      </c>
      <c r="AC161" s="1" t="s">
        <v>450</v>
      </c>
      <c r="AF161" s="1" t="s">
        <v>118</v>
      </c>
      <c r="AG161" s="1" t="s">
        <v>118</v>
      </c>
      <c r="AH161" s="1" t="s">
        <v>118</v>
      </c>
      <c r="AI161" s="1" t="s">
        <v>118</v>
      </c>
      <c r="AJ161" s="1" t="s">
        <v>118</v>
      </c>
    </row>
    <row r="162">
      <c r="A162" s="1" t="s">
        <v>286</v>
      </c>
      <c r="B162" s="1" t="s">
        <v>287</v>
      </c>
      <c r="C162" s="8">
        <v>42545.0</v>
      </c>
      <c r="D162" s="1"/>
      <c r="E162" s="17"/>
      <c r="F162" s="1"/>
      <c r="G162" s="1"/>
      <c r="H162" s="1"/>
      <c r="I162" s="11"/>
      <c r="J162" s="1">
        <v>6.25</v>
      </c>
      <c r="K162" s="1">
        <v>4.5</v>
      </c>
      <c r="L162" s="1"/>
      <c r="M162" s="1"/>
      <c r="N162" s="1">
        <v>22.5</v>
      </c>
      <c r="O162" s="1">
        <v>22.0</v>
      </c>
      <c r="P162" s="11">
        <f t="shared" si="9"/>
        <v>0.87</v>
      </c>
      <c r="Q162" s="1">
        <v>4.0</v>
      </c>
      <c r="R162" s="1">
        <v>4.0</v>
      </c>
      <c r="S162" s="1">
        <v>4.5</v>
      </c>
      <c r="T162" s="1">
        <v>4.0</v>
      </c>
      <c r="U162" s="1">
        <v>4.0</v>
      </c>
      <c r="V162" s="1">
        <v>3.5</v>
      </c>
      <c r="W162" s="1">
        <v>4.0</v>
      </c>
      <c r="X162" s="1">
        <v>4.0</v>
      </c>
      <c r="Y162" s="1">
        <v>4.5</v>
      </c>
      <c r="Z162" s="1">
        <v>4.25</v>
      </c>
      <c r="AA162" s="1" t="s">
        <v>283</v>
      </c>
      <c r="AB162" s="1" t="s">
        <v>126</v>
      </c>
      <c r="AF162" s="1" t="s">
        <v>118</v>
      </c>
      <c r="AG162" s="1" t="s">
        <v>118</v>
      </c>
      <c r="AH162" s="1" t="s">
        <v>118</v>
      </c>
      <c r="AI162" s="1" t="s">
        <v>118</v>
      </c>
      <c r="AJ162" s="1" t="s">
        <v>118</v>
      </c>
    </row>
    <row r="163">
      <c r="A163" s="1" t="s">
        <v>286</v>
      </c>
      <c r="B163" s="1" t="s">
        <v>287</v>
      </c>
      <c r="C163" s="8">
        <v>42545.0</v>
      </c>
      <c r="D163" s="1"/>
      <c r="E163" s="17"/>
      <c r="F163" s="1"/>
      <c r="G163" s="1"/>
      <c r="H163" s="1"/>
      <c r="I163" s="11"/>
      <c r="J163" s="1">
        <v>6.25</v>
      </c>
      <c r="K163" s="1">
        <v>4.0</v>
      </c>
      <c r="L163" s="1"/>
      <c r="M163" s="1"/>
      <c r="N163" s="1">
        <v>22.5</v>
      </c>
      <c r="O163" s="1">
        <v>22.0</v>
      </c>
      <c r="P163" s="11">
        <f t="shared" si="9"/>
        <v>0.87</v>
      </c>
      <c r="Q163" s="1">
        <v>3.0</v>
      </c>
      <c r="R163" s="1">
        <v>2.5</v>
      </c>
      <c r="S163" s="1">
        <v>4.0</v>
      </c>
      <c r="T163" s="1">
        <v>4.0</v>
      </c>
      <c r="U163" s="1">
        <v>4.0</v>
      </c>
      <c r="V163" s="1">
        <v>2.0</v>
      </c>
      <c r="W163" s="1">
        <v>2.0</v>
      </c>
      <c r="X163" s="1">
        <v>3.0</v>
      </c>
      <c r="Y163" s="1">
        <v>4.0</v>
      </c>
      <c r="Z163" s="1">
        <v>4.0</v>
      </c>
      <c r="AA163" s="1" t="s">
        <v>283</v>
      </c>
      <c r="AB163" s="1" t="s">
        <v>324</v>
      </c>
      <c r="AF163" s="1" t="s">
        <v>118</v>
      </c>
      <c r="AG163" s="1" t="s">
        <v>118</v>
      </c>
      <c r="AH163" s="1" t="s">
        <v>118</v>
      </c>
      <c r="AI163" s="1" t="s">
        <v>118</v>
      </c>
      <c r="AJ163" s="1" t="s">
        <v>118</v>
      </c>
    </row>
    <row r="164">
      <c r="A164" s="1" t="s">
        <v>286</v>
      </c>
      <c r="B164" s="1" t="s">
        <v>287</v>
      </c>
      <c r="C164" s="8">
        <v>42545.0</v>
      </c>
      <c r="D164" s="1"/>
      <c r="E164" s="17"/>
      <c r="F164" s="1"/>
      <c r="G164" s="1"/>
      <c r="H164" s="1"/>
      <c r="I164" s="11"/>
      <c r="J164" s="1">
        <v>6.25</v>
      </c>
      <c r="K164" s="1">
        <v>3.0</v>
      </c>
      <c r="L164" s="1"/>
      <c r="M164" s="1"/>
      <c r="N164" s="1">
        <v>23.0</v>
      </c>
      <c r="O164" s="1">
        <v>22.5</v>
      </c>
      <c r="P164" s="11">
        <f t="shared" si="9"/>
        <v>0.93</v>
      </c>
      <c r="Q164" s="1">
        <v>5.0</v>
      </c>
      <c r="R164" s="1">
        <v>4.0</v>
      </c>
      <c r="S164" s="1">
        <v>4.0</v>
      </c>
      <c r="T164" s="1">
        <v>4.5</v>
      </c>
      <c r="U164" s="1">
        <v>4.0</v>
      </c>
      <c r="V164" s="1">
        <v>4.5</v>
      </c>
      <c r="X164" s="1">
        <v>4.0</v>
      </c>
      <c r="Y164" s="1">
        <v>4.0</v>
      </c>
      <c r="Z164" s="1">
        <v>4.5</v>
      </c>
      <c r="AA164" s="1" t="s">
        <v>283</v>
      </c>
      <c r="AB164" s="1" t="s">
        <v>298</v>
      </c>
      <c r="AF164" s="1" t="s">
        <v>118</v>
      </c>
      <c r="AG164" s="1" t="s">
        <v>118</v>
      </c>
      <c r="AH164" s="1" t="s">
        <v>118</v>
      </c>
      <c r="AI164" s="1" t="s">
        <v>118</v>
      </c>
      <c r="AJ164" s="1" t="s">
        <v>118</v>
      </c>
    </row>
    <row r="165">
      <c r="A165" s="1" t="s">
        <v>286</v>
      </c>
      <c r="B165" s="1" t="s">
        <v>287</v>
      </c>
      <c r="C165" s="8">
        <v>42545.0</v>
      </c>
      <c r="D165" s="1"/>
      <c r="E165" s="17"/>
      <c r="F165" s="1"/>
      <c r="G165" s="1"/>
      <c r="H165" s="1"/>
      <c r="I165" s="11"/>
      <c r="J165" s="1">
        <v>6.25</v>
      </c>
      <c r="K165" s="1">
        <v>4.0</v>
      </c>
      <c r="P165" s="11"/>
      <c r="Q165" s="1">
        <v>4.0</v>
      </c>
      <c r="R165" s="1">
        <v>3.5</v>
      </c>
      <c r="S165" s="1">
        <v>4.5</v>
      </c>
      <c r="T165" s="1">
        <v>4.0</v>
      </c>
      <c r="U165" s="1">
        <v>4.5</v>
      </c>
      <c r="V165" s="1">
        <v>4.0</v>
      </c>
      <c r="W165" s="1">
        <v>4.5</v>
      </c>
      <c r="X165" s="1">
        <v>4.5</v>
      </c>
      <c r="Y165" s="1">
        <v>5.0</v>
      </c>
      <c r="Z165" s="1">
        <v>4.5</v>
      </c>
      <c r="AA165" s="1" t="s">
        <v>283</v>
      </c>
      <c r="AB165" s="1" t="s">
        <v>293</v>
      </c>
      <c r="AF165" s="1" t="s">
        <v>118</v>
      </c>
      <c r="AG165" s="1" t="s">
        <v>118</v>
      </c>
      <c r="AH165" s="1" t="s">
        <v>118</v>
      </c>
      <c r="AI165" s="1" t="s">
        <v>118</v>
      </c>
      <c r="AJ165" s="1" t="s">
        <v>118</v>
      </c>
    </row>
    <row r="166">
      <c r="A166" s="1" t="s">
        <v>286</v>
      </c>
      <c r="B166" s="1" t="s">
        <v>39</v>
      </c>
      <c r="C166" s="8">
        <v>42545.0</v>
      </c>
      <c r="D166" s="1"/>
      <c r="E166" s="17"/>
      <c r="F166" s="1"/>
      <c r="G166" s="1"/>
      <c r="H166" s="1"/>
      <c r="I166" s="11"/>
      <c r="J166" s="1">
        <v>5.5</v>
      </c>
      <c r="K166" s="1">
        <v>4.5</v>
      </c>
      <c r="L166" s="1"/>
      <c r="M166" s="1"/>
      <c r="N166" s="1">
        <v>21.5</v>
      </c>
      <c r="O166" s="1">
        <v>20.0</v>
      </c>
      <c r="P166" s="11">
        <f t="shared" ref="P166:P174" si="10">round(PI()*N166*(O166/(2*pi()))^2*0.001,2)</f>
        <v>0.68</v>
      </c>
      <c r="Q166" s="1">
        <v>5.0</v>
      </c>
      <c r="R166" s="1">
        <v>4.0</v>
      </c>
      <c r="S166" s="1">
        <v>5.0</v>
      </c>
      <c r="T166" s="1">
        <v>4.0</v>
      </c>
      <c r="U166" s="1">
        <v>4.5</v>
      </c>
      <c r="V166" s="1">
        <v>4.0</v>
      </c>
      <c r="W166" s="1">
        <v>4.0</v>
      </c>
      <c r="X166" s="1">
        <v>4.5</v>
      </c>
      <c r="Y166" s="1">
        <v>4.0</v>
      </c>
      <c r="Z166" s="1">
        <v>4.5</v>
      </c>
      <c r="AA166" s="1" t="s">
        <v>283</v>
      </c>
      <c r="AB166" s="1" t="s">
        <v>333</v>
      </c>
      <c r="AH166" s="1" t="s">
        <v>118</v>
      </c>
      <c r="AL166" s="1" t="s">
        <v>118</v>
      </c>
    </row>
    <row r="167">
      <c r="A167" s="1" t="s">
        <v>286</v>
      </c>
      <c r="B167" s="1" t="s">
        <v>451</v>
      </c>
      <c r="C167" s="8">
        <v>42545.0</v>
      </c>
      <c r="D167" s="1"/>
      <c r="E167" s="17"/>
      <c r="F167" s="1"/>
      <c r="G167" s="1"/>
      <c r="H167" s="1"/>
      <c r="I167" s="11"/>
      <c r="J167" s="1">
        <v>6.25</v>
      </c>
      <c r="K167" s="1">
        <v>3.0</v>
      </c>
      <c r="L167" s="1"/>
      <c r="M167" s="1"/>
      <c r="N167" s="1">
        <v>23.0</v>
      </c>
      <c r="O167" s="1">
        <v>23.0</v>
      </c>
      <c r="P167" s="11">
        <f t="shared" si="10"/>
        <v>0.97</v>
      </c>
      <c r="Q167" s="1">
        <v>4.0</v>
      </c>
      <c r="R167" s="1">
        <v>3.0</v>
      </c>
      <c r="S167" s="1">
        <v>4.0</v>
      </c>
      <c r="T167" s="1">
        <v>3.0</v>
      </c>
      <c r="U167" s="1">
        <v>4.0</v>
      </c>
      <c r="V167" s="1">
        <v>3.0</v>
      </c>
      <c r="W167" s="1">
        <v>3.0</v>
      </c>
      <c r="X167" s="1">
        <v>4.0</v>
      </c>
      <c r="Y167" s="1">
        <v>4.0</v>
      </c>
      <c r="Z167" s="1">
        <v>4.0</v>
      </c>
      <c r="AA167" s="1" t="s">
        <v>283</v>
      </c>
      <c r="AB167" s="1" t="s">
        <v>291</v>
      </c>
      <c r="AF167" s="1" t="s">
        <v>118</v>
      </c>
      <c r="AG167" s="1" t="s">
        <v>118</v>
      </c>
      <c r="AH167" s="1" t="s">
        <v>118</v>
      </c>
      <c r="AI167" s="1" t="s">
        <v>118</v>
      </c>
      <c r="AK167" s="1" t="s">
        <v>118</v>
      </c>
    </row>
    <row r="168">
      <c r="A168" s="1" t="s">
        <v>286</v>
      </c>
      <c r="B168" s="1" t="s">
        <v>451</v>
      </c>
      <c r="C168" s="8">
        <v>42545.0</v>
      </c>
      <c r="D168" s="1"/>
      <c r="E168" s="17"/>
      <c r="F168" s="1"/>
      <c r="G168" s="1"/>
      <c r="H168" s="1"/>
      <c r="I168" s="11"/>
      <c r="J168" s="1">
        <v>6.25</v>
      </c>
      <c r="K168" s="1">
        <v>4.5</v>
      </c>
      <c r="L168" s="1"/>
      <c r="M168" s="1"/>
      <c r="N168" s="1">
        <v>21.5</v>
      </c>
      <c r="O168" s="1">
        <v>20.5</v>
      </c>
      <c r="P168" s="11">
        <f t="shared" si="10"/>
        <v>0.72</v>
      </c>
      <c r="Q168" s="1">
        <v>4.0</v>
      </c>
      <c r="R168" s="1">
        <v>5.0</v>
      </c>
      <c r="S168" s="1">
        <v>4.5</v>
      </c>
      <c r="T168" s="1">
        <v>4.0</v>
      </c>
      <c r="U168" s="1">
        <v>4.5</v>
      </c>
      <c r="V168" s="1">
        <v>4.0</v>
      </c>
      <c r="W168" s="1">
        <v>3.0</v>
      </c>
      <c r="X168" s="1">
        <v>4.0</v>
      </c>
      <c r="Y168" s="1">
        <v>5.0</v>
      </c>
      <c r="Z168" s="1">
        <v>4.5</v>
      </c>
      <c r="AA168" s="1" t="s">
        <v>283</v>
      </c>
      <c r="AB168" s="1" t="s">
        <v>452</v>
      </c>
      <c r="AF168" s="1" t="s">
        <v>118</v>
      </c>
      <c r="AG168" s="1" t="s">
        <v>118</v>
      </c>
      <c r="AH168" s="1" t="s">
        <v>118</v>
      </c>
      <c r="AI168" s="1" t="s">
        <v>118</v>
      </c>
      <c r="AK168" s="1" t="s">
        <v>118</v>
      </c>
    </row>
    <row r="169">
      <c r="A169" s="1" t="s">
        <v>286</v>
      </c>
      <c r="B169" s="1" t="s">
        <v>451</v>
      </c>
      <c r="C169" s="8">
        <v>42545.0</v>
      </c>
      <c r="D169" s="1"/>
      <c r="E169" s="17"/>
      <c r="F169" s="1"/>
      <c r="G169" s="1"/>
      <c r="H169" s="1"/>
      <c r="I169" s="11"/>
      <c r="J169" s="1">
        <v>6.25</v>
      </c>
      <c r="K169" s="1">
        <v>5.0</v>
      </c>
      <c r="L169" s="1"/>
      <c r="M169" s="1"/>
      <c r="N169" s="1">
        <v>23.0</v>
      </c>
      <c r="O169" s="1">
        <v>21.5</v>
      </c>
      <c r="P169" s="11">
        <f t="shared" si="10"/>
        <v>0.85</v>
      </c>
      <c r="Q169" s="1">
        <v>4.0</v>
      </c>
      <c r="R169" s="1">
        <v>3.0</v>
      </c>
      <c r="S169" s="1">
        <v>5.0</v>
      </c>
      <c r="T169" s="1">
        <v>4.0</v>
      </c>
      <c r="U169" s="1">
        <v>4.0</v>
      </c>
      <c r="V169" s="1">
        <v>4.0</v>
      </c>
      <c r="W169" s="1">
        <v>5.0</v>
      </c>
      <c r="X169" s="1">
        <v>5.0</v>
      </c>
      <c r="Y169" s="1">
        <v>3.0</v>
      </c>
      <c r="Z169" s="1">
        <v>4.2</v>
      </c>
      <c r="AA169" s="1" t="s">
        <v>283</v>
      </c>
      <c r="AB169" s="1" t="s">
        <v>453</v>
      </c>
      <c r="AF169" s="1" t="s">
        <v>118</v>
      </c>
      <c r="AG169" s="1" t="s">
        <v>118</v>
      </c>
      <c r="AH169" s="1" t="s">
        <v>118</v>
      </c>
      <c r="AI169" s="1" t="s">
        <v>118</v>
      </c>
      <c r="AK169" s="1" t="s">
        <v>118</v>
      </c>
    </row>
    <row r="170">
      <c r="A170" s="1" t="s">
        <v>286</v>
      </c>
      <c r="B170" s="1" t="s">
        <v>287</v>
      </c>
      <c r="C170" s="8">
        <v>42583.0</v>
      </c>
      <c r="D170" s="1"/>
      <c r="E170" s="17"/>
      <c r="F170" s="1"/>
      <c r="G170" s="1"/>
      <c r="H170" s="1"/>
      <c r="I170" s="11"/>
      <c r="J170" s="1">
        <v>6.25</v>
      </c>
      <c r="K170" s="1">
        <v>4.0</v>
      </c>
      <c r="L170" s="1"/>
      <c r="M170" s="1"/>
      <c r="N170" s="1">
        <v>22.0</v>
      </c>
      <c r="O170" s="1">
        <v>20.8</v>
      </c>
      <c r="P170" s="11">
        <f t="shared" si="10"/>
        <v>0.76</v>
      </c>
      <c r="Q170" s="1">
        <v>4.0</v>
      </c>
      <c r="R170" s="1">
        <v>4.0</v>
      </c>
      <c r="S170" s="1">
        <v>3.5</v>
      </c>
      <c r="T170" s="1">
        <v>4.0</v>
      </c>
      <c r="U170" s="1">
        <v>3.0</v>
      </c>
      <c r="V170" s="1">
        <v>4.0</v>
      </c>
      <c r="W170" s="1">
        <v>4.0</v>
      </c>
      <c r="X170" s="1">
        <v>3.5</v>
      </c>
      <c r="Y170" s="1">
        <v>4.5</v>
      </c>
      <c r="Z170" s="1">
        <v>3.75</v>
      </c>
      <c r="AA170" s="1" t="s">
        <v>283</v>
      </c>
      <c r="AB170" s="1" t="s">
        <v>126</v>
      </c>
      <c r="AF170" s="1" t="s">
        <v>118</v>
      </c>
      <c r="AG170" s="1" t="s">
        <v>118</v>
      </c>
      <c r="AH170" s="1" t="s">
        <v>118</v>
      </c>
      <c r="AI170" s="1" t="s">
        <v>118</v>
      </c>
      <c r="AJ170" s="1" t="s">
        <v>118</v>
      </c>
    </row>
    <row r="171">
      <c r="A171" s="1" t="s">
        <v>286</v>
      </c>
      <c r="B171" s="1" t="s">
        <v>287</v>
      </c>
      <c r="C171" s="8">
        <v>42583.0</v>
      </c>
      <c r="D171" s="1"/>
      <c r="E171" s="17"/>
      <c r="F171" s="1"/>
      <c r="G171" s="1"/>
      <c r="H171" s="1"/>
      <c r="I171" s="11"/>
      <c r="J171" s="1">
        <v>6.25</v>
      </c>
      <c r="K171" s="1">
        <v>4.0</v>
      </c>
      <c r="L171" s="1"/>
      <c r="M171" s="1"/>
      <c r="N171" s="1">
        <v>22.5</v>
      </c>
      <c r="O171" s="1">
        <v>21.5</v>
      </c>
      <c r="P171" s="11">
        <f t="shared" si="10"/>
        <v>0.83</v>
      </c>
      <c r="Q171" s="1">
        <v>3.0</v>
      </c>
      <c r="R171" s="1">
        <v>2.0</v>
      </c>
      <c r="S171" s="1">
        <v>4.0</v>
      </c>
      <c r="T171" s="1">
        <v>5.0</v>
      </c>
      <c r="U171" s="1">
        <v>4.0</v>
      </c>
      <c r="V171" s="1">
        <v>4.0</v>
      </c>
      <c r="W171" s="1">
        <v>3.0</v>
      </c>
      <c r="X171" s="1">
        <v>4.0</v>
      </c>
      <c r="Y171" s="1">
        <v>3.0</v>
      </c>
      <c r="Z171" s="1">
        <v>4.0</v>
      </c>
      <c r="AA171" s="1" t="s">
        <v>283</v>
      </c>
      <c r="AB171" s="1" t="s">
        <v>324</v>
      </c>
      <c r="AF171" s="1" t="s">
        <v>118</v>
      </c>
      <c r="AG171" s="1" t="s">
        <v>118</v>
      </c>
      <c r="AH171" s="1" t="s">
        <v>118</v>
      </c>
      <c r="AI171" s="1" t="s">
        <v>118</v>
      </c>
      <c r="AJ171" s="1" t="s">
        <v>118</v>
      </c>
    </row>
    <row r="172">
      <c r="A172" s="1" t="s">
        <v>286</v>
      </c>
      <c r="B172" s="1" t="s">
        <v>287</v>
      </c>
      <c r="C172" s="8">
        <v>42583.0</v>
      </c>
      <c r="D172" s="1"/>
      <c r="E172" s="17"/>
      <c r="F172" s="1"/>
      <c r="G172" s="1"/>
      <c r="H172" s="1"/>
      <c r="I172" s="11"/>
      <c r="J172" s="1">
        <v>6.25</v>
      </c>
      <c r="K172" s="1">
        <v>4.0</v>
      </c>
      <c r="L172" s="1"/>
      <c r="M172" s="1"/>
      <c r="N172" s="1">
        <v>23.0</v>
      </c>
      <c r="O172" s="1">
        <v>21.5</v>
      </c>
      <c r="P172" s="11">
        <f t="shared" si="10"/>
        <v>0.85</v>
      </c>
      <c r="Q172" s="1">
        <v>4.0</v>
      </c>
      <c r="R172" s="1">
        <v>3.5</v>
      </c>
      <c r="S172" s="1">
        <v>3.5</v>
      </c>
      <c r="T172" s="1">
        <v>4.0</v>
      </c>
      <c r="U172" s="1">
        <v>3.5</v>
      </c>
      <c r="V172" s="1">
        <v>4.0</v>
      </c>
      <c r="W172" s="1">
        <v>3.5</v>
      </c>
      <c r="X172" s="1">
        <v>4.0</v>
      </c>
      <c r="Y172" s="1">
        <v>4.5</v>
      </c>
      <c r="Z172" s="1">
        <v>4.0</v>
      </c>
      <c r="AA172" s="1" t="s">
        <v>283</v>
      </c>
      <c r="AB172" s="1" t="s">
        <v>333</v>
      </c>
      <c r="AF172" s="1" t="s">
        <v>118</v>
      </c>
      <c r="AG172" s="1" t="s">
        <v>118</v>
      </c>
      <c r="AH172" s="1" t="s">
        <v>118</v>
      </c>
      <c r="AI172" s="1" t="s">
        <v>118</v>
      </c>
      <c r="AJ172" s="1" t="s">
        <v>118</v>
      </c>
    </row>
    <row r="173">
      <c r="A173" s="1" t="s">
        <v>286</v>
      </c>
      <c r="B173" s="1" t="s">
        <v>287</v>
      </c>
      <c r="C173" s="8">
        <v>42583.0</v>
      </c>
      <c r="D173" s="1"/>
      <c r="E173" s="17"/>
      <c r="F173" s="1"/>
      <c r="G173" s="1"/>
      <c r="H173" s="1"/>
      <c r="I173" s="11"/>
      <c r="J173" s="1">
        <v>6.25</v>
      </c>
      <c r="K173" s="1">
        <v>3.5</v>
      </c>
      <c r="L173" s="1"/>
      <c r="M173" s="1"/>
      <c r="N173" s="1">
        <v>21.0</v>
      </c>
      <c r="O173" s="1">
        <v>22.5</v>
      </c>
      <c r="P173" s="11">
        <f t="shared" si="10"/>
        <v>0.85</v>
      </c>
      <c r="Q173" s="1">
        <v>3.5</v>
      </c>
      <c r="R173" s="1">
        <v>2.0</v>
      </c>
      <c r="S173" s="1">
        <v>3.0</v>
      </c>
      <c r="T173" s="1">
        <v>3.5</v>
      </c>
      <c r="U173" s="1">
        <v>3.5</v>
      </c>
      <c r="V173" s="1">
        <v>2.5</v>
      </c>
      <c r="W173" s="1">
        <v>2.5</v>
      </c>
      <c r="X173" s="1">
        <v>3.5</v>
      </c>
      <c r="Y173" s="1">
        <v>4.5</v>
      </c>
      <c r="Z173" s="1">
        <v>3.4</v>
      </c>
      <c r="AA173" s="1" t="s">
        <v>283</v>
      </c>
      <c r="AB173" s="1" t="s">
        <v>116</v>
      </c>
      <c r="AF173" s="1" t="s">
        <v>118</v>
      </c>
      <c r="AG173" s="1" t="s">
        <v>118</v>
      </c>
      <c r="AH173" s="1" t="s">
        <v>118</v>
      </c>
      <c r="AI173" s="1" t="s">
        <v>118</v>
      </c>
      <c r="AJ173" s="1" t="s">
        <v>118</v>
      </c>
    </row>
    <row r="174">
      <c r="A174" s="12" t="s">
        <v>286</v>
      </c>
      <c r="B174" s="12" t="s">
        <v>287</v>
      </c>
      <c r="C174" s="25">
        <v>42583.0</v>
      </c>
      <c r="D174" s="12"/>
      <c r="E174" s="28"/>
      <c r="F174" s="29"/>
      <c r="G174" s="27"/>
      <c r="H174" s="27"/>
      <c r="I174" s="11"/>
      <c r="J174" s="27">
        <v>6.25</v>
      </c>
      <c r="K174" s="24">
        <v>3.0</v>
      </c>
      <c r="L174" s="1"/>
      <c r="M174" s="1"/>
      <c r="N174" s="1">
        <v>22.5</v>
      </c>
      <c r="O174" s="1">
        <v>21.0</v>
      </c>
      <c r="P174" s="11">
        <f t="shared" si="10"/>
        <v>0.79</v>
      </c>
      <c r="Q174" s="1">
        <v>4.0</v>
      </c>
      <c r="R174" s="1">
        <v>4.0</v>
      </c>
      <c r="S174" s="1">
        <v>4.5</v>
      </c>
      <c r="T174" s="1">
        <v>5.0</v>
      </c>
      <c r="U174" s="1">
        <v>4.75</v>
      </c>
      <c r="V174" s="1">
        <v>5.0</v>
      </c>
      <c r="W174" s="1">
        <v>4.0</v>
      </c>
      <c r="X174" s="1">
        <v>4.5</v>
      </c>
      <c r="Y174" s="1">
        <v>4.5</v>
      </c>
      <c r="AA174" s="1" t="s">
        <v>283</v>
      </c>
      <c r="AB174" s="1" t="s">
        <v>334</v>
      </c>
      <c r="AF174" s="1" t="s">
        <v>118</v>
      </c>
      <c r="AG174" s="1" t="s">
        <v>118</v>
      </c>
      <c r="AH174" s="1" t="s">
        <v>118</v>
      </c>
      <c r="AI174" s="1" t="s">
        <v>118</v>
      </c>
      <c r="AJ174" s="1" t="s">
        <v>118</v>
      </c>
    </row>
    <row r="175">
      <c r="A175" s="12" t="s">
        <v>286</v>
      </c>
      <c r="B175" s="24" t="s">
        <v>9</v>
      </c>
      <c r="C175" s="25">
        <v>42583.0</v>
      </c>
      <c r="D175" s="12"/>
      <c r="E175" s="28"/>
      <c r="F175" s="29"/>
      <c r="G175" s="27"/>
      <c r="H175" s="27"/>
      <c r="I175" s="11"/>
      <c r="J175" s="26">
        <v>7.0</v>
      </c>
      <c r="K175" s="24">
        <v>4.31</v>
      </c>
      <c r="P175" s="11"/>
      <c r="Q175" s="1">
        <v>3.0</v>
      </c>
      <c r="R175" s="1">
        <v>2.5</v>
      </c>
      <c r="S175" s="1">
        <v>3.5</v>
      </c>
      <c r="T175" s="1">
        <v>3.0</v>
      </c>
      <c r="U175" s="1">
        <v>3.5</v>
      </c>
      <c r="V175" s="1">
        <v>4.0</v>
      </c>
      <c r="W175" s="1">
        <v>3.0</v>
      </c>
      <c r="X175" s="1">
        <v>3.0</v>
      </c>
      <c r="Y175" s="1">
        <v>4.0</v>
      </c>
      <c r="AA175" s="1" t="s">
        <v>283</v>
      </c>
      <c r="AB175" s="1" t="s">
        <v>454</v>
      </c>
    </row>
    <row r="176">
      <c r="A176" s="12" t="s">
        <v>286</v>
      </c>
      <c r="B176" s="24" t="s">
        <v>451</v>
      </c>
      <c r="C176" s="25">
        <v>42583.0</v>
      </c>
      <c r="D176" s="12"/>
      <c r="E176" s="28"/>
      <c r="F176" s="29"/>
      <c r="G176" s="27"/>
      <c r="H176" s="27"/>
      <c r="I176" s="11"/>
      <c r="J176" s="27">
        <v>6.25</v>
      </c>
      <c r="K176" s="24">
        <v>4.5</v>
      </c>
      <c r="L176" s="1"/>
      <c r="M176" s="1"/>
      <c r="N176" s="1">
        <v>22.0</v>
      </c>
      <c r="O176" s="1">
        <v>20.0</v>
      </c>
      <c r="P176" s="11">
        <f t="shared" ref="P176:P197" si="11">round(PI()*N176*(O176/(2*pi()))^2*0.001,2)</f>
        <v>0.7</v>
      </c>
      <c r="Q176" s="1">
        <v>4.5</v>
      </c>
      <c r="R176" s="1">
        <v>4.0</v>
      </c>
      <c r="S176" s="1">
        <v>4.0</v>
      </c>
      <c r="T176" s="1">
        <v>4.5</v>
      </c>
      <c r="U176" s="1">
        <v>4.0</v>
      </c>
      <c r="V176" s="1">
        <v>4.0</v>
      </c>
      <c r="W176" s="1">
        <v>4.5</v>
      </c>
      <c r="X176" s="1">
        <v>4.5</v>
      </c>
      <c r="Y176" s="1">
        <v>4.0</v>
      </c>
      <c r="Z176" s="1">
        <v>4.0</v>
      </c>
      <c r="AA176" s="1" t="s">
        <v>283</v>
      </c>
      <c r="AB176" s="1" t="s">
        <v>291</v>
      </c>
      <c r="AF176" s="1" t="s">
        <v>118</v>
      </c>
      <c r="AG176" s="1" t="s">
        <v>118</v>
      </c>
      <c r="AH176" s="1" t="s">
        <v>118</v>
      </c>
      <c r="AI176" s="1" t="s">
        <v>118</v>
      </c>
      <c r="AK176" s="1" t="s">
        <v>118</v>
      </c>
    </row>
    <row r="177">
      <c r="A177" s="1" t="s">
        <v>139</v>
      </c>
      <c r="B177" s="24" t="s">
        <v>9</v>
      </c>
      <c r="C177" s="30">
        <v>42588.0</v>
      </c>
      <c r="D177" s="24"/>
      <c r="E177" s="28"/>
      <c r="F177" s="29"/>
      <c r="G177" s="26"/>
      <c r="H177" s="26"/>
      <c r="I177" s="11"/>
      <c r="J177" s="26">
        <v>7.0</v>
      </c>
      <c r="K177" s="24">
        <v>2.5</v>
      </c>
      <c r="L177" s="1"/>
      <c r="M177" s="1"/>
      <c r="N177" s="1">
        <v>20.5</v>
      </c>
      <c r="O177" s="1">
        <v>21.75</v>
      </c>
      <c r="P177" s="11">
        <f t="shared" si="11"/>
        <v>0.77</v>
      </c>
      <c r="Q177" s="1">
        <v>4.0</v>
      </c>
      <c r="R177" s="1">
        <v>4.0</v>
      </c>
      <c r="S177" s="1">
        <v>2.0</v>
      </c>
      <c r="T177" s="1">
        <v>3.0</v>
      </c>
      <c r="U177" s="1">
        <v>2.0</v>
      </c>
      <c r="V177" s="1">
        <v>3.5</v>
      </c>
      <c r="W177" s="1">
        <v>3.0</v>
      </c>
      <c r="X177" s="1">
        <v>3.0</v>
      </c>
      <c r="Y177" s="1">
        <v>4.5</v>
      </c>
      <c r="Z177" s="1">
        <v>2.5</v>
      </c>
      <c r="AA177" s="1" t="s">
        <v>280</v>
      </c>
      <c r="AB177" s="1" t="s">
        <v>124</v>
      </c>
      <c r="AF177" s="1" t="s">
        <v>282</v>
      </c>
      <c r="AI177" s="1" t="s">
        <v>282</v>
      </c>
      <c r="AT177" s="1" t="s">
        <v>282</v>
      </c>
      <c r="AZ177" s="1" t="s">
        <v>282</v>
      </c>
    </row>
    <row r="178">
      <c r="A178" s="1" t="s">
        <v>139</v>
      </c>
      <c r="B178" s="24" t="s">
        <v>272</v>
      </c>
      <c r="C178" s="30">
        <v>42588.0</v>
      </c>
      <c r="D178" s="24"/>
      <c r="E178" s="28"/>
      <c r="F178" s="29"/>
      <c r="G178" s="26"/>
      <c r="H178" s="26"/>
      <c r="I178" s="19"/>
      <c r="J178" s="1">
        <v>6.25</v>
      </c>
      <c r="K178" s="1">
        <v>2.0</v>
      </c>
      <c r="L178" s="1"/>
      <c r="M178" s="1"/>
      <c r="N178" s="1">
        <v>20.5</v>
      </c>
      <c r="O178" s="1">
        <v>20.0</v>
      </c>
      <c r="P178" s="11">
        <f t="shared" si="11"/>
        <v>0.65</v>
      </c>
      <c r="Q178" s="1">
        <v>4.0</v>
      </c>
      <c r="R178" s="1">
        <v>2.5</v>
      </c>
      <c r="S178" s="1">
        <v>2.5</v>
      </c>
      <c r="T178" s="1">
        <v>3.0</v>
      </c>
      <c r="U178" s="1">
        <v>2.0</v>
      </c>
      <c r="V178" s="1">
        <v>4.0</v>
      </c>
      <c r="W178" s="1">
        <v>3.5</v>
      </c>
      <c r="X178" s="1">
        <v>3.0</v>
      </c>
      <c r="Y178" s="1">
        <v>4.5</v>
      </c>
      <c r="Z178" s="1">
        <v>2.6</v>
      </c>
      <c r="AA178" s="1" t="s">
        <v>280</v>
      </c>
      <c r="AB178" s="1" t="s">
        <v>116</v>
      </c>
    </row>
    <row r="179">
      <c r="A179" s="1" t="s">
        <v>139</v>
      </c>
      <c r="B179" s="24" t="s">
        <v>125</v>
      </c>
      <c r="C179" s="30">
        <v>42588.0</v>
      </c>
      <c r="D179" s="24"/>
      <c r="E179" s="28"/>
      <c r="F179" s="29"/>
      <c r="G179" s="26"/>
      <c r="H179" s="26"/>
      <c r="I179" s="19"/>
      <c r="J179" s="1">
        <v>7.0</v>
      </c>
      <c r="K179" s="1">
        <v>4.0</v>
      </c>
      <c r="L179" s="1"/>
      <c r="M179" s="1"/>
      <c r="N179" s="1">
        <v>18.5</v>
      </c>
      <c r="O179" s="1">
        <v>20.5</v>
      </c>
      <c r="P179" s="11">
        <f t="shared" si="11"/>
        <v>0.62</v>
      </c>
      <c r="Q179" s="1">
        <v>3.5</v>
      </c>
      <c r="R179" s="1">
        <v>3.0</v>
      </c>
      <c r="S179" s="1">
        <v>2.0</v>
      </c>
      <c r="T179" s="1">
        <v>2.0</v>
      </c>
      <c r="U179" s="1">
        <v>1.0</v>
      </c>
      <c r="V179" s="1">
        <v>3.0</v>
      </c>
      <c r="W179" s="1">
        <v>3.5</v>
      </c>
      <c r="X179" s="1">
        <v>1.5</v>
      </c>
      <c r="Y179" s="1">
        <v>4.0</v>
      </c>
      <c r="Z179" s="1">
        <v>2.0</v>
      </c>
      <c r="AA179" s="1" t="s">
        <v>280</v>
      </c>
      <c r="AB179" s="1" t="s">
        <v>126</v>
      </c>
    </row>
    <row r="180">
      <c r="A180" s="1" t="s">
        <v>455</v>
      </c>
      <c r="B180" s="1" t="s">
        <v>129</v>
      </c>
      <c r="C180" s="30">
        <v>42591.0</v>
      </c>
      <c r="D180" s="1" t="s">
        <v>456</v>
      </c>
      <c r="E180" s="10" t="s">
        <v>457</v>
      </c>
      <c r="F180" s="2" t="s">
        <v>458</v>
      </c>
      <c r="G180" s="1">
        <v>2.5</v>
      </c>
      <c r="H180" s="1">
        <v>3.3</v>
      </c>
      <c r="I180" s="19"/>
      <c r="J180" s="1">
        <v>6.25</v>
      </c>
      <c r="K180" s="1">
        <v>3.5</v>
      </c>
      <c r="L180" s="1"/>
      <c r="M180" s="1"/>
      <c r="N180" s="1">
        <v>21.5</v>
      </c>
      <c r="O180" s="1">
        <v>20.0</v>
      </c>
      <c r="P180" s="11">
        <f t="shared" si="11"/>
        <v>0.68</v>
      </c>
      <c r="Q180" s="1">
        <v>3.5</v>
      </c>
      <c r="R180" s="1">
        <v>3.5</v>
      </c>
      <c r="S180" s="1">
        <v>2.5</v>
      </c>
      <c r="T180" s="1">
        <v>2.5</v>
      </c>
      <c r="U180" s="1">
        <v>2.5</v>
      </c>
      <c r="V180" s="1">
        <v>4.0</v>
      </c>
      <c r="W180" s="1">
        <v>2.0</v>
      </c>
      <c r="X180" s="1">
        <v>1.5</v>
      </c>
      <c r="Y180" s="1">
        <v>5.0</v>
      </c>
      <c r="Z180" s="1">
        <v>2.2</v>
      </c>
      <c r="AA180" s="1" t="s">
        <v>280</v>
      </c>
      <c r="AB180" s="1" t="s">
        <v>116</v>
      </c>
      <c r="AF180" s="1" t="s">
        <v>118</v>
      </c>
      <c r="AG180" s="1" t="s">
        <v>118</v>
      </c>
      <c r="AI180" s="1" t="s">
        <v>118</v>
      </c>
      <c r="AJ180" s="1" t="s">
        <v>118</v>
      </c>
    </row>
    <row r="181">
      <c r="A181" s="1" t="s">
        <v>455</v>
      </c>
      <c r="B181" s="1" t="s">
        <v>129</v>
      </c>
      <c r="C181" s="30">
        <v>42591.0</v>
      </c>
      <c r="D181" s="1"/>
      <c r="E181" s="10"/>
      <c r="F181" s="1"/>
      <c r="G181" s="1"/>
      <c r="H181" s="1"/>
      <c r="I181" s="19"/>
      <c r="J181" s="1">
        <v>6.25</v>
      </c>
      <c r="K181" s="1">
        <v>4.0</v>
      </c>
      <c r="L181" s="1"/>
      <c r="M181" s="1"/>
      <c r="N181" s="1">
        <v>20.0</v>
      </c>
      <c r="O181" s="1">
        <v>20.0</v>
      </c>
      <c r="P181" s="11">
        <f t="shared" si="11"/>
        <v>0.64</v>
      </c>
      <c r="Q181" s="1">
        <v>4.0</v>
      </c>
      <c r="R181" s="1">
        <v>5.0</v>
      </c>
      <c r="S181" s="1">
        <v>3.0</v>
      </c>
      <c r="T181" s="1">
        <v>3.0</v>
      </c>
      <c r="U181" s="1">
        <v>4.0</v>
      </c>
      <c r="V181" s="1">
        <v>3.5</v>
      </c>
      <c r="W181" s="1">
        <v>4.0</v>
      </c>
      <c r="X181" s="1">
        <v>4.0</v>
      </c>
      <c r="Y181" s="1">
        <v>5.0</v>
      </c>
      <c r="Z181" s="1">
        <v>3.75</v>
      </c>
      <c r="AA181" s="1" t="s">
        <v>283</v>
      </c>
      <c r="AB181" s="1" t="s">
        <v>197</v>
      </c>
      <c r="AF181" s="1" t="s">
        <v>118</v>
      </c>
      <c r="AG181" s="1" t="s">
        <v>118</v>
      </c>
      <c r="AI181" s="1" t="s">
        <v>118</v>
      </c>
      <c r="AJ181" s="1" t="s">
        <v>118</v>
      </c>
    </row>
    <row r="182">
      <c r="A182" s="1" t="s">
        <v>459</v>
      </c>
      <c r="B182" s="1" t="s">
        <v>129</v>
      </c>
      <c r="C182" s="31">
        <v>42592.0</v>
      </c>
      <c r="D182" s="1" t="s">
        <v>460</v>
      </c>
      <c r="E182" s="1" t="s">
        <v>461</v>
      </c>
      <c r="F182" s="2" t="s">
        <v>462</v>
      </c>
      <c r="G182" s="1">
        <v>4.0</v>
      </c>
      <c r="H182" s="1">
        <v>4.7</v>
      </c>
      <c r="I182" s="19"/>
      <c r="J182" s="1">
        <v>4.99</v>
      </c>
      <c r="K182" s="1">
        <v>4.0</v>
      </c>
      <c r="L182" s="1"/>
      <c r="M182" s="1"/>
      <c r="N182" s="1">
        <v>19.0</v>
      </c>
      <c r="O182" s="1">
        <v>21.0</v>
      </c>
      <c r="P182" s="11">
        <f t="shared" si="11"/>
        <v>0.67</v>
      </c>
      <c r="Q182" s="1">
        <v>4.5</v>
      </c>
      <c r="R182" s="1">
        <v>4.5</v>
      </c>
      <c r="S182" s="1">
        <v>3.5</v>
      </c>
      <c r="T182" s="1">
        <v>4.0</v>
      </c>
      <c r="U182" s="1">
        <v>4.5</v>
      </c>
      <c r="V182" s="1">
        <v>5.0</v>
      </c>
      <c r="W182" s="1">
        <v>2.5</v>
      </c>
      <c r="X182" s="1">
        <v>4.5</v>
      </c>
      <c r="Y182" s="1">
        <v>5.0</v>
      </c>
      <c r="Z182" s="1">
        <v>4.3</v>
      </c>
      <c r="AA182" s="1" t="s">
        <v>283</v>
      </c>
      <c r="AB182" s="1" t="s">
        <v>116</v>
      </c>
      <c r="AF182" s="1" t="s">
        <v>118</v>
      </c>
      <c r="AG182" s="1" t="s">
        <v>118</v>
      </c>
      <c r="AI182" s="1" t="s">
        <v>118</v>
      </c>
      <c r="AJ182" s="1" t="s">
        <v>118</v>
      </c>
    </row>
    <row r="183">
      <c r="A183" s="1" t="s">
        <v>463</v>
      </c>
      <c r="B183" s="1" t="s">
        <v>129</v>
      </c>
      <c r="C183" s="31">
        <v>42594.0</v>
      </c>
      <c r="D183" s="1" t="s">
        <v>238</v>
      </c>
      <c r="E183" s="10" t="s">
        <v>464</v>
      </c>
      <c r="F183" s="2" t="s">
        <v>465</v>
      </c>
      <c r="G183" s="1">
        <v>3.5</v>
      </c>
      <c r="H183" s="1">
        <v>4.1</v>
      </c>
      <c r="I183" s="19"/>
      <c r="J183" s="1">
        <v>6.89</v>
      </c>
      <c r="K183" s="1">
        <v>4.0</v>
      </c>
      <c r="L183" s="1"/>
      <c r="M183" s="1"/>
      <c r="N183" s="1">
        <v>21.5</v>
      </c>
      <c r="O183" s="1">
        <v>22.5</v>
      </c>
      <c r="P183" s="11">
        <f t="shared" si="11"/>
        <v>0.87</v>
      </c>
      <c r="Q183" s="1">
        <v>3.5</v>
      </c>
      <c r="R183" s="1">
        <v>4.5</v>
      </c>
      <c r="S183" s="1">
        <v>3.5</v>
      </c>
      <c r="T183" s="1">
        <v>3.5</v>
      </c>
      <c r="U183" s="1">
        <v>3.0</v>
      </c>
      <c r="V183" s="1">
        <v>1.5</v>
      </c>
      <c r="W183" s="1">
        <v>2.5</v>
      </c>
      <c r="X183" s="1">
        <v>3.5</v>
      </c>
      <c r="Y183" s="1">
        <v>5.0</v>
      </c>
      <c r="Z183" s="1">
        <v>3.5</v>
      </c>
      <c r="AA183" s="1" t="s">
        <v>283</v>
      </c>
      <c r="AB183" s="1" t="s">
        <v>116</v>
      </c>
      <c r="AC183" s="1" t="s">
        <v>466</v>
      </c>
      <c r="AF183" s="1" t="s">
        <v>118</v>
      </c>
      <c r="AG183" s="1" t="s">
        <v>118</v>
      </c>
      <c r="AI183" s="1" t="s">
        <v>118</v>
      </c>
      <c r="AJ183" s="1" t="s">
        <v>118</v>
      </c>
      <c r="AK183" s="1" t="s">
        <v>118</v>
      </c>
    </row>
    <row r="184">
      <c r="A184" s="1" t="s">
        <v>463</v>
      </c>
      <c r="B184" s="1" t="s">
        <v>125</v>
      </c>
      <c r="C184" s="31">
        <v>42594.0</v>
      </c>
      <c r="D184" s="1"/>
      <c r="E184" s="10"/>
      <c r="F184" s="1"/>
      <c r="G184" s="1"/>
      <c r="H184" s="1"/>
      <c r="I184" s="19"/>
      <c r="J184" s="1">
        <v>6.89</v>
      </c>
      <c r="K184" s="1">
        <v>5.0</v>
      </c>
      <c r="L184" s="1"/>
      <c r="M184" s="1"/>
      <c r="N184" s="1">
        <v>18.5</v>
      </c>
      <c r="O184" s="1">
        <v>21.0</v>
      </c>
      <c r="P184" s="11">
        <f t="shared" si="11"/>
        <v>0.65</v>
      </c>
      <c r="Q184" s="1">
        <v>3.0</v>
      </c>
      <c r="R184" s="1">
        <v>5.0</v>
      </c>
      <c r="S184" s="1">
        <v>4.5</v>
      </c>
      <c r="T184" s="1">
        <v>4.5</v>
      </c>
      <c r="U184" s="1">
        <v>3.0</v>
      </c>
      <c r="V184" s="1">
        <v>4.0</v>
      </c>
      <c r="W184" s="1">
        <v>4.5</v>
      </c>
      <c r="X184" s="1">
        <v>4.0</v>
      </c>
      <c r="Y184" s="1">
        <v>4.5</v>
      </c>
      <c r="Z184" s="1">
        <v>4.0</v>
      </c>
      <c r="AA184" s="1" t="s">
        <v>283</v>
      </c>
      <c r="AB184" s="1" t="s">
        <v>291</v>
      </c>
      <c r="AC184" s="1" t="s">
        <v>467</v>
      </c>
      <c r="AF184" s="1" t="s">
        <v>118</v>
      </c>
      <c r="AG184" s="1" t="s">
        <v>118</v>
      </c>
      <c r="AH184" s="1" t="s">
        <v>118</v>
      </c>
    </row>
    <row r="185">
      <c r="A185" s="1" t="s">
        <v>468</v>
      </c>
      <c r="B185" s="1" t="s">
        <v>272</v>
      </c>
      <c r="C185" s="31">
        <v>42598.0</v>
      </c>
      <c r="D185" s="1" t="s">
        <v>312</v>
      </c>
      <c r="E185" s="10" t="s">
        <v>469</v>
      </c>
      <c r="F185" s="2" t="s">
        <v>470</v>
      </c>
      <c r="G185" s="1">
        <v>4.0</v>
      </c>
      <c r="H185" s="1">
        <v>3.9</v>
      </c>
      <c r="I185" s="19"/>
      <c r="J185" s="1">
        <v>4.99</v>
      </c>
      <c r="K185" s="1">
        <v>3.5</v>
      </c>
      <c r="L185" s="1"/>
      <c r="M185" s="1"/>
      <c r="N185" s="1">
        <v>23.0</v>
      </c>
      <c r="O185" s="1">
        <v>19.0</v>
      </c>
      <c r="P185" s="11">
        <f t="shared" si="11"/>
        <v>0.66</v>
      </c>
      <c r="Q185" s="1">
        <v>3.0</v>
      </c>
      <c r="R185" s="1">
        <v>3.0</v>
      </c>
      <c r="S185" s="1">
        <v>3.0</v>
      </c>
      <c r="T185" s="1">
        <v>3.0</v>
      </c>
      <c r="U185" s="1">
        <v>2.5</v>
      </c>
      <c r="V185" s="1">
        <v>2.0</v>
      </c>
      <c r="W185" s="1">
        <v>2.5</v>
      </c>
      <c r="X185" s="1">
        <v>3.0</v>
      </c>
      <c r="Y185" s="1">
        <v>4.0</v>
      </c>
      <c r="Z185" s="1">
        <v>2.8</v>
      </c>
      <c r="AA185" s="1" t="s">
        <v>280</v>
      </c>
      <c r="AB185" s="1" t="s">
        <v>124</v>
      </c>
      <c r="AC185" s="1" t="s">
        <v>471</v>
      </c>
      <c r="AG185" s="1" t="s">
        <v>282</v>
      </c>
      <c r="AH185" s="1" t="s">
        <v>282</v>
      </c>
      <c r="AL185" s="1" t="s">
        <v>282</v>
      </c>
      <c r="AS185" s="1"/>
      <c r="AZ185" s="1"/>
    </row>
    <row r="186">
      <c r="A186" s="1" t="s">
        <v>468</v>
      </c>
      <c r="B186" s="1" t="s">
        <v>129</v>
      </c>
      <c r="C186" s="31">
        <v>42598.0</v>
      </c>
      <c r="D186" s="1"/>
      <c r="E186" s="10"/>
      <c r="F186" s="1"/>
      <c r="G186" s="1"/>
      <c r="H186" s="1"/>
      <c r="I186" s="19"/>
      <c r="J186" s="1">
        <v>5.29</v>
      </c>
      <c r="K186" s="1">
        <v>3.5</v>
      </c>
      <c r="L186" s="1"/>
      <c r="M186" s="1"/>
      <c r="N186" s="1">
        <v>22.5</v>
      </c>
      <c r="O186" s="1">
        <v>20.5</v>
      </c>
      <c r="P186" s="11">
        <f t="shared" si="11"/>
        <v>0.75</v>
      </c>
      <c r="Q186" s="1">
        <v>2.5</v>
      </c>
      <c r="R186" s="1">
        <v>4.5</v>
      </c>
      <c r="S186" s="1">
        <v>2.0</v>
      </c>
      <c r="T186" s="1">
        <v>3.0</v>
      </c>
      <c r="U186" s="1">
        <v>2.5</v>
      </c>
      <c r="V186" s="1">
        <v>1.5</v>
      </c>
      <c r="W186" s="1">
        <v>3.0</v>
      </c>
      <c r="X186" s="1">
        <v>2.0</v>
      </c>
      <c r="Y186" s="1">
        <v>4.5</v>
      </c>
      <c r="Z186" s="1">
        <v>2.5</v>
      </c>
      <c r="AA186" s="1" t="s">
        <v>280</v>
      </c>
      <c r="AB186" s="1" t="s">
        <v>116</v>
      </c>
      <c r="AC186" s="1" t="s">
        <v>472</v>
      </c>
      <c r="AF186" s="1" t="s">
        <v>118</v>
      </c>
      <c r="AG186" s="1" t="s">
        <v>118</v>
      </c>
      <c r="AI186" s="1" t="s">
        <v>118</v>
      </c>
      <c r="AJ186" s="1" t="s">
        <v>118</v>
      </c>
    </row>
    <row r="187">
      <c r="A187" s="1" t="s">
        <v>160</v>
      </c>
      <c r="B187" s="1" t="s">
        <v>112</v>
      </c>
      <c r="C187" s="8">
        <v>42599.0</v>
      </c>
      <c r="D187" s="1"/>
      <c r="G187" s="1"/>
      <c r="H187" s="1"/>
      <c r="I187" s="19"/>
      <c r="J187" s="1">
        <v>7.49</v>
      </c>
      <c r="K187" s="1">
        <v>2.0</v>
      </c>
      <c r="L187" s="1"/>
      <c r="M187" s="1"/>
      <c r="N187" s="1">
        <v>18.5</v>
      </c>
      <c r="O187" s="1">
        <v>21.5</v>
      </c>
      <c r="P187" s="11">
        <f t="shared" si="11"/>
        <v>0.68</v>
      </c>
      <c r="Q187" s="1">
        <v>4.0</v>
      </c>
      <c r="R187" s="1">
        <v>5.0</v>
      </c>
      <c r="S187" s="1">
        <v>4.5</v>
      </c>
      <c r="T187" s="1">
        <v>3.5</v>
      </c>
      <c r="U187" s="1">
        <v>3.5</v>
      </c>
      <c r="V187" s="1">
        <v>2.0</v>
      </c>
      <c r="W187" s="1">
        <v>3.5</v>
      </c>
      <c r="X187" s="1">
        <v>4.0</v>
      </c>
      <c r="Y187" s="1">
        <v>5.0</v>
      </c>
      <c r="Z187" s="1">
        <v>4.0</v>
      </c>
      <c r="AA187" s="1" t="s">
        <v>283</v>
      </c>
      <c r="AB187" s="1" t="s">
        <v>116</v>
      </c>
      <c r="AF187" s="1" t="s">
        <v>118</v>
      </c>
      <c r="AG187" s="1" t="s">
        <v>118</v>
      </c>
      <c r="AH187" s="1" t="s">
        <v>118</v>
      </c>
      <c r="AI187" s="1" t="s">
        <v>118</v>
      </c>
      <c r="AJ187" s="1" t="s">
        <v>118</v>
      </c>
      <c r="AK187" s="1" t="s">
        <v>118</v>
      </c>
    </row>
    <row r="188">
      <c r="A188" s="1" t="s">
        <v>160</v>
      </c>
      <c r="B188" s="1" t="s">
        <v>112</v>
      </c>
      <c r="C188" s="8">
        <v>42599.0</v>
      </c>
      <c r="D188" s="1"/>
      <c r="G188" s="1"/>
      <c r="H188" s="1"/>
      <c r="I188" s="19"/>
      <c r="J188" s="1">
        <v>7.49</v>
      </c>
      <c r="K188" s="1">
        <v>2.5</v>
      </c>
      <c r="L188" s="1"/>
      <c r="M188" s="1"/>
      <c r="N188" s="1">
        <v>16.5</v>
      </c>
      <c r="O188" s="1">
        <v>23.5</v>
      </c>
      <c r="P188" s="11">
        <f t="shared" si="11"/>
        <v>0.73</v>
      </c>
      <c r="Q188" s="1">
        <v>3.5</v>
      </c>
      <c r="R188" s="1">
        <v>5.0</v>
      </c>
      <c r="S188" s="1">
        <v>4.0</v>
      </c>
      <c r="T188" s="1">
        <v>3.0</v>
      </c>
      <c r="U188" s="1">
        <v>4.0</v>
      </c>
      <c r="V188" s="1">
        <v>4.5</v>
      </c>
      <c r="W188" s="1">
        <v>3.0</v>
      </c>
      <c r="X188" s="1">
        <v>3.5</v>
      </c>
      <c r="Y188" s="1">
        <v>5.0</v>
      </c>
      <c r="Z188" s="1">
        <v>4.0</v>
      </c>
      <c r="AA188" s="1" t="s">
        <v>283</v>
      </c>
      <c r="AB188" s="1" t="s">
        <v>473</v>
      </c>
      <c r="AF188" s="1" t="s">
        <v>118</v>
      </c>
      <c r="AG188" s="1" t="s">
        <v>118</v>
      </c>
      <c r="AH188" s="1" t="s">
        <v>118</v>
      </c>
      <c r="AI188" s="1" t="s">
        <v>118</v>
      </c>
      <c r="AJ188" s="1" t="s">
        <v>118</v>
      </c>
      <c r="AK188" s="1" t="s">
        <v>118</v>
      </c>
    </row>
    <row r="189">
      <c r="A189" s="1" t="s">
        <v>474</v>
      </c>
      <c r="B189" s="1" t="s">
        <v>272</v>
      </c>
      <c r="C189" s="8">
        <v>42601.0</v>
      </c>
      <c r="D189" s="1" t="s">
        <v>238</v>
      </c>
      <c r="E189" s="1" t="s">
        <v>475</v>
      </c>
      <c r="F189" s="2" t="s">
        <v>476</v>
      </c>
      <c r="G189" s="1">
        <v>4.0</v>
      </c>
      <c r="H189" s="1">
        <v>4.2</v>
      </c>
      <c r="I189" s="19"/>
      <c r="J189" s="1">
        <v>6.5</v>
      </c>
      <c r="K189" s="1">
        <v>3.5</v>
      </c>
      <c r="L189" s="1"/>
      <c r="M189" s="1"/>
      <c r="N189" s="1">
        <v>20.5</v>
      </c>
      <c r="O189" s="1">
        <v>20.5</v>
      </c>
      <c r="P189" s="11">
        <f t="shared" si="11"/>
        <v>0.69</v>
      </c>
      <c r="Q189" s="1">
        <v>2.5</v>
      </c>
      <c r="R189" s="1">
        <v>4.0</v>
      </c>
      <c r="S189" s="1">
        <v>3.5</v>
      </c>
      <c r="T189" s="1">
        <v>4.0</v>
      </c>
      <c r="U189" s="1">
        <v>4.0</v>
      </c>
      <c r="V189" s="1">
        <v>3.0</v>
      </c>
      <c r="W189" s="1">
        <v>1.5</v>
      </c>
      <c r="X189" s="1">
        <v>3.5</v>
      </c>
      <c r="Y189" s="1">
        <v>5.0</v>
      </c>
      <c r="Z189" s="1">
        <v>3.6</v>
      </c>
      <c r="AA189" s="1" t="s">
        <v>283</v>
      </c>
      <c r="AB189" s="1" t="s">
        <v>116</v>
      </c>
      <c r="AC189" s="1" t="s">
        <v>477</v>
      </c>
      <c r="AH189" s="1" t="s">
        <v>118</v>
      </c>
      <c r="AL189" s="1" t="s">
        <v>118</v>
      </c>
      <c r="AQ189" s="1" t="s">
        <v>118</v>
      </c>
      <c r="AY189" s="1" t="s">
        <v>118</v>
      </c>
      <c r="AZ189" s="1" t="s">
        <v>118</v>
      </c>
    </row>
    <row r="190">
      <c r="A190" s="1" t="s">
        <v>474</v>
      </c>
      <c r="B190" s="1" t="s">
        <v>125</v>
      </c>
      <c r="C190" s="8">
        <v>42601.0</v>
      </c>
      <c r="D190" s="1"/>
      <c r="E190" s="1"/>
      <c r="F190" s="1"/>
      <c r="G190" s="1"/>
      <c r="H190" s="1"/>
      <c r="I190" s="19"/>
      <c r="J190" s="1">
        <v>6.5</v>
      </c>
      <c r="K190" s="1">
        <v>5.0</v>
      </c>
      <c r="L190" s="1"/>
      <c r="M190" s="1"/>
      <c r="N190" s="1">
        <v>21.0</v>
      </c>
      <c r="O190" s="1">
        <v>21.0</v>
      </c>
      <c r="P190" s="11">
        <f t="shared" si="11"/>
        <v>0.74</v>
      </c>
      <c r="Q190" s="1">
        <v>4.5</v>
      </c>
      <c r="R190" s="1">
        <v>4.5</v>
      </c>
      <c r="S190" s="1">
        <v>3.5</v>
      </c>
      <c r="T190" s="1">
        <v>4.0</v>
      </c>
      <c r="U190" s="1">
        <v>4.0</v>
      </c>
      <c r="V190" s="1">
        <v>3.5</v>
      </c>
      <c r="W190" s="1">
        <v>4.0</v>
      </c>
      <c r="X190" s="1">
        <v>4.0</v>
      </c>
      <c r="Y190" s="1">
        <v>4.0</v>
      </c>
      <c r="Z190" s="1">
        <v>4.0</v>
      </c>
      <c r="AA190" s="1" t="s">
        <v>283</v>
      </c>
      <c r="AB190" s="1" t="s">
        <v>291</v>
      </c>
      <c r="AF190" s="1" t="s">
        <v>118</v>
      </c>
      <c r="AG190" s="1" t="s">
        <v>118</v>
      </c>
      <c r="AH190" s="1" t="s">
        <v>118</v>
      </c>
    </row>
    <row r="191">
      <c r="A191" s="1" t="s">
        <v>478</v>
      </c>
      <c r="B191" s="1" t="s">
        <v>479</v>
      </c>
      <c r="C191" s="8">
        <v>42603.0</v>
      </c>
      <c r="D191" s="1" t="s">
        <v>120</v>
      </c>
      <c r="E191" s="13" t="s">
        <v>480</v>
      </c>
      <c r="F191" s="2" t="s">
        <v>481</v>
      </c>
      <c r="G191" s="1">
        <v>4.0</v>
      </c>
      <c r="H191" s="1">
        <v>4.2</v>
      </c>
      <c r="I191" s="19"/>
      <c r="J191" s="1">
        <v>6.25</v>
      </c>
      <c r="K191" s="1">
        <v>3.5</v>
      </c>
      <c r="L191" s="1"/>
      <c r="M191" s="1"/>
      <c r="N191" s="1">
        <v>21.5</v>
      </c>
      <c r="O191" s="1">
        <v>19.5</v>
      </c>
      <c r="P191" s="11">
        <f t="shared" si="11"/>
        <v>0.65</v>
      </c>
      <c r="Q191" s="1">
        <v>2.5</v>
      </c>
      <c r="R191" s="1">
        <v>3.5</v>
      </c>
      <c r="S191" s="1">
        <v>3.0</v>
      </c>
      <c r="T191" s="1">
        <v>3.0</v>
      </c>
      <c r="U191" s="1">
        <v>5.0</v>
      </c>
      <c r="V191" s="1">
        <v>4.5</v>
      </c>
      <c r="W191" s="1">
        <v>3.5</v>
      </c>
      <c r="X191" s="1">
        <v>2.0</v>
      </c>
      <c r="Y191" s="1">
        <v>5.0</v>
      </c>
      <c r="Z191" s="1">
        <v>2.9</v>
      </c>
      <c r="AA191" s="1" t="s">
        <v>280</v>
      </c>
      <c r="AB191" s="1" t="s">
        <v>116</v>
      </c>
      <c r="AC191" s="1" t="s">
        <v>482</v>
      </c>
    </row>
    <row r="192">
      <c r="A192" s="1" t="s">
        <v>478</v>
      </c>
      <c r="B192" s="1" t="s">
        <v>129</v>
      </c>
      <c r="C192" s="8">
        <v>42603.0</v>
      </c>
      <c r="D192" s="1"/>
      <c r="E192" s="13"/>
      <c r="F192" s="1"/>
      <c r="G192" s="1"/>
      <c r="H192" s="1"/>
      <c r="I192" s="19"/>
      <c r="J192" s="1">
        <v>6.25</v>
      </c>
      <c r="K192" s="1">
        <v>3.0</v>
      </c>
      <c r="L192" s="1"/>
      <c r="M192" s="1"/>
      <c r="N192" s="1">
        <v>21.0</v>
      </c>
      <c r="O192" s="1">
        <v>19.5</v>
      </c>
      <c r="P192" s="11">
        <f t="shared" si="11"/>
        <v>0.64</v>
      </c>
      <c r="Q192" s="1">
        <v>3.0</v>
      </c>
      <c r="R192" s="1">
        <v>4.0</v>
      </c>
      <c r="S192" s="1">
        <v>4.0</v>
      </c>
      <c r="T192" s="1">
        <v>3.0</v>
      </c>
      <c r="U192" s="1">
        <v>3.5</v>
      </c>
      <c r="V192" s="1">
        <v>4.5</v>
      </c>
      <c r="W192" s="1">
        <v>4.0</v>
      </c>
      <c r="X192" s="1">
        <v>4.0</v>
      </c>
      <c r="Y192" s="1">
        <v>5.0</v>
      </c>
      <c r="Z192" s="1">
        <v>4.0</v>
      </c>
      <c r="AA192" s="1" t="s">
        <v>283</v>
      </c>
      <c r="AB192" s="1" t="s">
        <v>124</v>
      </c>
      <c r="AC192" s="1" t="s">
        <v>483</v>
      </c>
    </row>
    <row r="193">
      <c r="A193" s="1" t="s">
        <v>484</v>
      </c>
      <c r="B193" s="1" t="s">
        <v>129</v>
      </c>
      <c r="C193" s="8">
        <v>42609.0</v>
      </c>
      <c r="D193" s="1" t="s">
        <v>120</v>
      </c>
      <c r="E193" s="13" t="s">
        <v>485</v>
      </c>
      <c r="F193" s="2" t="s">
        <v>486</v>
      </c>
      <c r="G193" s="1">
        <v>4.0</v>
      </c>
      <c r="H193" s="1">
        <v>4.1</v>
      </c>
      <c r="I193" s="11" t="s">
        <v>118</v>
      </c>
      <c r="J193" s="1">
        <v>5.99</v>
      </c>
      <c r="K193" s="1">
        <v>4.0</v>
      </c>
      <c r="L193" s="1"/>
      <c r="M193" s="1"/>
      <c r="N193" s="1">
        <v>18.5</v>
      </c>
      <c r="O193" s="1">
        <v>21.0</v>
      </c>
      <c r="P193" s="11">
        <f t="shared" si="11"/>
        <v>0.65</v>
      </c>
      <c r="Q193" s="1">
        <v>4.0</v>
      </c>
      <c r="R193" s="1">
        <v>4.5</v>
      </c>
      <c r="S193" s="1">
        <v>2.5</v>
      </c>
      <c r="T193" s="1">
        <v>2.5</v>
      </c>
      <c r="U193" s="1">
        <v>2.5</v>
      </c>
      <c r="V193" s="1">
        <v>1.5</v>
      </c>
      <c r="W193" s="1">
        <v>3.0</v>
      </c>
      <c r="X193" s="1">
        <v>4.0</v>
      </c>
      <c r="Y193" s="1">
        <v>5.0</v>
      </c>
      <c r="Z193" s="1">
        <v>3.0</v>
      </c>
      <c r="AA193" s="1" t="s">
        <v>280</v>
      </c>
      <c r="AB193" s="1" t="s">
        <v>116</v>
      </c>
      <c r="AC193" s="1" t="s">
        <v>487</v>
      </c>
      <c r="AF193" s="1" t="s">
        <v>282</v>
      </c>
      <c r="AI193" s="1" t="s">
        <v>282</v>
      </c>
      <c r="AJ193" s="1" t="s">
        <v>282</v>
      </c>
      <c r="AK193" s="1" t="s">
        <v>282</v>
      </c>
    </row>
    <row r="194">
      <c r="A194" s="1" t="s">
        <v>484</v>
      </c>
      <c r="B194" s="1" t="s">
        <v>224</v>
      </c>
      <c r="C194" s="8">
        <v>42609.0</v>
      </c>
      <c r="D194" s="1"/>
      <c r="E194" s="13"/>
      <c r="F194" s="1"/>
      <c r="G194" s="1"/>
      <c r="H194" s="1"/>
      <c r="I194" s="21"/>
      <c r="J194" s="1">
        <v>5.69</v>
      </c>
      <c r="K194" s="1">
        <v>3.0</v>
      </c>
      <c r="L194" s="1"/>
      <c r="M194" s="1"/>
      <c r="N194" s="1">
        <v>17.5</v>
      </c>
      <c r="O194" s="1">
        <v>23.5</v>
      </c>
      <c r="P194" s="11">
        <f t="shared" si="11"/>
        <v>0.77</v>
      </c>
      <c r="Q194" s="1">
        <v>4.0</v>
      </c>
      <c r="R194" s="1">
        <v>4.5</v>
      </c>
      <c r="S194" s="1">
        <v>3.0</v>
      </c>
      <c r="T194" s="1">
        <v>3.5</v>
      </c>
      <c r="U194" s="1">
        <v>4.0</v>
      </c>
      <c r="V194" s="1">
        <v>3.5</v>
      </c>
      <c r="W194" s="1">
        <v>2.5</v>
      </c>
      <c r="X194" s="1">
        <v>4.0</v>
      </c>
      <c r="Y194" s="1">
        <v>4.5</v>
      </c>
      <c r="Z194" s="1">
        <v>4.0</v>
      </c>
      <c r="AA194" s="1" t="s">
        <v>283</v>
      </c>
      <c r="AB194" s="1" t="s">
        <v>124</v>
      </c>
      <c r="AC194" s="1" t="s">
        <v>488</v>
      </c>
      <c r="AH194" s="1" t="s">
        <v>282</v>
      </c>
      <c r="AL194" s="1" t="s">
        <v>282</v>
      </c>
      <c r="AY194" s="1" t="s">
        <v>282</v>
      </c>
      <c r="AZ194" s="1" t="s">
        <v>282</v>
      </c>
    </row>
    <row r="195">
      <c r="A195" s="1" t="s">
        <v>489</v>
      </c>
      <c r="B195" s="1" t="s">
        <v>490</v>
      </c>
      <c r="C195" s="31">
        <v>42612.0</v>
      </c>
      <c r="D195" s="1" t="s">
        <v>141</v>
      </c>
      <c r="E195" s="10" t="s">
        <v>491</v>
      </c>
      <c r="F195" s="2" t="s">
        <v>492</v>
      </c>
      <c r="G195" s="1">
        <v>3.5</v>
      </c>
      <c r="H195" s="1">
        <v>3.4</v>
      </c>
      <c r="I195" s="11" t="s">
        <v>118</v>
      </c>
      <c r="J195" s="1">
        <v>7.99</v>
      </c>
      <c r="K195" s="1">
        <v>3.5</v>
      </c>
      <c r="L195" s="1"/>
      <c r="M195" s="1"/>
      <c r="N195" s="1">
        <v>17.0</v>
      </c>
      <c r="O195" s="1">
        <v>20.0</v>
      </c>
      <c r="P195" s="11">
        <f t="shared" si="11"/>
        <v>0.54</v>
      </c>
      <c r="Q195" s="1">
        <v>1.5</v>
      </c>
      <c r="R195" s="1">
        <v>4.0</v>
      </c>
      <c r="S195" s="1">
        <v>3.0</v>
      </c>
      <c r="T195" s="1">
        <v>3.0</v>
      </c>
      <c r="U195" s="1">
        <v>1.5</v>
      </c>
      <c r="V195" s="1">
        <v>4.5</v>
      </c>
      <c r="W195" s="1">
        <v>2.5</v>
      </c>
      <c r="X195" s="1">
        <v>3.0</v>
      </c>
      <c r="Y195" s="1">
        <v>1.5</v>
      </c>
      <c r="Z195" s="1">
        <v>3.2</v>
      </c>
      <c r="AA195" s="1" t="s">
        <v>280</v>
      </c>
      <c r="AB195" s="1" t="s">
        <v>116</v>
      </c>
      <c r="AC195" s="1"/>
      <c r="AH195" s="1" t="s">
        <v>282</v>
      </c>
      <c r="AO195" s="1" t="s">
        <v>282</v>
      </c>
      <c r="AP195" s="1" t="s">
        <v>282</v>
      </c>
      <c r="AV195" s="1" t="s">
        <v>282</v>
      </c>
      <c r="BM195" s="1" t="s">
        <v>118</v>
      </c>
      <c r="BN195" s="1"/>
    </row>
    <row r="196">
      <c r="A196" s="1" t="s">
        <v>493</v>
      </c>
      <c r="B196" s="1" t="s">
        <v>9</v>
      </c>
      <c r="C196" s="31">
        <v>42612.0</v>
      </c>
      <c r="D196" s="1" t="s">
        <v>494</v>
      </c>
      <c r="E196" s="13" t="s">
        <v>495</v>
      </c>
      <c r="F196" s="2" t="s">
        <v>496</v>
      </c>
      <c r="G196" s="1">
        <v>3.5</v>
      </c>
      <c r="H196" s="1">
        <v>4.3</v>
      </c>
      <c r="I196" s="11" t="s">
        <v>118</v>
      </c>
      <c r="J196" s="1">
        <v>8.25</v>
      </c>
      <c r="K196" s="1">
        <v>4.0</v>
      </c>
      <c r="L196" s="1"/>
      <c r="M196" s="1"/>
      <c r="N196" s="1">
        <v>19.0</v>
      </c>
      <c r="O196" s="1">
        <v>22.5</v>
      </c>
      <c r="P196" s="11">
        <f t="shared" si="11"/>
        <v>0.77</v>
      </c>
      <c r="Q196" s="1">
        <v>3.0</v>
      </c>
      <c r="R196" s="1">
        <v>2.5</v>
      </c>
      <c r="S196" s="1">
        <v>3.0</v>
      </c>
      <c r="T196" s="1">
        <v>3.0</v>
      </c>
      <c r="U196" s="1">
        <v>3.0</v>
      </c>
      <c r="V196" s="1">
        <v>3.0</v>
      </c>
      <c r="W196" s="1">
        <v>3.5</v>
      </c>
      <c r="X196" s="1">
        <v>3.0</v>
      </c>
      <c r="Y196" s="1">
        <v>3.0</v>
      </c>
      <c r="Z196" s="1">
        <v>3.0</v>
      </c>
      <c r="AA196" s="1" t="s">
        <v>283</v>
      </c>
      <c r="AB196" s="1" t="s">
        <v>454</v>
      </c>
      <c r="AC196" s="1"/>
      <c r="AF196" s="1" t="s">
        <v>118</v>
      </c>
      <c r="AG196" s="1" t="s">
        <v>118</v>
      </c>
      <c r="AN196" s="1" t="s">
        <v>118</v>
      </c>
      <c r="AP196" s="1" t="s">
        <v>118</v>
      </c>
      <c r="AW196" s="1" t="s">
        <v>118</v>
      </c>
      <c r="BL196" s="1" t="s">
        <v>118</v>
      </c>
    </row>
    <row r="197">
      <c r="A197" s="1" t="s">
        <v>493</v>
      </c>
      <c r="B197" s="1" t="s">
        <v>9</v>
      </c>
      <c r="C197" s="31">
        <v>42612.0</v>
      </c>
      <c r="I197" s="19"/>
      <c r="J197" s="1">
        <v>8.25</v>
      </c>
      <c r="K197" s="1">
        <v>3.0</v>
      </c>
      <c r="L197" s="1"/>
      <c r="M197" s="1"/>
      <c r="N197" s="1">
        <v>19.0</v>
      </c>
      <c r="O197" s="1">
        <v>24.0</v>
      </c>
      <c r="P197" s="11">
        <f t="shared" si="11"/>
        <v>0.87</v>
      </c>
      <c r="Q197" s="1">
        <v>5.0</v>
      </c>
      <c r="R197" s="1">
        <v>3.0</v>
      </c>
      <c r="S197" s="1">
        <v>5.0</v>
      </c>
      <c r="T197" s="1">
        <v>4.0</v>
      </c>
      <c r="U197" s="1">
        <v>2.0</v>
      </c>
      <c r="V197" s="1">
        <v>2.0</v>
      </c>
      <c r="W197" s="1">
        <v>5.0</v>
      </c>
      <c r="X197" s="1">
        <v>2.0</v>
      </c>
      <c r="Y197" s="1">
        <v>2.0</v>
      </c>
      <c r="Z197" s="1">
        <v>2.0</v>
      </c>
      <c r="AA197" s="1" t="s">
        <v>280</v>
      </c>
      <c r="AB197" s="1" t="s">
        <v>497</v>
      </c>
      <c r="AF197" s="1" t="s">
        <v>118</v>
      </c>
      <c r="AG197" s="1" t="s">
        <v>118</v>
      </c>
      <c r="AN197" s="1" t="s">
        <v>118</v>
      </c>
      <c r="AP197" s="1" t="s">
        <v>118</v>
      </c>
      <c r="AW197" s="1" t="s">
        <v>118</v>
      </c>
      <c r="BL197" s="1" t="s">
        <v>118</v>
      </c>
    </row>
    <row r="198">
      <c r="A198" s="1" t="s">
        <v>493</v>
      </c>
      <c r="B198" s="1" t="s">
        <v>9</v>
      </c>
      <c r="C198" s="31">
        <v>42612.0</v>
      </c>
      <c r="I198" s="19"/>
      <c r="J198" s="1">
        <v>8.25</v>
      </c>
      <c r="K198" s="1">
        <v>3.9</v>
      </c>
      <c r="P198" s="11"/>
      <c r="Q198" s="1">
        <v>2.1</v>
      </c>
      <c r="R198" s="1">
        <v>1.9</v>
      </c>
      <c r="S198" s="1">
        <v>2.6</v>
      </c>
      <c r="T198" s="1">
        <v>2.4</v>
      </c>
      <c r="U198" s="1">
        <v>2.9</v>
      </c>
      <c r="V198" s="1">
        <v>3.2</v>
      </c>
      <c r="W198" s="1">
        <v>4.0</v>
      </c>
      <c r="X198" s="1">
        <v>2.5</v>
      </c>
      <c r="Y198" s="1">
        <v>3.0</v>
      </c>
      <c r="Z198" s="1">
        <v>2.4</v>
      </c>
      <c r="AA198" s="1" t="s">
        <v>280</v>
      </c>
      <c r="AB198" s="1" t="s">
        <v>274</v>
      </c>
      <c r="AC198" s="1" t="s">
        <v>498</v>
      </c>
      <c r="AF198" s="1" t="s">
        <v>118</v>
      </c>
      <c r="AG198" s="1" t="s">
        <v>118</v>
      </c>
      <c r="AN198" s="1" t="s">
        <v>118</v>
      </c>
      <c r="AP198" s="1" t="s">
        <v>118</v>
      </c>
      <c r="AW198" s="1" t="s">
        <v>118</v>
      </c>
      <c r="BL198" s="1" t="s">
        <v>118</v>
      </c>
    </row>
    <row r="199">
      <c r="A199" s="1" t="s">
        <v>493</v>
      </c>
      <c r="B199" s="1" t="s">
        <v>9</v>
      </c>
      <c r="C199" s="31">
        <v>42612.0</v>
      </c>
      <c r="I199" s="19"/>
      <c r="J199" s="1">
        <v>8.25</v>
      </c>
      <c r="K199" s="1">
        <v>4.0</v>
      </c>
      <c r="L199" s="1"/>
      <c r="M199" s="1"/>
      <c r="N199" s="1">
        <v>20.0</v>
      </c>
      <c r="O199" s="1">
        <v>22.0</v>
      </c>
      <c r="P199" s="11">
        <f t="shared" ref="P199:P202" si="12">round(PI()*N199*(O199/(2*pi()))^2*0.001,2)</f>
        <v>0.77</v>
      </c>
      <c r="Q199" s="1">
        <v>3.0</v>
      </c>
      <c r="R199" s="1">
        <v>2.5</v>
      </c>
      <c r="S199" s="1">
        <v>2.0</v>
      </c>
      <c r="T199" s="1">
        <v>2.8</v>
      </c>
      <c r="U199" s="1">
        <v>3.5</v>
      </c>
      <c r="V199" s="1">
        <v>3.5</v>
      </c>
      <c r="W199" s="1">
        <v>4.0</v>
      </c>
      <c r="X199" s="1">
        <v>3.0</v>
      </c>
      <c r="Y199" s="1">
        <v>4.0</v>
      </c>
      <c r="Z199" s="1">
        <v>2.2</v>
      </c>
      <c r="AB199" s="1" t="s">
        <v>499</v>
      </c>
      <c r="AF199" s="1" t="s">
        <v>118</v>
      </c>
      <c r="AG199" s="1" t="s">
        <v>118</v>
      </c>
      <c r="AN199" s="1" t="s">
        <v>118</v>
      </c>
      <c r="AP199" s="1" t="s">
        <v>118</v>
      </c>
      <c r="AW199" s="1" t="s">
        <v>118</v>
      </c>
      <c r="BL199" s="1" t="s">
        <v>118</v>
      </c>
    </row>
    <row r="200">
      <c r="A200" s="1" t="s">
        <v>493</v>
      </c>
      <c r="B200" s="1" t="s">
        <v>9</v>
      </c>
      <c r="C200" s="31">
        <v>42612.0</v>
      </c>
      <c r="I200" s="19"/>
      <c r="J200" s="1">
        <v>8.25</v>
      </c>
      <c r="K200" s="1">
        <v>3.5</v>
      </c>
      <c r="L200" s="1"/>
      <c r="M200" s="1"/>
      <c r="N200" s="1">
        <v>20.0</v>
      </c>
      <c r="O200" s="1">
        <v>22.0</v>
      </c>
      <c r="P200" s="11">
        <f t="shared" si="12"/>
        <v>0.77</v>
      </c>
      <c r="Q200" s="1">
        <v>3.6</v>
      </c>
      <c r="R200" s="1">
        <v>3.2</v>
      </c>
      <c r="S200" s="1">
        <v>3.2</v>
      </c>
      <c r="T200" s="1">
        <v>3.5</v>
      </c>
      <c r="U200" s="1">
        <v>3.6</v>
      </c>
      <c r="V200" s="1">
        <v>3.5</v>
      </c>
      <c r="X200" s="1">
        <v>3.8</v>
      </c>
      <c r="Y200" s="1">
        <v>3.9</v>
      </c>
      <c r="Z200" s="1">
        <v>3.6</v>
      </c>
      <c r="AB200" s="1" t="s">
        <v>327</v>
      </c>
      <c r="AF200" s="1" t="s">
        <v>118</v>
      </c>
      <c r="AG200" s="1" t="s">
        <v>118</v>
      </c>
      <c r="AN200" s="1" t="s">
        <v>118</v>
      </c>
      <c r="AP200" s="1" t="s">
        <v>118</v>
      </c>
      <c r="AW200" s="1" t="s">
        <v>118</v>
      </c>
      <c r="BL200" s="1" t="s">
        <v>118</v>
      </c>
    </row>
    <row r="201">
      <c r="A201" s="1" t="s">
        <v>493</v>
      </c>
      <c r="B201" s="1" t="s">
        <v>500</v>
      </c>
      <c r="C201" s="31">
        <v>42612.0</v>
      </c>
      <c r="I201" s="19"/>
      <c r="J201" s="1">
        <v>8.25</v>
      </c>
      <c r="K201" s="1">
        <v>3.0</v>
      </c>
      <c r="L201" s="1"/>
      <c r="M201" s="1"/>
      <c r="N201" s="1">
        <v>21.0</v>
      </c>
      <c r="O201" s="1">
        <v>24.5</v>
      </c>
      <c r="P201" s="11">
        <f t="shared" si="12"/>
        <v>1</v>
      </c>
      <c r="Q201" s="1">
        <v>3.0</v>
      </c>
      <c r="R201" s="1">
        <v>3.0</v>
      </c>
      <c r="S201" s="1">
        <v>4.0</v>
      </c>
      <c r="T201" s="1">
        <v>3.5</v>
      </c>
      <c r="U201" s="1">
        <v>3.0</v>
      </c>
      <c r="V201" s="1">
        <v>2.0</v>
      </c>
      <c r="W201" s="1">
        <v>3.5</v>
      </c>
      <c r="X201" s="1">
        <v>3.5</v>
      </c>
      <c r="Y201" s="1">
        <v>4.0</v>
      </c>
      <c r="Z201" s="1">
        <v>3.9</v>
      </c>
      <c r="AA201" s="1" t="s">
        <v>283</v>
      </c>
      <c r="AB201" s="1" t="s">
        <v>124</v>
      </c>
      <c r="AC201" s="1" t="s">
        <v>501</v>
      </c>
      <c r="AF201" s="1" t="s">
        <v>118</v>
      </c>
      <c r="AG201" s="1" t="s">
        <v>118</v>
      </c>
      <c r="AI201" s="1" t="s">
        <v>118</v>
      </c>
      <c r="AJ201" s="1" t="s">
        <v>118</v>
      </c>
      <c r="AN201" s="1" t="s">
        <v>118</v>
      </c>
      <c r="AP201" s="1"/>
      <c r="AW201" s="1" t="s">
        <v>118</v>
      </c>
      <c r="BL201" s="1" t="s">
        <v>118</v>
      </c>
    </row>
    <row r="202">
      <c r="A202" s="1" t="s">
        <v>493</v>
      </c>
      <c r="B202" s="1" t="s">
        <v>500</v>
      </c>
      <c r="C202" s="31">
        <v>42612.0</v>
      </c>
      <c r="I202" s="19"/>
      <c r="J202" s="1">
        <v>8.25</v>
      </c>
      <c r="K202" s="1">
        <v>4.0</v>
      </c>
      <c r="L202" s="1"/>
      <c r="M202" s="1"/>
      <c r="N202" s="1">
        <v>18.5</v>
      </c>
      <c r="O202" s="1">
        <v>25.5</v>
      </c>
      <c r="P202" s="11">
        <f t="shared" si="12"/>
        <v>0.96</v>
      </c>
      <c r="Q202" s="1">
        <v>3.5</v>
      </c>
      <c r="R202" s="1">
        <v>2.0</v>
      </c>
      <c r="S202" s="1">
        <v>4.0</v>
      </c>
      <c r="T202" s="1">
        <v>3.0</v>
      </c>
      <c r="U202" s="1">
        <v>5.0</v>
      </c>
      <c r="V202" s="1">
        <v>5.0</v>
      </c>
      <c r="W202" s="1">
        <v>4.0</v>
      </c>
      <c r="X202" s="1">
        <v>4.0</v>
      </c>
      <c r="Y202" s="1">
        <v>5.0</v>
      </c>
      <c r="Z202" s="1">
        <v>3.5</v>
      </c>
      <c r="AB202" s="1" t="s">
        <v>502</v>
      </c>
      <c r="AC202" s="1" t="s">
        <v>503</v>
      </c>
      <c r="AF202" s="1" t="s">
        <v>118</v>
      </c>
      <c r="AG202" s="1" t="s">
        <v>118</v>
      </c>
      <c r="AI202" s="1" t="s">
        <v>118</v>
      </c>
      <c r="AJ202" s="1" t="s">
        <v>118</v>
      </c>
      <c r="AN202" s="1" t="s">
        <v>118</v>
      </c>
      <c r="AW202" s="1" t="s">
        <v>118</v>
      </c>
      <c r="BL202" s="1" t="s">
        <v>118</v>
      </c>
    </row>
    <row r="203">
      <c r="A203" s="1" t="s">
        <v>493</v>
      </c>
      <c r="B203" s="1" t="s">
        <v>500</v>
      </c>
      <c r="C203" s="31">
        <v>42612.0</v>
      </c>
      <c r="I203" s="19"/>
      <c r="J203" s="1">
        <v>8.25</v>
      </c>
      <c r="K203" s="1">
        <v>4.0</v>
      </c>
      <c r="P203" s="11"/>
      <c r="Q203" s="1">
        <v>4.0</v>
      </c>
      <c r="R203" s="1">
        <v>3.0</v>
      </c>
      <c r="S203" s="1">
        <v>3.0</v>
      </c>
      <c r="T203" s="1">
        <v>3.0</v>
      </c>
      <c r="U203" s="1">
        <v>3.0</v>
      </c>
      <c r="V203" s="1">
        <v>2.0</v>
      </c>
      <c r="W203" s="1">
        <v>3.0</v>
      </c>
      <c r="X203" s="1">
        <v>3.0</v>
      </c>
      <c r="Y203" s="1">
        <v>4.0</v>
      </c>
      <c r="Z203" s="1">
        <v>3.0</v>
      </c>
      <c r="AA203" s="1" t="s">
        <v>283</v>
      </c>
      <c r="AB203" s="1" t="s">
        <v>155</v>
      </c>
      <c r="AC203" s="1" t="s">
        <v>504</v>
      </c>
      <c r="AF203" s="1" t="s">
        <v>118</v>
      </c>
      <c r="AG203" s="1" t="s">
        <v>118</v>
      </c>
      <c r="AI203" s="1" t="s">
        <v>118</v>
      </c>
      <c r="AJ203" s="1" t="s">
        <v>118</v>
      </c>
      <c r="AN203" s="1" t="s">
        <v>118</v>
      </c>
      <c r="AW203" s="1" t="s">
        <v>118</v>
      </c>
      <c r="BL203" s="1" t="s">
        <v>118</v>
      </c>
    </row>
    <row r="204">
      <c r="A204" s="1" t="s">
        <v>493</v>
      </c>
      <c r="B204" s="1" t="s">
        <v>500</v>
      </c>
      <c r="C204" s="31">
        <v>42612.0</v>
      </c>
      <c r="I204" s="19"/>
      <c r="J204" s="1">
        <v>8.25</v>
      </c>
      <c r="K204" s="1">
        <v>1.0</v>
      </c>
      <c r="P204" s="11"/>
      <c r="Q204" s="1">
        <v>3.0</v>
      </c>
      <c r="R204" s="1">
        <v>2.0</v>
      </c>
      <c r="S204" s="1">
        <v>4.0</v>
      </c>
      <c r="T204" s="1">
        <v>3.0</v>
      </c>
      <c r="U204" s="1">
        <v>5.0</v>
      </c>
      <c r="V204" s="1">
        <v>5.0</v>
      </c>
      <c r="W204" s="1">
        <v>4.0</v>
      </c>
      <c r="X204" s="1">
        <v>3.5</v>
      </c>
      <c r="Y204" s="1">
        <v>5.0</v>
      </c>
      <c r="Z204" s="1">
        <v>3.5</v>
      </c>
      <c r="AB204" s="1" t="s">
        <v>505</v>
      </c>
      <c r="AC204" s="1" t="s">
        <v>506</v>
      </c>
      <c r="AF204" s="1" t="s">
        <v>118</v>
      </c>
      <c r="AG204" s="1" t="s">
        <v>118</v>
      </c>
      <c r="AI204" s="1" t="s">
        <v>118</v>
      </c>
      <c r="AJ204" s="1" t="s">
        <v>118</v>
      </c>
      <c r="AN204" s="1" t="s">
        <v>118</v>
      </c>
      <c r="AW204" s="1" t="s">
        <v>118</v>
      </c>
      <c r="BL204" s="1" t="s">
        <v>118</v>
      </c>
    </row>
    <row r="205">
      <c r="A205" s="1" t="s">
        <v>493</v>
      </c>
      <c r="B205" s="1" t="s">
        <v>500</v>
      </c>
      <c r="C205" s="31">
        <v>42612.0</v>
      </c>
      <c r="I205" s="19"/>
      <c r="J205" s="1">
        <v>8.25</v>
      </c>
      <c r="K205" s="1">
        <v>2.0</v>
      </c>
      <c r="L205" s="1"/>
      <c r="M205" s="1"/>
      <c r="N205" s="1">
        <v>20.0</v>
      </c>
      <c r="O205" s="1">
        <v>24.5</v>
      </c>
      <c r="P205" s="11">
        <f t="shared" ref="P205:P218" si="13">round(PI()*N205*(O205/(2*pi()))^2*0.001,2)</f>
        <v>0.96</v>
      </c>
      <c r="Q205" s="1">
        <v>3.5</v>
      </c>
      <c r="R205" s="1">
        <v>2.0</v>
      </c>
      <c r="S205" s="1">
        <v>5.0</v>
      </c>
      <c r="T205" s="1">
        <v>3.5</v>
      </c>
      <c r="U205" s="1">
        <v>4.0</v>
      </c>
      <c r="V205" s="1">
        <v>2.5</v>
      </c>
      <c r="W205" s="1">
        <v>3.5</v>
      </c>
      <c r="X205" s="1">
        <v>3.0</v>
      </c>
      <c r="Y205" s="1">
        <v>3.5</v>
      </c>
      <c r="Z205" s="1">
        <v>3.5</v>
      </c>
      <c r="AA205" s="1" t="s">
        <v>283</v>
      </c>
      <c r="AB205" s="1" t="s">
        <v>248</v>
      </c>
      <c r="AC205" s="1" t="s">
        <v>507</v>
      </c>
      <c r="AF205" s="1" t="s">
        <v>118</v>
      </c>
      <c r="AG205" s="1" t="s">
        <v>118</v>
      </c>
      <c r="AI205" s="1" t="s">
        <v>118</v>
      </c>
      <c r="AJ205" s="1" t="s">
        <v>118</v>
      </c>
      <c r="AN205" s="1" t="s">
        <v>118</v>
      </c>
      <c r="AW205" s="1" t="s">
        <v>118</v>
      </c>
      <c r="BL205" s="1" t="s">
        <v>118</v>
      </c>
    </row>
    <row r="206">
      <c r="A206" s="1" t="s">
        <v>493</v>
      </c>
      <c r="B206" s="1" t="s">
        <v>500</v>
      </c>
      <c r="C206" s="31">
        <v>42612.0</v>
      </c>
      <c r="I206" s="19"/>
      <c r="J206" s="1">
        <v>8.25</v>
      </c>
      <c r="K206" s="1">
        <v>3.0</v>
      </c>
      <c r="L206" s="1"/>
      <c r="M206" s="1"/>
      <c r="N206" s="1">
        <v>19.0</v>
      </c>
      <c r="O206" s="1">
        <v>24.0</v>
      </c>
      <c r="P206" s="11">
        <f t="shared" si="13"/>
        <v>0.87</v>
      </c>
      <c r="Q206" s="1">
        <v>5.0</v>
      </c>
      <c r="R206" s="1">
        <v>4.0</v>
      </c>
      <c r="S206" s="1">
        <v>4.0</v>
      </c>
      <c r="T206" s="1">
        <v>4.0</v>
      </c>
      <c r="U206" s="1">
        <v>3.0</v>
      </c>
      <c r="V206" s="1">
        <v>3.0</v>
      </c>
      <c r="W206" s="1">
        <v>4.0</v>
      </c>
      <c r="X206" s="1">
        <v>4.0</v>
      </c>
      <c r="Y206" s="1">
        <v>4.0</v>
      </c>
      <c r="Z206" s="1">
        <v>4.0</v>
      </c>
      <c r="AA206" s="1" t="s">
        <v>283</v>
      </c>
      <c r="AB206" s="1" t="s">
        <v>508</v>
      </c>
      <c r="AF206" s="1" t="s">
        <v>118</v>
      </c>
      <c r="AG206" s="1" t="s">
        <v>118</v>
      </c>
      <c r="AI206" s="1" t="s">
        <v>118</v>
      </c>
      <c r="AJ206" s="1" t="s">
        <v>118</v>
      </c>
      <c r="AN206" s="1" t="s">
        <v>118</v>
      </c>
      <c r="AW206" s="1" t="s">
        <v>118</v>
      </c>
      <c r="BL206" s="1" t="s">
        <v>118</v>
      </c>
    </row>
    <row r="207">
      <c r="A207" s="1" t="s">
        <v>493</v>
      </c>
      <c r="B207" s="1" t="s">
        <v>500</v>
      </c>
      <c r="C207" s="31">
        <v>42612.0</v>
      </c>
      <c r="I207" s="19"/>
      <c r="J207" s="1">
        <v>8.25</v>
      </c>
      <c r="K207" s="1">
        <v>1.0</v>
      </c>
      <c r="L207" s="1"/>
      <c r="M207" s="1"/>
      <c r="N207" s="1">
        <v>19.5</v>
      </c>
      <c r="O207" s="1">
        <v>25.5</v>
      </c>
      <c r="P207" s="11">
        <f t="shared" si="13"/>
        <v>1.01</v>
      </c>
      <c r="Q207" s="1">
        <v>4.0</v>
      </c>
      <c r="R207" s="1">
        <v>3.0</v>
      </c>
      <c r="S207" s="1">
        <v>3.5</v>
      </c>
      <c r="T207" s="1">
        <v>3.0</v>
      </c>
      <c r="U207" s="1">
        <v>5.0</v>
      </c>
      <c r="V207" s="1">
        <v>4.0</v>
      </c>
      <c r="W207" s="1">
        <v>2.0</v>
      </c>
      <c r="X207" s="1">
        <v>3.0</v>
      </c>
      <c r="Y207" s="1">
        <v>4.0</v>
      </c>
      <c r="Z207" s="1">
        <v>3.0</v>
      </c>
      <c r="AB207" s="1" t="s">
        <v>509</v>
      </c>
      <c r="AF207" s="1" t="s">
        <v>118</v>
      </c>
      <c r="AG207" s="1" t="s">
        <v>118</v>
      </c>
      <c r="AI207" s="1" t="s">
        <v>118</v>
      </c>
      <c r="AJ207" s="1" t="s">
        <v>118</v>
      </c>
      <c r="AN207" s="1" t="s">
        <v>118</v>
      </c>
      <c r="AW207" s="1" t="s">
        <v>118</v>
      </c>
      <c r="BL207" s="1" t="s">
        <v>118</v>
      </c>
    </row>
    <row r="208">
      <c r="A208" s="1" t="s">
        <v>493</v>
      </c>
      <c r="B208" s="1" t="s">
        <v>510</v>
      </c>
      <c r="C208" s="31">
        <v>42612.0</v>
      </c>
      <c r="I208" s="19"/>
      <c r="J208" s="1">
        <v>7.5</v>
      </c>
      <c r="K208" s="1">
        <v>3.8</v>
      </c>
      <c r="L208" s="1"/>
      <c r="M208" s="1"/>
      <c r="N208" s="1">
        <v>19.0</v>
      </c>
      <c r="O208" s="1">
        <v>25.0</v>
      </c>
      <c r="P208" s="11">
        <f t="shared" si="13"/>
        <v>0.94</v>
      </c>
      <c r="Q208" s="1">
        <v>3.8</v>
      </c>
      <c r="R208" s="1">
        <v>4.0</v>
      </c>
      <c r="S208" s="1">
        <v>4.0</v>
      </c>
      <c r="T208" s="1">
        <v>4.0</v>
      </c>
      <c r="U208" s="1">
        <v>4.0</v>
      </c>
      <c r="V208" s="1">
        <v>4.0</v>
      </c>
      <c r="W208" s="1">
        <v>4.5</v>
      </c>
      <c r="X208" s="1">
        <v>4.5</v>
      </c>
      <c r="Y208" s="1">
        <v>4.5</v>
      </c>
      <c r="Z208" s="1">
        <v>4.4</v>
      </c>
      <c r="AB208" s="1" t="s">
        <v>293</v>
      </c>
      <c r="AI208" s="1" t="s">
        <v>118</v>
      </c>
      <c r="AJ208" s="1" t="s">
        <v>118</v>
      </c>
      <c r="AK208" s="1" t="s">
        <v>118</v>
      </c>
      <c r="AM208" s="1" t="s">
        <v>118</v>
      </c>
      <c r="AP208" s="1" t="s">
        <v>118</v>
      </c>
      <c r="AW208" s="1" t="s">
        <v>118</v>
      </c>
    </row>
    <row r="209">
      <c r="A209" s="1" t="s">
        <v>493</v>
      </c>
      <c r="B209" s="1" t="s">
        <v>511</v>
      </c>
      <c r="C209" s="31">
        <v>42612.0</v>
      </c>
      <c r="I209" s="19"/>
      <c r="J209" s="1">
        <v>6.95</v>
      </c>
      <c r="K209" s="1">
        <v>3.0</v>
      </c>
      <c r="L209" s="1"/>
      <c r="M209" s="1"/>
      <c r="N209" s="1">
        <v>19.0</v>
      </c>
      <c r="O209" s="1">
        <v>23.0</v>
      </c>
      <c r="P209" s="11">
        <f t="shared" si="13"/>
        <v>0.8</v>
      </c>
      <c r="Q209" s="1">
        <v>5.0</v>
      </c>
      <c r="R209" s="1">
        <v>5.0</v>
      </c>
      <c r="T209" s="1">
        <v>5.0</v>
      </c>
      <c r="V209" s="1">
        <v>5.0</v>
      </c>
      <c r="W209" s="1">
        <v>4.5</v>
      </c>
      <c r="X209" s="1">
        <v>5.0</v>
      </c>
      <c r="Y209" s="1">
        <v>3.0</v>
      </c>
      <c r="Z209" s="1">
        <v>4.5</v>
      </c>
      <c r="AA209" s="1" t="s">
        <v>283</v>
      </c>
      <c r="AB209" s="1" t="s">
        <v>334</v>
      </c>
      <c r="AQ209" s="1" t="s">
        <v>118</v>
      </c>
      <c r="AR209" s="1" t="s">
        <v>118</v>
      </c>
      <c r="AT209" s="1" t="s">
        <v>118</v>
      </c>
      <c r="AW209" s="1" t="s">
        <v>118</v>
      </c>
      <c r="BI209" s="1" t="s">
        <v>118</v>
      </c>
      <c r="BL209" s="1" t="s">
        <v>118</v>
      </c>
      <c r="BN209" s="1" t="s">
        <v>118</v>
      </c>
    </row>
    <row r="210">
      <c r="A210" s="1" t="s">
        <v>493</v>
      </c>
      <c r="B210" s="1" t="s">
        <v>512</v>
      </c>
      <c r="C210" s="31">
        <v>42612.0</v>
      </c>
      <c r="I210" s="19"/>
      <c r="J210" s="1">
        <v>5.25</v>
      </c>
      <c r="K210" s="1">
        <v>3.0</v>
      </c>
      <c r="L210" s="1"/>
      <c r="M210" s="1"/>
      <c r="N210" s="1">
        <v>19.5</v>
      </c>
      <c r="O210" s="1">
        <v>25.5</v>
      </c>
      <c r="P210" s="11">
        <f t="shared" si="13"/>
        <v>1.01</v>
      </c>
      <c r="Q210" s="1">
        <v>4.5</v>
      </c>
      <c r="R210" s="1">
        <v>4.5</v>
      </c>
      <c r="T210" s="1">
        <v>3.5</v>
      </c>
      <c r="V210" s="1">
        <v>3.0</v>
      </c>
      <c r="W210" s="1">
        <v>4.0</v>
      </c>
      <c r="X210" s="1">
        <v>3.5</v>
      </c>
      <c r="Y210" s="1">
        <v>5.0</v>
      </c>
      <c r="Z210" s="1">
        <v>3.25</v>
      </c>
      <c r="AA210" s="1" t="s">
        <v>283</v>
      </c>
      <c r="AB210" s="1" t="s">
        <v>513</v>
      </c>
      <c r="AG210" s="1" t="s">
        <v>118</v>
      </c>
      <c r="AJ210" s="1" t="s">
        <v>118</v>
      </c>
      <c r="AP210" s="1" t="s">
        <v>118</v>
      </c>
      <c r="AQ210" s="1" t="s">
        <v>118</v>
      </c>
      <c r="AR210" s="1" t="s">
        <v>118</v>
      </c>
    </row>
    <row r="211">
      <c r="A211" s="1" t="s">
        <v>493</v>
      </c>
      <c r="B211" s="1" t="s">
        <v>383</v>
      </c>
      <c r="C211" s="31">
        <v>42612.0</v>
      </c>
      <c r="I211" s="19"/>
      <c r="J211" s="1">
        <v>3.75</v>
      </c>
      <c r="K211" s="1">
        <v>5.0</v>
      </c>
      <c r="L211" s="1"/>
      <c r="M211" s="1"/>
      <c r="N211" s="1">
        <v>18.0</v>
      </c>
      <c r="O211" s="1">
        <v>22.0</v>
      </c>
      <c r="P211" s="11">
        <f t="shared" si="13"/>
        <v>0.69</v>
      </c>
      <c r="Q211" s="1">
        <v>4.0</v>
      </c>
      <c r="R211" s="1">
        <v>3.0</v>
      </c>
      <c r="T211" s="1">
        <v>1.0</v>
      </c>
      <c r="V211" s="1">
        <v>3.0</v>
      </c>
      <c r="W211" s="1">
        <v>3.0</v>
      </c>
      <c r="X211" s="1">
        <v>2.0</v>
      </c>
      <c r="Y211" s="1">
        <v>3.0</v>
      </c>
      <c r="Z211" s="1">
        <v>2.0</v>
      </c>
      <c r="AA211" s="1" t="s">
        <v>280</v>
      </c>
      <c r="AB211" s="1" t="s">
        <v>514</v>
      </c>
      <c r="AC211" s="1" t="s">
        <v>262</v>
      </c>
      <c r="AI211" s="1" t="s">
        <v>118</v>
      </c>
      <c r="AQ211" s="1" t="s">
        <v>118</v>
      </c>
    </row>
    <row r="212">
      <c r="A212" s="1" t="s">
        <v>493</v>
      </c>
      <c r="B212" s="1" t="s">
        <v>515</v>
      </c>
      <c r="C212" s="31">
        <v>42612.0</v>
      </c>
      <c r="D212" s="1"/>
      <c r="I212" s="11"/>
      <c r="J212" s="1">
        <v>7.5</v>
      </c>
      <c r="K212" s="1">
        <v>2.5</v>
      </c>
      <c r="L212" s="1"/>
      <c r="M212" s="1"/>
      <c r="N212" s="1">
        <v>19.0</v>
      </c>
      <c r="O212" s="1">
        <v>23.5</v>
      </c>
      <c r="P212" s="11">
        <f t="shared" si="13"/>
        <v>0.83</v>
      </c>
      <c r="Q212" s="1">
        <v>3.0</v>
      </c>
      <c r="R212" s="1">
        <v>3.0</v>
      </c>
      <c r="S212" s="1">
        <v>5.0</v>
      </c>
      <c r="T212" s="1">
        <v>3.5</v>
      </c>
      <c r="U212" s="1">
        <v>3.0</v>
      </c>
      <c r="V212" s="1">
        <v>3.5</v>
      </c>
      <c r="W212" s="1">
        <v>4.5</v>
      </c>
      <c r="X212" s="1">
        <v>4.0</v>
      </c>
      <c r="Y212" s="1">
        <v>4.5</v>
      </c>
      <c r="Z212" s="1">
        <v>3.9</v>
      </c>
      <c r="AA212" s="1" t="s">
        <v>283</v>
      </c>
      <c r="AB212" s="1" t="s">
        <v>116</v>
      </c>
      <c r="AC212" s="1" t="s">
        <v>516</v>
      </c>
      <c r="AE212" s="1"/>
      <c r="AF212" s="1" t="s">
        <v>118</v>
      </c>
      <c r="AG212" s="1" t="s">
        <v>118</v>
      </c>
      <c r="AI212" s="1" t="s">
        <v>118</v>
      </c>
      <c r="AJ212" s="1" t="s">
        <v>118</v>
      </c>
      <c r="AK212" s="1" t="s">
        <v>118</v>
      </c>
    </row>
    <row r="213">
      <c r="A213" s="1" t="s">
        <v>493</v>
      </c>
      <c r="B213" s="1" t="s">
        <v>515</v>
      </c>
      <c r="C213" s="31">
        <v>42612.0</v>
      </c>
      <c r="D213" s="1"/>
      <c r="I213" s="11"/>
      <c r="J213" s="1">
        <v>7.5</v>
      </c>
      <c r="K213" s="1">
        <v>5.0</v>
      </c>
      <c r="L213" s="1"/>
      <c r="M213" s="1"/>
      <c r="N213" s="1">
        <v>17.0</v>
      </c>
      <c r="O213" s="1">
        <v>23.0</v>
      </c>
      <c r="P213" s="11">
        <f t="shared" si="13"/>
        <v>0.72</v>
      </c>
      <c r="Q213" s="1">
        <v>3.5</v>
      </c>
      <c r="R213" s="1">
        <v>3.0</v>
      </c>
      <c r="S213" s="1">
        <v>2.0</v>
      </c>
      <c r="T213" s="1">
        <v>3.0</v>
      </c>
      <c r="U213" s="1">
        <v>3.0</v>
      </c>
      <c r="V213" s="1">
        <v>2.0</v>
      </c>
      <c r="W213" s="1">
        <v>4.0</v>
      </c>
      <c r="X213" s="1">
        <v>2.5</v>
      </c>
      <c r="Y213" s="1">
        <v>5.0</v>
      </c>
      <c r="Z213" s="1">
        <v>3.5</v>
      </c>
      <c r="AA213" s="1"/>
      <c r="AB213" s="1" t="s">
        <v>517</v>
      </c>
      <c r="AC213" s="1" t="s">
        <v>518</v>
      </c>
      <c r="AF213" s="1" t="s">
        <v>118</v>
      </c>
      <c r="AG213" s="1" t="s">
        <v>118</v>
      </c>
      <c r="AI213" s="1" t="s">
        <v>118</v>
      </c>
      <c r="AJ213" s="1" t="s">
        <v>118</v>
      </c>
      <c r="AK213" s="1" t="s">
        <v>118</v>
      </c>
    </row>
    <row r="214">
      <c r="A214" s="1" t="s">
        <v>493</v>
      </c>
      <c r="B214" s="1" t="s">
        <v>519</v>
      </c>
      <c r="C214" s="31">
        <v>42612.0</v>
      </c>
      <c r="D214" s="1"/>
      <c r="I214" s="11"/>
      <c r="J214" s="1">
        <v>7.5</v>
      </c>
      <c r="K214" s="1">
        <v>4.0</v>
      </c>
      <c r="L214" s="1"/>
      <c r="M214" s="1"/>
      <c r="N214" s="1">
        <v>18.0</v>
      </c>
      <c r="O214" s="1">
        <v>24.5</v>
      </c>
      <c r="P214" s="11">
        <f t="shared" si="13"/>
        <v>0.86</v>
      </c>
      <c r="Q214" s="1">
        <v>2.0</v>
      </c>
      <c r="R214" s="1">
        <v>3.0</v>
      </c>
      <c r="S214" s="1">
        <v>3.0</v>
      </c>
      <c r="T214" s="1">
        <v>3.0</v>
      </c>
      <c r="U214" s="1">
        <v>4.0</v>
      </c>
      <c r="V214" s="1">
        <v>3.0</v>
      </c>
      <c r="W214" s="1">
        <v>4.0</v>
      </c>
      <c r="X214" s="1">
        <v>3.0</v>
      </c>
      <c r="Y214" s="1">
        <v>5.0</v>
      </c>
      <c r="Z214" s="1">
        <v>3.0</v>
      </c>
      <c r="AA214" s="1" t="s">
        <v>283</v>
      </c>
      <c r="AB214" s="1" t="s">
        <v>520</v>
      </c>
      <c r="AG214" s="1" t="s">
        <v>118</v>
      </c>
      <c r="AI214" s="1" t="s">
        <v>118</v>
      </c>
      <c r="AJ214" s="1" t="s">
        <v>118</v>
      </c>
      <c r="AK214" s="1" t="s">
        <v>118</v>
      </c>
      <c r="AL214" s="1" t="s">
        <v>118</v>
      </c>
    </row>
    <row r="215">
      <c r="A215" s="1" t="s">
        <v>493</v>
      </c>
      <c r="B215" s="1" t="s">
        <v>519</v>
      </c>
      <c r="C215" s="31">
        <v>42612.0</v>
      </c>
      <c r="D215" s="1"/>
      <c r="I215" s="11"/>
      <c r="J215" s="1">
        <v>7.5</v>
      </c>
      <c r="K215" s="1">
        <v>4.5</v>
      </c>
      <c r="L215" s="1"/>
      <c r="M215" s="1"/>
      <c r="N215" s="1">
        <v>18.0</v>
      </c>
      <c r="O215" s="1">
        <v>26.0</v>
      </c>
      <c r="P215" s="11">
        <f t="shared" si="13"/>
        <v>0.97</v>
      </c>
      <c r="Q215" s="1">
        <v>3.5</v>
      </c>
      <c r="R215" s="1">
        <v>4.0</v>
      </c>
      <c r="S215" s="1">
        <v>4.5</v>
      </c>
      <c r="T215" s="1">
        <v>4.0</v>
      </c>
      <c r="U215" s="1">
        <v>3.5</v>
      </c>
      <c r="V215" s="1">
        <v>3.5</v>
      </c>
      <c r="W215" s="1">
        <v>4.0</v>
      </c>
      <c r="X215" s="1">
        <v>4.0</v>
      </c>
      <c r="Y215" s="1">
        <v>4.5</v>
      </c>
      <c r="Z215" s="1">
        <v>4.25</v>
      </c>
      <c r="AA215" s="1" t="s">
        <v>283</v>
      </c>
      <c r="AB215" s="1" t="s">
        <v>126</v>
      </c>
      <c r="AG215" s="1" t="s">
        <v>118</v>
      </c>
      <c r="AI215" s="1" t="s">
        <v>118</v>
      </c>
      <c r="AJ215" s="1" t="s">
        <v>118</v>
      </c>
      <c r="AK215" s="1" t="s">
        <v>118</v>
      </c>
      <c r="AL215" s="1" t="s">
        <v>118</v>
      </c>
    </row>
    <row r="216">
      <c r="A216" s="1" t="s">
        <v>493</v>
      </c>
      <c r="B216" s="1" t="s">
        <v>519</v>
      </c>
      <c r="C216" s="31">
        <v>42612.0</v>
      </c>
      <c r="D216" s="1"/>
      <c r="I216" s="19"/>
      <c r="J216" s="1">
        <v>7.5</v>
      </c>
      <c r="K216" s="1">
        <v>2.0</v>
      </c>
      <c r="L216" s="1"/>
      <c r="M216" s="1"/>
      <c r="N216" s="1">
        <v>19.0</v>
      </c>
      <c r="O216" s="1">
        <v>25.0</v>
      </c>
      <c r="P216" s="11">
        <f t="shared" si="13"/>
        <v>0.94</v>
      </c>
      <c r="Q216" s="1">
        <v>4.0</v>
      </c>
      <c r="R216" s="1">
        <v>5.0</v>
      </c>
      <c r="S216" s="1">
        <v>5.0</v>
      </c>
      <c r="T216" s="1">
        <v>4.0</v>
      </c>
      <c r="U216" s="1">
        <v>4.5</v>
      </c>
      <c r="V216" s="1">
        <v>4.5</v>
      </c>
      <c r="W216" s="1">
        <v>5.0</v>
      </c>
      <c r="X216" s="1">
        <v>4.5</v>
      </c>
      <c r="Y216" s="1">
        <v>4.0</v>
      </c>
      <c r="Z216" s="1">
        <v>4.5</v>
      </c>
      <c r="AA216" s="1" t="s">
        <v>283</v>
      </c>
      <c r="AB216" s="1" t="s">
        <v>298</v>
      </c>
      <c r="AG216" s="1" t="s">
        <v>118</v>
      </c>
      <c r="AI216" s="1" t="s">
        <v>118</v>
      </c>
      <c r="AJ216" s="1" t="s">
        <v>118</v>
      </c>
      <c r="AK216" s="1" t="s">
        <v>118</v>
      </c>
      <c r="AL216" s="1" t="s">
        <v>118</v>
      </c>
    </row>
    <row r="217">
      <c r="A217" s="1" t="s">
        <v>493</v>
      </c>
      <c r="B217" s="1" t="s">
        <v>521</v>
      </c>
      <c r="C217" s="31">
        <v>42612.0</v>
      </c>
      <c r="D217" s="1"/>
      <c r="I217" s="19"/>
      <c r="J217" s="1">
        <v>7.5</v>
      </c>
      <c r="K217" s="1">
        <v>4.0</v>
      </c>
      <c r="L217" s="1"/>
      <c r="M217" s="1"/>
      <c r="N217" s="1">
        <v>20.0</v>
      </c>
      <c r="O217" s="1">
        <v>23.5</v>
      </c>
      <c r="P217" s="11">
        <f t="shared" si="13"/>
        <v>0.88</v>
      </c>
      <c r="Q217" s="1">
        <v>3.5</v>
      </c>
      <c r="R217" s="1">
        <v>2.5</v>
      </c>
      <c r="S217" s="1">
        <v>3.0</v>
      </c>
      <c r="T217" s="1">
        <v>4.5</v>
      </c>
      <c r="U217" s="1">
        <v>3.0</v>
      </c>
      <c r="V217" s="1">
        <v>2.0</v>
      </c>
      <c r="W217" s="1">
        <v>5.0</v>
      </c>
      <c r="X217" s="1">
        <v>4.5</v>
      </c>
      <c r="Y217" s="1">
        <v>3.5</v>
      </c>
      <c r="Z217" s="1">
        <v>2.5</v>
      </c>
      <c r="AA217" s="1" t="s">
        <v>283</v>
      </c>
      <c r="AB217" s="1" t="s">
        <v>214</v>
      </c>
      <c r="AG217" s="1" t="s">
        <v>118</v>
      </c>
      <c r="AH217" s="1" t="s">
        <v>118</v>
      </c>
      <c r="AI217" s="1" t="s">
        <v>118</v>
      </c>
      <c r="AJ217" s="1" t="s">
        <v>118</v>
      </c>
      <c r="AK217" s="1" t="s">
        <v>118</v>
      </c>
      <c r="AM217" s="1" t="s">
        <v>118</v>
      </c>
    </row>
    <row r="218">
      <c r="A218" s="1" t="s">
        <v>493</v>
      </c>
      <c r="B218" s="1" t="s">
        <v>521</v>
      </c>
      <c r="C218" s="31">
        <v>42612.0</v>
      </c>
      <c r="D218" s="1"/>
      <c r="I218" s="19"/>
      <c r="J218" s="1">
        <v>7.5</v>
      </c>
      <c r="K218" s="1">
        <v>3.0</v>
      </c>
      <c r="L218" s="1"/>
      <c r="M218" s="1"/>
      <c r="N218" s="1">
        <v>20.0</v>
      </c>
      <c r="O218" s="1">
        <v>22.0</v>
      </c>
      <c r="P218" s="11">
        <f t="shared" si="13"/>
        <v>0.77</v>
      </c>
      <c r="Q218" s="1">
        <v>3.5</v>
      </c>
      <c r="R218" s="1">
        <v>5.0</v>
      </c>
      <c r="S218" s="1">
        <v>3.5</v>
      </c>
      <c r="T218" s="1">
        <v>4.0</v>
      </c>
      <c r="U218" s="1">
        <v>3.0</v>
      </c>
      <c r="V218" s="1">
        <v>3.0</v>
      </c>
      <c r="W218" s="1">
        <v>4.0</v>
      </c>
      <c r="X218" s="1">
        <v>2.5</v>
      </c>
      <c r="Y218" s="1">
        <v>5.0</v>
      </c>
      <c r="Z218" s="1">
        <v>3.0</v>
      </c>
      <c r="AA218" s="1" t="s">
        <v>280</v>
      </c>
      <c r="AB218" s="1" t="s">
        <v>522</v>
      </c>
      <c r="AC218" s="1" t="s">
        <v>523</v>
      </c>
      <c r="AG218" s="1" t="s">
        <v>118</v>
      </c>
      <c r="AI218" s="1" t="s">
        <v>118</v>
      </c>
      <c r="AJ218" s="1" t="s">
        <v>118</v>
      </c>
      <c r="AK218" s="1" t="s">
        <v>118</v>
      </c>
      <c r="AM218" s="1" t="s">
        <v>118</v>
      </c>
    </row>
    <row r="219">
      <c r="A219" s="1" t="s">
        <v>493</v>
      </c>
      <c r="B219" s="1" t="s">
        <v>524</v>
      </c>
      <c r="C219" s="31">
        <v>42612.0</v>
      </c>
      <c r="D219" s="1"/>
      <c r="I219" s="19"/>
      <c r="J219" s="1">
        <v>7.5</v>
      </c>
      <c r="K219" s="1">
        <v>5.0</v>
      </c>
      <c r="P219" s="11"/>
      <c r="Q219" s="1">
        <v>3.5</v>
      </c>
      <c r="R219" s="1">
        <v>2.0</v>
      </c>
      <c r="S219" s="1">
        <v>3.5</v>
      </c>
      <c r="T219" s="1">
        <v>3.5</v>
      </c>
      <c r="U219" s="1">
        <v>3.0</v>
      </c>
      <c r="V219" s="1">
        <v>4.0</v>
      </c>
      <c r="W219" s="1">
        <v>2.0</v>
      </c>
      <c r="X219" s="1">
        <v>2.0</v>
      </c>
      <c r="Y219" s="1">
        <v>4.0</v>
      </c>
      <c r="Z219" s="1">
        <v>3.5</v>
      </c>
      <c r="AA219" s="1"/>
      <c r="AB219" s="1" t="s">
        <v>525</v>
      </c>
      <c r="AI219" s="1" t="s">
        <v>118</v>
      </c>
      <c r="AK219" s="1" t="s">
        <v>118</v>
      </c>
      <c r="AM219" s="1" t="s">
        <v>118</v>
      </c>
      <c r="AP219" s="1" t="s">
        <v>118</v>
      </c>
      <c r="AW219" s="1" t="s">
        <v>118</v>
      </c>
    </row>
    <row r="220">
      <c r="A220" s="1" t="s">
        <v>493</v>
      </c>
      <c r="B220" s="1" t="s">
        <v>524</v>
      </c>
      <c r="C220" s="31">
        <v>42612.0</v>
      </c>
      <c r="D220" s="1"/>
      <c r="I220" s="19"/>
      <c r="J220" s="1">
        <v>7.5</v>
      </c>
      <c r="K220" s="1">
        <v>3.0</v>
      </c>
      <c r="L220" s="1"/>
      <c r="M220" s="1"/>
      <c r="N220" s="1">
        <v>17.0</v>
      </c>
      <c r="O220" s="1">
        <v>21.0</v>
      </c>
      <c r="P220" s="11">
        <f t="shared" ref="P220:P223" si="14">round(PI()*N220*(O220/(2*pi()))^2*0.001,2)</f>
        <v>0.6</v>
      </c>
      <c r="Q220" s="1">
        <v>2.5</v>
      </c>
      <c r="R220" s="1">
        <v>2.5</v>
      </c>
      <c r="S220" s="1">
        <v>3.0</v>
      </c>
      <c r="T220" s="1">
        <v>2.0</v>
      </c>
      <c r="U220" s="1">
        <v>2.0</v>
      </c>
      <c r="V220" s="1">
        <v>1.0</v>
      </c>
      <c r="W220" s="1">
        <v>5.0</v>
      </c>
      <c r="X220" s="1">
        <v>1.0</v>
      </c>
      <c r="Y220" s="1">
        <v>5.0</v>
      </c>
      <c r="Z220" s="1">
        <v>1.5</v>
      </c>
      <c r="AA220" s="1" t="s">
        <v>280</v>
      </c>
      <c r="AB220" s="1" t="s">
        <v>197</v>
      </c>
      <c r="AC220" s="1" t="s">
        <v>526</v>
      </c>
      <c r="AI220" s="1" t="s">
        <v>118</v>
      </c>
      <c r="AK220" s="1" t="s">
        <v>118</v>
      </c>
      <c r="AM220" s="1" t="s">
        <v>118</v>
      </c>
      <c r="AP220" s="1" t="s">
        <v>118</v>
      </c>
      <c r="AW220" s="1" t="s">
        <v>118</v>
      </c>
    </row>
    <row r="221">
      <c r="A221" s="1" t="s">
        <v>493</v>
      </c>
      <c r="B221" s="1" t="s">
        <v>524</v>
      </c>
      <c r="C221" s="31">
        <v>42612.0</v>
      </c>
      <c r="D221" s="1"/>
      <c r="I221" s="19"/>
      <c r="J221" s="1">
        <v>7.5</v>
      </c>
      <c r="K221" s="1">
        <v>4.0</v>
      </c>
      <c r="L221" s="1"/>
      <c r="M221" s="1"/>
      <c r="N221" s="1">
        <v>17.5</v>
      </c>
      <c r="O221" s="1">
        <v>21.2</v>
      </c>
      <c r="P221" s="11">
        <f t="shared" si="14"/>
        <v>0.63</v>
      </c>
      <c r="Q221" s="1">
        <v>5.0</v>
      </c>
      <c r="R221" s="1">
        <v>3.0</v>
      </c>
      <c r="S221" s="1">
        <v>5.0</v>
      </c>
      <c r="T221" s="1">
        <v>5.0</v>
      </c>
      <c r="U221" s="1">
        <v>3.0</v>
      </c>
      <c r="V221" s="1">
        <v>2.0</v>
      </c>
      <c r="W221" s="1">
        <v>2.0</v>
      </c>
      <c r="X221" s="1">
        <v>3.0</v>
      </c>
      <c r="Y221" s="1">
        <v>5.0</v>
      </c>
      <c r="Z221" s="1">
        <v>4.0</v>
      </c>
      <c r="AA221" s="1" t="s">
        <v>283</v>
      </c>
      <c r="AB221" s="1" t="s">
        <v>527</v>
      </c>
      <c r="AI221" s="1" t="s">
        <v>118</v>
      </c>
      <c r="AK221" s="1" t="s">
        <v>118</v>
      </c>
      <c r="AM221" s="1" t="s">
        <v>118</v>
      </c>
      <c r="AP221" s="1" t="s">
        <v>118</v>
      </c>
      <c r="AW221" s="1" t="s">
        <v>118</v>
      </c>
    </row>
    <row r="222">
      <c r="A222" s="1" t="s">
        <v>493</v>
      </c>
      <c r="B222" s="1" t="s">
        <v>524</v>
      </c>
      <c r="C222" s="31">
        <v>42612.0</v>
      </c>
      <c r="D222" s="1"/>
      <c r="I222" s="19"/>
      <c r="J222" s="1">
        <v>7.5</v>
      </c>
      <c r="K222" s="1">
        <v>5.0</v>
      </c>
      <c r="L222" s="1"/>
      <c r="M222" s="1"/>
      <c r="N222" s="1">
        <v>19.0</v>
      </c>
      <c r="O222" s="1">
        <v>21.0</v>
      </c>
      <c r="P222" s="11">
        <f t="shared" si="14"/>
        <v>0.67</v>
      </c>
      <c r="Q222" s="1">
        <v>5.0</v>
      </c>
      <c r="R222" s="1">
        <v>4.0</v>
      </c>
      <c r="S222" s="1">
        <v>2.0</v>
      </c>
      <c r="T222" s="1">
        <v>1.0</v>
      </c>
      <c r="U222" s="1">
        <v>4.0</v>
      </c>
      <c r="V222" s="1">
        <v>3.0</v>
      </c>
      <c r="W222" s="1">
        <v>5.0</v>
      </c>
      <c r="X222" s="1">
        <v>4.0</v>
      </c>
      <c r="Y222" s="1">
        <v>2.0</v>
      </c>
      <c r="Z222" s="1">
        <v>2.0</v>
      </c>
      <c r="AB222" s="1" t="s">
        <v>528</v>
      </c>
      <c r="AC222" s="1" t="s">
        <v>529</v>
      </c>
      <c r="AI222" s="1" t="s">
        <v>118</v>
      </c>
      <c r="AK222" s="1" t="s">
        <v>118</v>
      </c>
      <c r="AM222" s="1" t="s">
        <v>118</v>
      </c>
      <c r="AP222" s="1" t="s">
        <v>118</v>
      </c>
      <c r="AW222" s="1" t="s">
        <v>118</v>
      </c>
    </row>
    <row r="223">
      <c r="A223" s="1" t="s">
        <v>493</v>
      </c>
      <c r="B223" s="1" t="s">
        <v>524</v>
      </c>
      <c r="C223" s="31">
        <v>42612.0</v>
      </c>
      <c r="D223" s="1"/>
      <c r="I223" s="19"/>
      <c r="J223" s="1">
        <v>7.5</v>
      </c>
      <c r="K223" s="1">
        <v>4.5</v>
      </c>
      <c r="L223" s="1"/>
      <c r="M223" s="1"/>
      <c r="N223" s="1">
        <v>19.5</v>
      </c>
      <c r="O223" s="1">
        <v>19.0</v>
      </c>
      <c r="P223" s="11">
        <f t="shared" si="14"/>
        <v>0.56</v>
      </c>
      <c r="Q223" s="1">
        <v>4.0</v>
      </c>
      <c r="R223" s="1">
        <v>4.0</v>
      </c>
      <c r="S223" s="11">
        <v>3.5</v>
      </c>
      <c r="T223" s="1">
        <v>4.5</v>
      </c>
      <c r="U223" s="1">
        <v>4.0</v>
      </c>
      <c r="V223" s="1">
        <v>4.0</v>
      </c>
      <c r="W223" s="1">
        <v>5.0</v>
      </c>
      <c r="X223" s="1">
        <v>4.5</v>
      </c>
      <c r="Y223" s="1">
        <v>4.0</v>
      </c>
      <c r="Z223" s="1">
        <v>4.0</v>
      </c>
      <c r="AA223" s="1" t="s">
        <v>283</v>
      </c>
      <c r="AB223" s="1" t="s">
        <v>333</v>
      </c>
      <c r="AI223" s="1" t="s">
        <v>118</v>
      </c>
      <c r="AK223" s="1" t="s">
        <v>118</v>
      </c>
      <c r="AM223" s="1" t="s">
        <v>118</v>
      </c>
      <c r="AP223" s="1" t="s">
        <v>118</v>
      </c>
      <c r="AW223" s="1" t="s">
        <v>118</v>
      </c>
    </row>
    <row r="224">
      <c r="A224" s="1" t="s">
        <v>530</v>
      </c>
      <c r="B224" s="1" t="s">
        <v>309</v>
      </c>
      <c r="C224" s="31">
        <v>42618.0</v>
      </c>
      <c r="D224" s="1" t="s">
        <v>531</v>
      </c>
      <c r="E224" s="1" t="s">
        <v>532</v>
      </c>
      <c r="F224" s="2" t="s">
        <v>533</v>
      </c>
      <c r="G224" s="1">
        <v>4.5</v>
      </c>
      <c r="H224" s="1">
        <v>4.1</v>
      </c>
      <c r="I224" s="11"/>
      <c r="J224" s="1">
        <v>4.99</v>
      </c>
      <c r="K224" s="1">
        <v>3.5</v>
      </c>
      <c r="L224" s="1"/>
      <c r="M224" s="1"/>
      <c r="N224" s="1"/>
      <c r="O224" s="1"/>
      <c r="P224" s="11"/>
      <c r="Q224" s="1">
        <v>2.5</v>
      </c>
      <c r="R224" s="1">
        <v>2.5</v>
      </c>
      <c r="S224" s="1">
        <v>4.0</v>
      </c>
      <c r="T224" s="1">
        <v>2.5</v>
      </c>
      <c r="U224" s="1">
        <v>1.0</v>
      </c>
      <c r="V224" s="1">
        <v>1.0</v>
      </c>
      <c r="W224" s="1">
        <v>2.0</v>
      </c>
      <c r="X224" s="1">
        <v>4.0</v>
      </c>
      <c r="Y224" s="1">
        <v>0.0</v>
      </c>
      <c r="Z224" s="1">
        <v>2.5</v>
      </c>
      <c r="AA224" s="1" t="s">
        <v>280</v>
      </c>
      <c r="AB224" s="1" t="s">
        <v>116</v>
      </c>
      <c r="AC224" s="1" t="s">
        <v>534</v>
      </c>
      <c r="AE224" s="1" t="s">
        <v>282</v>
      </c>
      <c r="AF224" s="1"/>
      <c r="AG224" s="1"/>
      <c r="AI224" s="1"/>
      <c r="AJ224" s="1"/>
      <c r="AK224" s="1"/>
    </row>
    <row r="225">
      <c r="A225" s="1" t="s">
        <v>530</v>
      </c>
      <c r="B225" s="1" t="s">
        <v>535</v>
      </c>
      <c r="C225" s="31">
        <v>42618.0</v>
      </c>
      <c r="D225" s="1"/>
      <c r="I225" s="11"/>
      <c r="J225" s="1">
        <v>4.99</v>
      </c>
      <c r="K225" s="1">
        <v>2.5</v>
      </c>
      <c r="L225" s="1"/>
      <c r="M225" s="1"/>
      <c r="N225" s="1">
        <v>16.5</v>
      </c>
      <c r="O225" s="1">
        <v>22.0</v>
      </c>
      <c r="P225" s="11">
        <f t="shared" ref="P225:P227" si="15">round(PI()*N225*(O225/(2*pi()))^2*0.001,2)</f>
        <v>0.64</v>
      </c>
      <c r="Q225" s="1">
        <v>2.0</v>
      </c>
      <c r="R225" s="1">
        <v>2.5</v>
      </c>
      <c r="S225" s="1">
        <v>3.5</v>
      </c>
      <c r="T225" s="1">
        <v>2.0</v>
      </c>
      <c r="U225" s="1">
        <v>3.0</v>
      </c>
      <c r="V225" s="1">
        <v>2.5</v>
      </c>
      <c r="W225" s="1">
        <v>2.0</v>
      </c>
      <c r="X225" s="1">
        <v>2.5</v>
      </c>
      <c r="Y225" s="1">
        <v>2.5</v>
      </c>
      <c r="Z225" s="1">
        <v>2.4</v>
      </c>
      <c r="AA225" s="1" t="s">
        <v>280</v>
      </c>
      <c r="AB225" s="1" t="s">
        <v>124</v>
      </c>
      <c r="AC225" s="1" t="s">
        <v>536</v>
      </c>
      <c r="AE225" s="1" t="s">
        <v>282</v>
      </c>
    </row>
    <row r="226">
      <c r="A226" s="1" t="s">
        <v>230</v>
      </c>
      <c r="B226" s="1" t="s">
        <v>272</v>
      </c>
      <c r="C226" s="31">
        <v>42622.0</v>
      </c>
      <c r="D226" s="1"/>
      <c r="I226" s="11"/>
      <c r="J226" s="1">
        <v>6.45</v>
      </c>
      <c r="K226" s="1">
        <v>3.0</v>
      </c>
      <c r="L226" s="1"/>
      <c r="M226" s="1"/>
      <c r="N226" s="1">
        <v>19.5</v>
      </c>
      <c r="O226" s="1">
        <v>21.5</v>
      </c>
      <c r="P226" s="11">
        <f t="shared" si="15"/>
        <v>0.72</v>
      </c>
      <c r="Q226" s="1">
        <v>4.0</v>
      </c>
      <c r="R226" s="1">
        <v>5.0</v>
      </c>
      <c r="S226" s="1">
        <v>3.5</v>
      </c>
      <c r="T226" s="1">
        <v>3.0</v>
      </c>
      <c r="U226" s="1">
        <v>3.5</v>
      </c>
      <c r="V226" s="1">
        <v>3.5</v>
      </c>
      <c r="W226" s="1">
        <v>4.0</v>
      </c>
      <c r="X226" s="1">
        <v>2.5</v>
      </c>
      <c r="Y226" s="1">
        <v>4.0</v>
      </c>
      <c r="Z226" s="1">
        <v>3.5</v>
      </c>
      <c r="AA226" s="1" t="s">
        <v>283</v>
      </c>
      <c r="AB226" s="1" t="s">
        <v>116</v>
      </c>
      <c r="AC226" s="1" t="s">
        <v>537</v>
      </c>
      <c r="AG226" s="1"/>
      <c r="AH226" s="1" t="s">
        <v>282</v>
      </c>
      <c r="AI226" s="1"/>
      <c r="AJ226" s="1"/>
      <c r="AK226" s="1"/>
      <c r="AL226" s="1" t="s">
        <v>282</v>
      </c>
      <c r="AY226" s="1" t="s">
        <v>282</v>
      </c>
      <c r="AZ226" s="1" t="s">
        <v>282</v>
      </c>
    </row>
    <row r="227">
      <c r="A227" s="1" t="s">
        <v>230</v>
      </c>
      <c r="B227" s="1" t="s">
        <v>129</v>
      </c>
      <c r="C227" s="31">
        <v>42622.0</v>
      </c>
      <c r="D227" s="1"/>
      <c r="I227" s="19"/>
      <c r="J227" s="1">
        <v>6.99</v>
      </c>
      <c r="K227" s="1">
        <v>4.0</v>
      </c>
      <c r="L227" s="1"/>
      <c r="M227" s="1"/>
      <c r="N227" s="1">
        <v>19.5</v>
      </c>
      <c r="O227" s="1">
        <v>22.0</v>
      </c>
      <c r="P227" s="11">
        <f t="shared" si="15"/>
        <v>0.75</v>
      </c>
      <c r="Q227" s="1">
        <v>3.0</v>
      </c>
      <c r="R227" s="1">
        <v>4.5</v>
      </c>
      <c r="S227" s="1">
        <v>4.0</v>
      </c>
      <c r="T227" s="1">
        <v>4.0</v>
      </c>
      <c r="U227" s="1">
        <v>3.5</v>
      </c>
      <c r="V227" s="1">
        <v>3.0</v>
      </c>
      <c r="W227" s="1">
        <v>4.0</v>
      </c>
      <c r="X227" s="1">
        <v>4.0</v>
      </c>
      <c r="Y227" s="1">
        <v>5.0</v>
      </c>
      <c r="Z227" s="1">
        <v>4.0</v>
      </c>
      <c r="AA227" s="1" t="s">
        <v>283</v>
      </c>
      <c r="AB227" s="1" t="s">
        <v>124</v>
      </c>
      <c r="AF227" s="1" t="s">
        <v>282</v>
      </c>
      <c r="AG227" s="1"/>
      <c r="AI227" s="1" t="s">
        <v>282</v>
      </c>
      <c r="AJ227" s="1" t="s">
        <v>282</v>
      </c>
      <c r="AK227" s="1" t="s">
        <v>282</v>
      </c>
      <c r="AL227" s="1"/>
    </row>
    <row r="228">
      <c r="A228" s="1" t="s">
        <v>538</v>
      </c>
      <c r="B228" s="1" t="s">
        <v>129</v>
      </c>
      <c r="C228" s="31">
        <v>42624.0</v>
      </c>
      <c r="D228" s="1" t="s">
        <v>238</v>
      </c>
      <c r="E228" s="10" t="s">
        <v>539</v>
      </c>
      <c r="F228" s="2" t="s">
        <v>540</v>
      </c>
      <c r="G228" s="1">
        <v>4.0</v>
      </c>
      <c r="H228" s="1">
        <v>4.0</v>
      </c>
      <c r="I228" s="19"/>
      <c r="J228" s="1">
        <v>5.79</v>
      </c>
      <c r="K228" s="1">
        <v>4.0</v>
      </c>
      <c r="L228" s="1"/>
      <c r="M228" s="1"/>
      <c r="N228" s="1"/>
      <c r="O228" s="1"/>
      <c r="P228" s="11"/>
      <c r="Q228" s="1">
        <v>3.0</v>
      </c>
      <c r="R228" s="1">
        <v>4.5</v>
      </c>
      <c r="S228" s="1">
        <v>4.0</v>
      </c>
      <c r="T228" s="1">
        <v>4.0</v>
      </c>
      <c r="U228" s="1">
        <v>4.0</v>
      </c>
      <c r="V228" s="1">
        <v>5.0</v>
      </c>
      <c r="W228" s="1">
        <v>2.5</v>
      </c>
      <c r="X228" s="1">
        <v>3.0</v>
      </c>
      <c r="Y228" s="1">
        <v>5.0</v>
      </c>
      <c r="Z228" s="1">
        <v>3.6</v>
      </c>
      <c r="AA228" s="1" t="s">
        <v>283</v>
      </c>
      <c r="AB228" s="1" t="s">
        <v>116</v>
      </c>
      <c r="AC228" s="1" t="s">
        <v>541</v>
      </c>
      <c r="AF228" s="1" t="s">
        <v>118</v>
      </c>
      <c r="AH228" s="1"/>
      <c r="AI228" s="1" t="s">
        <v>118</v>
      </c>
      <c r="AJ228" s="1" t="s">
        <v>118</v>
      </c>
      <c r="AK228" s="1"/>
      <c r="AM228" s="1"/>
    </row>
    <row r="229">
      <c r="A229" s="1" t="s">
        <v>538</v>
      </c>
      <c r="B229" s="1" t="s">
        <v>129</v>
      </c>
      <c r="C229" s="31">
        <v>42624.0</v>
      </c>
      <c r="D229" s="1"/>
      <c r="I229" s="19"/>
      <c r="J229" s="1">
        <v>5.79</v>
      </c>
      <c r="K229" s="1">
        <v>4.0</v>
      </c>
      <c r="L229" s="1"/>
      <c r="M229" s="1"/>
      <c r="N229" s="1"/>
      <c r="O229" s="1"/>
      <c r="P229" s="11"/>
      <c r="Q229" s="1">
        <v>4.0</v>
      </c>
      <c r="R229" s="1">
        <v>3.0</v>
      </c>
      <c r="S229" s="1">
        <v>4.0</v>
      </c>
      <c r="T229" s="1">
        <v>2.5</v>
      </c>
      <c r="U229" s="1">
        <v>3.5</v>
      </c>
      <c r="V229" s="1">
        <v>4.0</v>
      </c>
      <c r="W229" s="1">
        <v>2.0</v>
      </c>
      <c r="X229" s="1">
        <v>2.5</v>
      </c>
      <c r="Y229" s="1">
        <v>5.0</v>
      </c>
      <c r="Z229" s="1">
        <v>3.0</v>
      </c>
      <c r="AA229" s="1" t="s">
        <v>280</v>
      </c>
      <c r="AB229" s="1" t="s">
        <v>44</v>
      </c>
      <c r="AC229" s="1"/>
      <c r="AF229" s="1" t="s">
        <v>118</v>
      </c>
      <c r="AI229" s="1" t="s">
        <v>118</v>
      </c>
      <c r="AJ229" s="1" t="s">
        <v>118</v>
      </c>
    </row>
    <row r="230">
      <c r="A230" s="1" t="s">
        <v>538</v>
      </c>
      <c r="B230" s="1" t="s">
        <v>542</v>
      </c>
      <c r="C230" s="31">
        <v>42624.0</v>
      </c>
      <c r="D230" s="1"/>
      <c r="I230" s="19"/>
      <c r="J230" s="1">
        <v>7.29</v>
      </c>
      <c r="K230" s="1">
        <v>3.7</v>
      </c>
      <c r="P230" s="11"/>
      <c r="Q230" s="1">
        <v>3.8</v>
      </c>
      <c r="R230" s="1">
        <v>4.7</v>
      </c>
      <c r="S230" s="1">
        <v>4.0</v>
      </c>
      <c r="T230" s="1">
        <v>3.5</v>
      </c>
      <c r="U230" s="1">
        <v>4.5</v>
      </c>
      <c r="V230" s="1">
        <v>4.0</v>
      </c>
      <c r="W230" s="1">
        <v>4.0</v>
      </c>
      <c r="X230" s="1">
        <v>4.5</v>
      </c>
      <c r="Y230" s="1">
        <v>5.0</v>
      </c>
      <c r="Z230" s="1">
        <v>4.0</v>
      </c>
      <c r="AA230" s="1" t="s">
        <v>283</v>
      </c>
      <c r="AB230" s="1" t="s">
        <v>293</v>
      </c>
      <c r="AF230" s="1" t="s">
        <v>118</v>
      </c>
      <c r="AH230" s="1" t="s">
        <v>118</v>
      </c>
      <c r="AI230" s="1" t="s">
        <v>118</v>
      </c>
      <c r="AJ230" s="1" t="s">
        <v>118</v>
      </c>
      <c r="AK230" s="1" t="s">
        <v>118</v>
      </c>
      <c r="AW230" s="1"/>
    </row>
    <row r="231">
      <c r="A231" s="1" t="s">
        <v>538</v>
      </c>
      <c r="B231" s="1" t="s">
        <v>125</v>
      </c>
      <c r="C231" s="31">
        <v>42624.0</v>
      </c>
      <c r="D231" s="1"/>
      <c r="I231" s="19"/>
      <c r="J231" s="1">
        <v>5.69</v>
      </c>
      <c r="K231" s="1">
        <v>3.0</v>
      </c>
      <c r="L231" s="1"/>
      <c r="M231" s="1"/>
      <c r="N231" s="1"/>
      <c r="O231" s="1"/>
      <c r="P231" s="11"/>
      <c r="Q231" s="1">
        <v>4.0</v>
      </c>
      <c r="R231" s="1">
        <v>3.0</v>
      </c>
      <c r="S231" s="1">
        <v>1.5</v>
      </c>
      <c r="T231" s="1">
        <v>3.0</v>
      </c>
      <c r="U231" s="1">
        <v>4.0</v>
      </c>
      <c r="V231" s="1">
        <v>4.5</v>
      </c>
      <c r="W231" s="1">
        <v>3.5</v>
      </c>
      <c r="X231" s="1">
        <v>2.0</v>
      </c>
      <c r="Y231" s="1">
        <v>4.5</v>
      </c>
      <c r="Z231" s="1">
        <v>3.0</v>
      </c>
      <c r="AA231" s="1" t="s">
        <v>280</v>
      </c>
      <c r="AB231" s="1" t="s">
        <v>126</v>
      </c>
      <c r="AC231" s="1"/>
      <c r="AF231" s="1" t="s">
        <v>118</v>
      </c>
      <c r="AH231" s="1" t="s">
        <v>118</v>
      </c>
      <c r="AI231" s="1"/>
      <c r="AK231" s="1"/>
      <c r="AM231" s="1"/>
      <c r="AW231" s="1"/>
    </row>
    <row r="232">
      <c r="A232" s="1" t="s">
        <v>361</v>
      </c>
      <c r="B232" s="1" t="s">
        <v>39</v>
      </c>
      <c r="C232" s="31">
        <v>42626.0</v>
      </c>
      <c r="D232" s="1" t="s">
        <v>130</v>
      </c>
      <c r="E232" s="1" t="s">
        <v>543</v>
      </c>
      <c r="F232" s="2" t="s">
        <v>544</v>
      </c>
      <c r="G232" s="1">
        <v>3.0</v>
      </c>
      <c r="H232" s="1">
        <v>4.2</v>
      </c>
      <c r="I232" s="19"/>
      <c r="J232" s="1">
        <v>7.15</v>
      </c>
      <c r="K232" s="1">
        <v>4.0</v>
      </c>
      <c r="L232" s="1"/>
      <c r="M232" s="1"/>
      <c r="N232" s="1">
        <v>16.5</v>
      </c>
      <c r="O232" s="1">
        <v>26.5</v>
      </c>
      <c r="P232" s="11">
        <f>round(PI()*N232*(O232/(2*pi()))^2*0.001,2)</f>
        <v>0.92</v>
      </c>
      <c r="Q232" s="1">
        <v>2.5</v>
      </c>
      <c r="R232" s="1">
        <v>2.5</v>
      </c>
      <c r="S232" s="1">
        <v>3.0</v>
      </c>
      <c r="T232" s="1">
        <v>2.8</v>
      </c>
      <c r="U232" s="1">
        <v>2.5</v>
      </c>
      <c r="V232" s="1">
        <v>3.5</v>
      </c>
      <c r="W232" s="1"/>
      <c r="X232" s="1">
        <v>3.0</v>
      </c>
      <c r="Y232" s="1">
        <v>3.5</v>
      </c>
      <c r="Z232" s="1">
        <v>2.75</v>
      </c>
      <c r="AA232" s="1" t="s">
        <v>283</v>
      </c>
      <c r="AB232" s="1" t="s">
        <v>124</v>
      </c>
      <c r="AG232" s="1" t="s">
        <v>282</v>
      </c>
      <c r="AI232" s="1"/>
      <c r="AK232" s="1" t="s">
        <v>282</v>
      </c>
      <c r="AL232" s="1" t="s">
        <v>282</v>
      </c>
      <c r="AM232" s="1"/>
      <c r="AP232" s="1" t="s">
        <v>282</v>
      </c>
      <c r="AQ232" s="1" t="s">
        <v>282</v>
      </c>
      <c r="AT232" s="1" t="s">
        <v>282</v>
      </c>
      <c r="AW232" s="1"/>
      <c r="BM232" s="1" t="s">
        <v>282</v>
      </c>
    </row>
    <row r="233">
      <c r="A233" s="24" t="s">
        <v>160</v>
      </c>
      <c r="B233" s="9" t="s">
        <v>545</v>
      </c>
      <c r="C233" s="25">
        <v>42629.0</v>
      </c>
      <c r="J233" s="27">
        <v>6.99</v>
      </c>
      <c r="K233" s="32">
        <v>4.0</v>
      </c>
      <c r="L233" s="1"/>
      <c r="M233" s="1"/>
      <c r="N233" s="1"/>
      <c r="O233" s="24"/>
      <c r="P233" s="27"/>
      <c r="Q233" s="27">
        <v>4.5</v>
      </c>
      <c r="R233" s="32">
        <v>4.0</v>
      </c>
      <c r="S233" s="27">
        <v>4.5</v>
      </c>
      <c r="T233" s="32">
        <v>4.5</v>
      </c>
      <c r="U233" s="32">
        <v>4.5</v>
      </c>
      <c r="V233" s="32">
        <v>4.5</v>
      </c>
      <c r="W233" s="32">
        <v>4.5</v>
      </c>
      <c r="X233" s="32">
        <v>5.0</v>
      </c>
      <c r="Y233" s="32">
        <v>4.0</v>
      </c>
      <c r="Z233" s="32">
        <v>4.5</v>
      </c>
      <c r="AA233" s="9" t="s">
        <v>283</v>
      </c>
      <c r="AB233" s="24" t="s">
        <v>508</v>
      </c>
      <c r="AC233" s="9"/>
      <c r="AD233" s="9"/>
      <c r="AE233" s="9"/>
      <c r="AI233" s="1"/>
      <c r="AK233" s="1"/>
      <c r="AM233" s="1"/>
      <c r="AW233" s="1"/>
    </row>
    <row r="234">
      <c r="A234" s="24" t="s">
        <v>160</v>
      </c>
      <c r="B234" s="9" t="s">
        <v>129</v>
      </c>
      <c r="C234" s="25">
        <v>42629.0</v>
      </c>
      <c r="J234" s="27">
        <v>7.49</v>
      </c>
      <c r="K234" s="32">
        <v>4.1</v>
      </c>
      <c r="O234" s="12"/>
      <c r="P234" s="12"/>
      <c r="Q234" s="27">
        <v>4.0</v>
      </c>
      <c r="R234" s="32">
        <v>4.5</v>
      </c>
      <c r="S234" s="32">
        <v>4.5</v>
      </c>
      <c r="T234" s="32">
        <v>4.5</v>
      </c>
      <c r="U234" s="32">
        <v>4.7</v>
      </c>
      <c r="V234" s="32">
        <v>4.5</v>
      </c>
      <c r="W234" s="32">
        <v>4.2</v>
      </c>
      <c r="X234" s="32">
        <v>4.5</v>
      </c>
      <c r="Y234" s="32">
        <v>5.0</v>
      </c>
      <c r="Z234" s="32">
        <v>4.7</v>
      </c>
      <c r="AA234" s="9" t="s">
        <v>283</v>
      </c>
      <c r="AB234" s="24" t="s">
        <v>293</v>
      </c>
      <c r="AC234" s="9"/>
      <c r="AD234" s="9"/>
      <c r="AE234" s="9"/>
      <c r="AI234" s="1"/>
      <c r="AK234" s="1"/>
      <c r="AM234" s="1"/>
      <c r="AW234" s="1"/>
    </row>
    <row r="235">
      <c r="A235" s="1" t="s">
        <v>546</v>
      </c>
      <c r="B235" s="1" t="s">
        <v>112</v>
      </c>
      <c r="C235" s="31">
        <v>42631.0</v>
      </c>
      <c r="I235" s="19"/>
      <c r="J235" s="1">
        <v>7.9</v>
      </c>
      <c r="K235" s="1">
        <v>3.5</v>
      </c>
      <c r="L235" s="1"/>
      <c r="M235" s="1"/>
      <c r="N235" s="1">
        <v>20.5</v>
      </c>
      <c r="O235" s="1">
        <v>23.0</v>
      </c>
      <c r="P235" s="11">
        <f t="shared" ref="P235:P240" si="16">round(PI()*N235*(O235/(2*pi()))^2*0.001,2)</f>
        <v>0.86</v>
      </c>
      <c r="Q235" s="1">
        <v>4.0</v>
      </c>
      <c r="R235" s="1">
        <v>5.0</v>
      </c>
      <c r="S235" s="1">
        <v>4.0</v>
      </c>
      <c r="T235" s="1">
        <v>4.0</v>
      </c>
      <c r="U235" s="1">
        <v>3.0</v>
      </c>
      <c r="V235" s="1">
        <v>4.0</v>
      </c>
      <c r="W235" s="1">
        <v>3.5</v>
      </c>
      <c r="X235" s="1">
        <v>4.0</v>
      </c>
      <c r="Y235" s="1">
        <v>4.0</v>
      </c>
      <c r="Z235" s="1">
        <v>4.2</v>
      </c>
      <c r="AA235" s="1" t="s">
        <v>283</v>
      </c>
      <c r="AB235" s="1" t="s">
        <v>116</v>
      </c>
      <c r="AC235" s="1" t="s">
        <v>547</v>
      </c>
    </row>
    <row r="236">
      <c r="A236" s="1" t="s">
        <v>546</v>
      </c>
      <c r="B236" s="1" t="s">
        <v>423</v>
      </c>
      <c r="C236" s="31">
        <v>42631.0</v>
      </c>
      <c r="I236" s="19"/>
      <c r="J236" s="1">
        <v>7.9</v>
      </c>
      <c r="K236" s="1">
        <v>3.5</v>
      </c>
      <c r="L236" s="1"/>
      <c r="M236" s="1"/>
      <c r="N236" s="1">
        <v>22.0</v>
      </c>
      <c r="O236" s="1">
        <v>23.0</v>
      </c>
      <c r="P236" s="11">
        <f t="shared" si="16"/>
        <v>0.93</v>
      </c>
      <c r="Q236" s="1">
        <v>4.0</v>
      </c>
      <c r="R236" s="1">
        <v>3.5</v>
      </c>
      <c r="S236" s="1">
        <v>4.5</v>
      </c>
      <c r="T236" s="1">
        <v>4.5</v>
      </c>
      <c r="U236" s="1">
        <v>3.5</v>
      </c>
      <c r="V236" s="1">
        <v>3.5</v>
      </c>
      <c r="W236" s="1">
        <v>3.5</v>
      </c>
      <c r="X236" s="1">
        <v>4.0</v>
      </c>
      <c r="Y236" s="1">
        <v>3.0</v>
      </c>
      <c r="Z236" s="1">
        <v>4.3</v>
      </c>
      <c r="AA236" s="1" t="s">
        <v>283</v>
      </c>
      <c r="AB236" s="1" t="s">
        <v>124</v>
      </c>
      <c r="AC236" s="1" t="s">
        <v>548</v>
      </c>
    </row>
    <row r="237">
      <c r="A237" s="1" t="s">
        <v>549</v>
      </c>
      <c r="B237" s="1" t="s">
        <v>112</v>
      </c>
      <c r="C237" s="31">
        <v>42635.0</v>
      </c>
      <c r="D237" s="1" t="s">
        <v>550</v>
      </c>
      <c r="E237" s="10" t="s">
        <v>551</v>
      </c>
      <c r="F237" s="2" t="s">
        <v>552</v>
      </c>
      <c r="G237" s="1">
        <v>4.0</v>
      </c>
      <c r="H237" s="1">
        <v>4.3</v>
      </c>
      <c r="I237" s="19"/>
      <c r="J237" s="1">
        <v>6.95</v>
      </c>
      <c r="K237" s="1">
        <v>3.5</v>
      </c>
      <c r="L237" s="1"/>
      <c r="M237" s="1"/>
      <c r="N237" s="1">
        <v>20.0</v>
      </c>
      <c r="O237" s="1">
        <v>21.5</v>
      </c>
      <c r="P237" s="11">
        <f t="shared" si="16"/>
        <v>0.74</v>
      </c>
      <c r="Q237" s="1">
        <v>3.5</v>
      </c>
      <c r="R237" s="1">
        <v>3.5</v>
      </c>
      <c r="S237" s="1">
        <v>3.0</v>
      </c>
      <c r="T237" s="1">
        <v>4.0</v>
      </c>
      <c r="U237" s="1">
        <v>3.0</v>
      </c>
      <c r="V237" s="1">
        <v>3.0</v>
      </c>
      <c r="W237" s="1">
        <v>4.5</v>
      </c>
      <c r="X237" s="1">
        <v>3.5</v>
      </c>
      <c r="Y237" s="1">
        <v>2.0</v>
      </c>
      <c r="Z237" s="1">
        <v>3.6</v>
      </c>
      <c r="AA237" s="1" t="s">
        <v>283</v>
      </c>
      <c r="AB237" s="1" t="s">
        <v>116</v>
      </c>
      <c r="AC237" s="1" t="s">
        <v>553</v>
      </c>
      <c r="AF237" s="1" t="s">
        <v>282</v>
      </c>
      <c r="AG237" s="1" t="s">
        <v>282</v>
      </c>
      <c r="AH237" s="1" t="s">
        <v>282</v>
      </c>
      <c r="AI237" s="1" t="s">
        <v>282</v>
      </c>
      <c r="AJ237" s="1" t="s">
        <v>282</v>
      </c>
      <c r="AK237" s="1" t="s">
        <v>282</v>
      </c>
    </row>
    <row r="238">
      <c r="A238" s="1" t="s">
        <v>549</v>
      </c>
      <c r="B238" s="1" t="s">
        <v>554</v>
      </c>
      <c r="C238" s="31">
        <v>42635.0</v>
      </c>
      <c r="I238" s="19"/>
      <c r="J238" s="1">
        <v>5.95</v>
      </c>
      <c r="K238" s="1">
        <v>4.0</v>
      </c>
      <c r="L238" s="1"/>
      <c r="M238" s="1"/>
      <c r="N238" s="1">
        <v>20.5</v>
      </c>
      <c r="O238" s="1">
        <v>20.0</v>
      </c>
      <c r="P238" s="11">
        <f t="shared" si="16"/>
        <v>0.65</v>
      </c>
      <c r="Q238" s="1">
        <v>3.5</v>
      </c>
      <c r="R238" s="1">
        <v>5.0</v>
      </c>
      <c r="S238" s="1">
        <v>4.5</v>
      </c>
      <c r="T238" s="1">
        <v>3.5</v>
      </c>
      <c r="U238" s="1">
        <v>4.0</v>
      </c>
      <c r="V238" s="1">
        <v>4.5</v>
      </c>
      <c r="W238" s="1">
        <v>4.5</v>
      </c>
      <c r="X238" s="1">
        <v>4.0</v>
      </c>
      <c r="Y238" s="1">
        <v>5.0</v>
      </c>
      <c r="Z238" s="1">
        <v>4.0</v>
      </c>
      <c r="AA238" s="1" t="s">
        <v>283</v>
      </c>
      <c r="AB238" s="1" t="s">
        <v>248</v>
      </c>
      <c r="AC238" s="1" t="s">
        <v>555</v>
      </c>
      <c r="AH238" s="1" t="s">
        <v>282</v>
      </c>
      <c r="AL238" s="1" t="s">
        <v>282</v>
      </c>
    </row>
    <row r="239">
      <c r="A239" s="1" t="s">
        <v>556</v>
      </c>
      <c r="B239" s="1" t="s">
        <v>557</v>
      </c>
      <c r="C239" s="31">
        <v>42638.0</v>
      </c>
      <c r="D239" s="1" t="s">
        <v>558</v>
      </c>
      <c r="E239" s="10" t="s">
        <v>559</v>
      </c>
      <c r="F239" s="2" t="s">
        <v>560</v>
      </c>
      <c r="G239" s="1">
        <v>4.0</v>
      </c>
      <c r="H239" s="1">
        <v>4.4</v>
      </c>
      <c r="I239" s="19"/>
      <c r="J239" s="1">
        <v>5.49</v>
      </c>
      <c r="K239" s="1">
        <v>4.0</v>
      </c>
      <c r="L239" s="1"/>
      <c r="M239" s="1"/>
      <c r="N239" s="1">
        <v>23.5</v>
      </c>
      <c r="O239" s="1">
        <v>19.0</v>
      </c>
      <c r="P239" s="11">
        <f t="shared" si="16"/>
        <v>0.68</v>
      </c>
      <c r="Q239" s="1">
        <v>3.0</v>
      </c>
      <c r="R239" s="1">
        <v>5.0</v>
      </c>
      <c r="S239" s="1">
        <v>3.0</v>
      </c>
      <c r="T239" s="1">
        <v>3.0</v>
      </c>
      <c r="U239" s="1">
        <v>2.5</v>
      </c>
      <c r="V239" s="1">
        <v>4.0</v>
      </c>
      <c r="W239" s="1">
        <v>3.5</v>
      </c>
      <c r="X239" s="1">
        <v>3.0</v>
      </c>
      <c r="Y239" s="1">
        <v>5.0</v>
      </c>
      <c r="Z239" s="1">
        <v>3.1</v>
      </c>
      <c r="AA239" s="1" t="s">
        <v>283</v>
      </c>
      <c r="AB239" s="1" t="s">
        <v>116</v>
      </c>
      <c r="AC239" s="33" t="s">
        <v>561</v>
      </c>
      <c r="AF239" s="1" t="s">
        <v>282</v>
      </c>
      <c r="AP239" s="1" t="s">
        <v>282</v>
      </c>
      <c r="AQ239" s="1" t="s">
        <v>282</v>
      </c>
      <c r="AY239" s="1" t="s">
        <v>282</v>
      </c>
      <c r="AZ239" s="1" t="s">
        <v>282</v>
      </c>
    </row>
    <row r="240">
      <c r="A240" s="1" t="s">
        <v>556</v>
      </c>
      <c r="B240" s="1" t="s">
        <v>272</v>
      </c>
      <c r="C240" s="31">
        <v>42638.0</v>
      </c>
      <c r="I240" s="19"/>
      <c r="J240" s="1">
        <v>3.99</v>
      </c>
      <c r="K240" s="1">
        <v>4.5</v>
      </c>
      <c r="L240" s="1"/>
      <c r="M240" s="1"/>
      <c r="N240" s="1">
        <v>22.5</v>
      </c>
      <c r="O240" s="1">
        <v>19.5</v>
      </c>
      <c r="P240" s="11">
        <f t="shared" si="16"/>
        <v>0.68</v>
      </c>
      <c r="Q240" s="1">
        <v>3.5</v>
      </c>
      <c r="R240" s="1">
        <v>4.0</v>
      </c>
      <c r="S240" s="1">
        <v>3.0</v>
      </c>
      <c r="T240" s="1">
        <v>2.5</v>
      </c>
      <c r="U240" s="1">
        <v>2.8</v>
      </c>
      <c r="V240" s="1">
        <v>4.0</v>
      </c>
      <c r="W240" s="1">
        <v>2.5</v>
      </c>
      <c r="X240" s="1">
        <v>2.5</v>
      </c>
      <c r="Y240" s="1">
        <v>5.0</v>
      </c>
      <c r="Z240" s="1">
        <v>2.6</v>
      </c>
      <c r="AA240" s="1" t="s">
        <v>280</v>
      </c>
      <c r="AB240" s="1" t="s">
        <v>124</v>
      </c>
      <c r="AC240" s="1" t="s">
        <v>562</v>
      </c>
      <c r="AL240" s="1" t="s">
        <v>282</v>
      </c>
      <c r="AP240" s="1" t="s">
        <v>282</v>
      </c>
      <c r="AQ240" s="1" t="s">
        <v>282</v>
      </c>
      <c r="AY240" s="1" t="s">
        <v>282</v>
      </c>
      <c r="AZ240" s="1" t="s">
        <v>282</v>
      </c>
    </row>
    <row r="241">
      <c r="A241" s="12" t="s">
        <v>563</v>
      </c>
      <c r="B241" s="24" t="s">
        <v>129</v>
      </c>
      <c r="C241" s="25">
        <v>42635.0</v>
      </c>
      <c r="D241" s="1" t="s">
        <v>564</v>
      </c>
      <c r="E241" s="10" t="s">
        <v>565</v>
      </c>
      <c r="F241" s="2" t="s">
        <v>566</v>
      </c>
      <c r="G241" s="1">
        <v>4.5</v>
      </c>
      <c r="H241" s="1">
        <v>4.7</v>
      </c>
      <c r="J241" s="27">
        <v>6.35</v>
      </c>
      <c r="K241" s="27">
        <v>4.0</v>
      </c>
      <c r="Q241" s="27">
        <v>4.0</v>
      </c>
      <c r="R241" s="27">
        <v>2.5</v>
      </c>
      <c r="S241" s="27">
        <v>4.0</v>
      </c>
      <c r="T241" s="27">
        <v>3.0</v>
      </c>
      <c r="U241" s="27">
        <v>4.5</v>
      </c>
      <c r="V241" s="27">
        <v>2.0</v>
      </c>
      <c r="W241" s="27">
        <v>2.0</v>
      </c>
      <c r="X241" s="27">
        <v>3.0</v>
      </c>
      <c r="Y241" s="27">
        <v>4.0</v>
      </c>
      <c r="Z241" s="27">
        <v>3.0</v>
      </c>
      <c r="AA241" s="12" t="s">
        <v>280</v>
      </c>
      <c r="AB241" s="1" t="s">
        <v>298</v>
      </c>
      <c r="AC241" s="12" t="s">
        <v>567</v>
      </c>
      <c r="AF241" s="1" t="s">
        <v>118</v>
      </c>
      <c r="AG241" s="1" t="s">
        <v>118</v>
      </c>
      <c r="AJ241" s="1" t="s">
        <v>118</v>
      </c>
      <c r="AK241" s="1" t="s">
        <v>118</v>
      </c>
    </row>
    <row r="242">
      <c r="A242" s="1" t="s">
        <v>568</v>
      </c>
      <c r="B242" s="1" t="s">
        <v>39</v>
      </c>
      <c r="C242" s="31">
        <v>42639.0</v>
      </c>
      <c r="D242" s="1" t="s">
        <v>141</v>
      </c>
      <c r="E242" s="10" t="s">
        <v>491</v>
      </c>
      <c r="F242" s="2" t="s">
        <v>569</v>
      </c>
      <c r="G242" s="1">
        <v>3.5</v>
      </c>
      <c r="H242" s="1">
        <v>3.5</v>
      </c>
      <c r="I242" s="19"/>
      <c r="J242" s="1">
        <v>5.99</v>
      </c>
      <c r="K242" s="1">
        <v>2.5</v>
      </c>
      <c r="L242" s="1"/>
      <c r="M242" s="1"/>
      <c r="N242" s="1">
        <v>18.5</v>
      </c>
      <c r="O242" s="1">
        <v>20.0</v>
      </c>
      <c r="P242" s="11">
        <f t="shared" ref="P242:P245" si="17">round(PI()*N242*(O242/(2*pi()))^2*0.001,2)</f>
        <v>0.59</v>
      </c>
      <c r="Q242" s="1">
        <v>3.2</v>
      </c>
      <c r="R242" s="1">
        <v>3.8</v>
      </c>
      <c r="S242" s="1">
        <v>4.5</v>
      </c>
      <c r="T242" s="1">
        <v>2.8</v>
      </c>
      <c r="U242" s="1">
        <v>4.0</v>
      </c>
      <c r="V242" s="1">
        <v>2.0</v>
      </c>
      <c r="W242" s="1">
        <v>1.8</v>
      </c>
      <c r="X242" s="1">
        <v>3.5</v>
      </c>
      <c r="Y242" s="1">
        <v>5.0</v>
      </c>
      <c r="Z242" s="1">
        <v>4.0</v>
      </c>
      <c r="AA242" s="1" t="s">
        <v>283</v>
      </c>
      <c r="AB242" s="1" t="s">
        <v>116</v>
      </c>
      <c r="AC242" s="1" t="s">
        <v>570</v>
      </c>
      <c r="AG242" s="1" t="s">
        <v>282</v>
      </c>
      <c r="AH242" s="1" t="s">
        <v>282</v>
      </c>
      <c r="AL242" s="1" t="s">
        <v>282</v>
      </c>
    </row>
    <row r="243">
      <c r="A243" s="1" t="s">
        <v>200</v>
      </c>
      <c r="B243" s="1" t="s">
        <v>203</v>
      </c>
      <c r="C243" s="31">
        <v>42640.0</v>
      </c>
      <c r="J243" s="1">
        <v>7.65</v>
      </c>
      <c r="K243" s="24">
        <v>4.5</v>
      </c>
      <c r="L243" s="24"/>
      <c r="M243" s="24"/>
      <c r="N243" s="24">
        <v>26.0</v>
      </c>
      <c r="O243" s="24">
        <v>24.5</v>
      </c>
      <c r="P243" s="11">
        <f t="shared" si="17"/>
        <v>1.24</v>
      </c>
      <c r="Q243" s="1">
        <v>3.5</v>
      </c>
      <c r="R243" s="1">
        <v>4.5</v>
      </c>
      <c r="S243" s="1">
        <v>2.5</v>
      </c>
      <c r="T243" s="1">
        <v>2.5</v>
      </c>
      <c r="U243" s="1">
        <v>1.0</v>
      </c>
      <c r="V243" s="1">
        <v>1.5</v>
      </c>
      <c r="W243" s="1">
        <v>3.0</v>
      </c>
      <c r="X243" s="1">
        <v>2.5</v>
      </c>
      <c r="Y243" s="1">
        <v>3.0</v>
      </c>
      <c r="Z243" s="1">
        <v>2.7</v>
      </c>
      <c r="AA243" s="24" t="s">
        <v>280</v>
      </c>
      <c r="AB243" s="24" t="s">
        <v>116</v>
      </c>
      <c r="AC243" s="24" t="s">
        <v>571</v>
      </c>
      <c r="AF243" s="1" t="s">
        <v>118</v>
      </c>
      <c r="AG243" s="1" t="s">
        <v>118</v>
      </c>
      <c r="AH243" s="1" t="s">
        <v>118</v>
      </c>
      <c r="AI243" s="1" t="s">
        <v>118</v>
      </c>
      <c r="AJ243" s="1" t="s">
        <v>118</v>
      </c>
      <c r="AK243" s="1" t="s">
        <v>118</v>
      </c>
    </row>
    <row r="244">
      <c r="A244" s="1" t="s">
        <v>200</v>
      </c>
      <c r="B244" s="1" t="s">
        <v>129</v>
      </c>
      <c r="C244" s="31">
        <v>42640.0</v>
      </c>
      <c r="I244" s="19"/>
      <c r="J244" s="1">
        <v>6.6</v>
      </c>
      <c r="K244" s="1">
        <v>3.5</v>
      </c>
      <c r="L244" s="1"/>
      <c r="M244" s="1"/>
      <c r="N244" s="1">
        <v>22.0</v>
      </c>
      <c r="O244" s="1">
        <v>23.0</v>
      </c>
      <c r="P244" s="11">
        <f t="shared" si="17"/>
        <v>0.93</v>
      </c>
      <c r="Q244" s="1">
        <v>4.0</v>
      </c>
      <c r="R244" s="1">
        <v>4.5</v>
      </c>
      <c r="S244" s="1">
        <v>4.0</v>
      </c>
      <c r="T244" s="1">
        <v>4.0</v>
      </c>
      <c r="U244" s="1">
        <v>4.5</v>
      </c>
      <c r="V244" s="1">
        <v>5.0</v>
      </c>
      <c r="W244" s="1">
        <v>4.5</v>
      </c>
      <c r="X244" s="1">
        <v>4.5</v>
      </c>
      <c r="Y244" s="1">
        <v>4.5</v>
      </c>
      <c r="Z244" s="1">
        <v>4.25</v>
      </c>
      <c r="AA244" s="1" t="s">
        <v>283</v>
      </c>
      <c r="AB244" s="1" t="s">
        <v>126</v>
      </c>
    </row>
    <row r="245">
      <c r="A245" s="1" t="s">
        <v>200</v>
      </c>
      <c r="B245" s="1" t="s">
        <v>331</v>
      </c>
      <c r="C245" s="31">
        <v>42640.0</v>
      </c>
      <c r="I245" s="19"/>
      <c r="J245" s="1">
        <v>6.3</v>
      </c>
      <c r="K245" s="1">
        <v>4.0</v>
      </c>
      <c r="L245" s="1"/>
      <c r="M245" s="1"/>
      <c r="N245" s="1">
        <v>22.0</v>
      </c>
      <c r="O245" s="1">
        <v>22.0</v>
      </c>
      <c r="P245" s="11">
        <f t="shared" si="17"/>
        <v>0.85</v>
      </c>
      <c r="Q245" s="1">
        <v>4.0</v>
      </c>
      <c r="R245" s="1">
        <v>3.6</v>
      </c>
      <c r="S245" s="1">
        <v>4.0</v>
      </c>
      <c r="T245" s="1">
        <v>4.0</v>
      </c>
      <c r="U245" s="1">
        <v>4.0</v>
      </c>
      <c r="V245" s="1">
        <v>4.0</v>
      </c>
      <c r="X245" s="1">
        <v>4.0</v>
      </c>
      <c r="Y245" s="1">
        <v>4.0</v>
      </c>
      <c r="Z245" s="1">
        <v>4.2</v>
      </c>
      <c r="AA245" s="1" t="s">
        <v>283</v>
      </c>
      <c r="AB245" s="1" t="s">
        <v>293</v>
      </c>
      <c r="AI245" s="1" t="s">
        <v>118</v>
      </c>
      <c r="AJ245" s="1" t="s">
        <v>118</v>
      </c>
      <c r="BH245" s="1" t="s">
        <v>118</v>
      </c>
      <c r="BJ245" s="1" t="s">
        <v>118</v>
      </c>
    </row>
    <row r="246">
      <c r="A246" s="1" t="s">
        <v>200</v>
      </c>
      <c r="B246" s="1" t="s">
        <v>39</v>
      </c>
      <c r="C246" s="31">
        <v>42640.0</v>
      </c>
      <c r="I246" s="19"/>
      <c r="J246" s="1">
        <v>6.6</v>
      </c>
      <c r="K246" s="1">
        <v>3.0</v>
      </c>
      <c r="P246" s="19"/>
      <c r="Q246" s="1">
        <v>4.0</v>
      </c>
      <c r="R246" s="1">
        <v>4.0</v>
      </c>
      <c r="S246" s="1">
        <v>5.0</v>
      </c>
      <c r="T246" s="1">
        <v>5.0</v>
      </c>
      <c r="U246" s="1">
        <v>4.5</v>
      </c>
      <c r="V246" s="1">
        <v>3.0</v>
      </c>
      <c r="W246" s="1">
        <v>2.0</v>
      </c>
      <c r="X246" s="1">
        <v>4.0</v>
      </c>
      <c r="Y246" s="1">
        <v>4.0</v>
      </c>
      <c r="Z246" s="1">
        <v>4.0</v>
      </c>
      <c r="AA246" s="1" t="s">
        <v>283</v>
      </c>
      <c r="AB246" s="1" t="s">
        <v>324</v>
      </c>
      <c r="AG246" s="1" t="s">
        <v>118</v>
      </c>
      <c r="AH246" s="1" t="s">
        <v>118</v>
      </c>
      <c r="AL246" s="1" t="s">
        <v>118</v>
      </c>
    </row>
    <row r="247">
      <c r="A247" s="1" t="s">
        <v>568</v>
      </c>
      <c r="B247" s="1" t="s">
        <v>224</v>
      </c>
      <c r="C247" s="31">
        <v>42642.0</v>
      </c>
      <c r="I247" s="19"/>
      <c r="J247" s="1">
        <v>5.99</v>
      </c>
      <c r="K247" s="1">
        <v>4.0</v>
      </c>
      <c r="L247" s="1"/>
      <c r="M247" s="1"/>
      <c r="N247" s="1">
        <v>18.0</v>
      </c>
      <c r="O247" s="1">
        <v>20.0</v>
      </c>
      <c r="P247" s="11">
        <f t="shared" ref="P247:P249" si="18">round(PI()*N247*(O247/(2*pi()))^2*0.001,2)</f>
        <v>0.57</v>
      </c>
      <c r="Q247" s="1">
        <v>3.5</v>
      </c>
      <c r="R247" s="1">
        <v>3.5</v>
      </c>
      <c r="S247" s="1">
        <v>2.0</v>
      </c>
      <c r="T247" s="1">
        <v>3.0</v>
      </c>
      <c r="U247" s="1">
        <v>4.5</v>
      </c>
      <c r="V247" s="1">
        <v>4.5</v>
      </c>
      <c r="W247" s="1">
        <v>3.0</v>
      </c>
      <c r="X247" s="1">
        <v>3.0</v>
      </c>
      <c r="Y247" s="1">
        <v>5.0</v>
      </c>
      <c r="Z247" s="1">
        <v>3.2</v>
      </c>
      <c r="AA247" s="1" t="s">
        <v>280</v>
      </c>
      <c r="AB247" s="1" t="s">
        <v>116</v>
      </c>
      <c r="AC247" s="1" t="s">
        <v>572</v>
      </c>
      <c r="AG247" s="1" t="s">
        <v>118</v>
      </c>
      <c r="AH247" s="1" t="s">
        <v>118</v>
      </c>
      <c r="AL247" s="1" t="s">
        <v>118</v>
      </c>
    </row>
    <row r="248">
      <c r="A248" s="1" t="s">
        <v>573</v>
      </c>
      <c r="B248" s="1" t="s">
        <v>112</v>
      </c>
      <c r="C248" s="31">
        <v>42644.0</v>
      </c>
      <c r="D248" s="1" t="s">
        <v>574</v>
      </c>
      <c r="E248" s="10" t="s">
        <v>575</v>
      </c>
      <c r="F248" s="2" t="s">
        <v>576</v>
      </c>
      <c r="G248" s="1">
        <v>4.0</v>
      </c>
      <c r="H248" s="1">
        <v>4.0</v>
      </c>
      <c r="I248" s="21" t="s">
        <v>282</v>
      </c>
      <c r="J248" s="1">
        <v>7.9</v>
      </c>
      <c r="K248" s="1">
        <v>4.0</v>
      </c>
      <c r="L248" s="1"/>
      <c r="M248" s="1"/>
      <c r="N248" s="1">
        <v>20.0</v>
      </c>
      <c r="O248" s="1">
        <v>22.0</v>
      </c>
      <c r="P248" s="11">
        <f t="shared" si="18"/>
        <v>0.77</v>
      </c>
      <c r="Q248" s="1">
        <v>4.0</v>
      </c>
      <c r="R248" s="1">
        <v>4.0</v>
      </c>
      <c r="S248" s="1">
        <v>4.0</v>
      </c>
      <c r="T248" s="1">
        <v>4.0</v>
      </c>
      <c r="U248" s="1">
        <v>4.5</v>
      </c>
      <c r="V248" s="1">
        <v>4.0</v>
      </c>
      <c r="W248" s="1">
        <v>4.0</v>
      </c>
      <c r="X248" s="1">
        <v>4.0</v>
      </c>
      <c r="Y248" s="1">
        <v>2.5</v>
      </c>
      <c r="Z248" s="1">
        <v>4.2</v>
      </c>
      <c r="AA248" s="1" t="s">
        <v>283</v>
      </c>
      <c r="AB248" s="1" t="s">
        <v>116</v>
      </c>
      <c r="AC248" s="1" t="s">
        <v>577</v>
      </c>
      <c r="AF248" s="1" t="s">
        <v>118</v>
      </c>
      <c r="AG248" s="1" t="s">
        <v>118</v>
      </c>
      <c r="AH248" s="1" t="s">
        <v>118</v>
      </c>
      <c r="AI248" s="1" t="s">
        <v>118</v>
      </c>
      <c r="AJ248" s="1" t="s">
        <v>118</v>
      </c>
    </row>
    <row r="249">
      <c r="A249" s="1" t="s">
        <v>573</v>
      </c>
      <c r="B249" s="1" t="s">
        <v>578</v>
      </c>
      <c r="C249" s="31">
        <v>42644.0</v>
      </c>
      <c r="I249" s="19"/>
      <c r="J249" s="1">
        <v>7.9</v>
      </c>
      <c r="K249" s="1">
        <v>3.0</v>
      </c>
      <c r="L249" s="1"/>
      <c r="M249" s="1"/>
      <c r="N249" s="1">
        <v>18.5</v>
      </c>
      <c r="O249" s="1">
        <v>22.0</v>
      </c>
      <c r="P249" s="11">
        <f t="shared" si="18"/>
        <v>0.71</v>
      </c>
      <c r="Q249" s="1">
        <v>4.0</v>
      </c>
      <c r="R249" s="1">
        <v>4.0</v>
      </c>
      <c r="S249" s="1">
        <v>3.5</v>
      </c>
      <c r="T249" s="1">
        <v>4.5</v>
      </c>
      <c r="U249" s="1">
        <v>4.0</v>
      </c>
      <c r="V249" s="1">
        <v>3.5</v>
      </c>
      <c r="W249" s="1">
        <v>2.5</v>
      </c>
      <c r="X249" s="1">
        <v>4.0</v>
      </c>
      <c r="Y249" s="1">
        <v>1.5</v>
      </c>
      <c r="Z249" s="1">
        <v>4.0</v>
      </c>
      <c r="AA249" s="1" t="s">
        <v>283</v>
      </c>
      <c r="AB249" s="1" t="s">
        <v>124</v>
      </c>
      <c r="AC249" s="1" t="s">
        <v>579</v>
      </c>
      <c r="AF249" s="1" t="s">
        <v>118</v>
      </c>
      <c r="AG249" s="1" t="s">
        <v>118</v>
      </c>
      <c r="AH249" s="1" t="s">
        <v>118</v>
      </c>
      <c r="AI249" s="1" t="s">
        <v>118</v>
      </c>
      <c r="AJ249" s="1" t="s">
        <v>118</v>
      </c>
      <c r="AW249" s="1" t="s">
        <v>118</v>
      </c>
    </row>
    <row r="250">
      <c r="A250" s="1" t="s">
        <v>580</v>
      </c>
      <c r="B250" s="1" t="s">
        <v>39</v>
      </c>
      <c r="C250" s="31">
        <v>42645.0</v>
      </c>
      <c r="D250" s="1" t="s">
        <v>147</v>
      </c>
      <c r="E250" s="13" t="s">
        <v>581</v>
      </c>
      <c r="F250" s="2" t="s">
        <v>582</v>
      </c>
      <c r="G250" s="1">
        <v>4.5</v>
      </c>
      <c r="H250" s="1">
        <v>4.0</v>
      </c>
      <c r="I250" s="21" t="s">
        <v>282</v>
      </c>
      <c r="J250" s="1">
        <v>6.6</v>
      </c>
      <c r="K250" s="1">
        <v>3.2</v>
      </c>
      <c r="P250" s="19"/>
      <c r="Q250" s="1">
        <v>1.4</v>
      </c>
      <c r="R250" s="1">
        <v>3.7</v>
      </c>
      <c r="S250" s="1">
        <v>3.0</v>
      </c>
      <c r="T250" s="1">
        <v>3.2</v>
      </c>
      <c r="U250" s="1">
        <v>4.8</v>
      </c>
      <c r="V250" s="1">
        <v>2.4</v>
      </c>
      <c r="W250" s="1">
        <v>3.0</v>
      </c>
      <c r="X250" s="1">
        <v>2.9</v>
      </c>
      <c r="Y250" s="1">
        <v>3.0</v>
      </c>
      <c r="Z250" s="1">
        <v>3.0</v>
      </c>
      <c r="AA250" s="1" t="s">
        <v>280</v>
      </c>
      <c r="AB250" s="1" t="s">
        <v>116</v>
      </c>
      <c r="AG250" s="1" t="s">
        <v>282</v>
      </c>
      <c r="AH250" s="1" t="s">
        <v>282</v>
      </c>
      <c r="AL250" s="1" t="s">
        <v>282</v>
      </c>
    </row>
    <row r="251">
      <c r="A251" s="1" t="s">
        <v>580</v>
      </c>
      <c r="B251" s="1" t="s">
        <v>125</v>
      </c>
      <c r="C251" s="31">
        <v>42645.0</v>
      </c>
      <c r="I251" s="19"/>
      <c r="J251" s="1">
        <v>6.6</v>
      </c>
      <c r="K251" s="1">
        <v>4.0</v>
      </c>
      <c r="P251" s="19"/>
      <c r="Q251" s="1">
        <v>4.0</v>
      </c>
      <c r="R251" s="1">
        <v>3.5</v>
      </c>
      <c r="S251" s="1">
        <v>3.5</v>
      </c>
      <c r="T251" s="1">
        <v>3.5</v>
      </c>
      <c r="U251" s="1">
        <v>4.0</v>
      </c>
      <c r="V251" s="1">
        <v>3.0</v>
      </c>
      <c r="W251" s="1">
        <v>3.5</v>
      </c>
      <c r="X251" s="1">
        <v>3.5</v>
      </c>
      <c r="Y251" s="1">
        <v>4.5</v>
      </c>
      <c r="Z251" s="1">
        <v>3.0</v>
      </c>
      <c r="AB251" s="1" t="s">
        <v>291</v>
      </c>
      <c r="AC251" s="1" t="s">
        <v>583</v>
      </c>
      <c r="AF251" s="1" t="s">
        <v>282</v>
      </c>
      <c r="AG251" s="1" t="s">
        <v>282</v>
      </c>
      <c r="AH251" s="1" t="s">
        <v>282</v>
      </c>
    </row>
    <row r="252">
      <c r="A252" s="1" t="s">
        <v>584</v>
      </c>
      <c r="B252" s="1" t="s">
        <v>129</v>
      </c>
      <c r="C252" s="31">
        <v>42648.0</v>
      </c>
      <c r="D252" s="1" t="s">
        <v>312</v>
      </c>
      <c r="E252" s="13" t="s">
        <v>585</v>
      </c>
      <c r="F252" s="2" t="s">
        <v>586</v>
      </c>
      <c r="G252" s="1">
        <v>4.0</v>
      </c>
      <c r="H252" s="1">
        <v>3.8</v>
      </c>
      <c r="I252" s="19"/>
      <c r="J252" s="1">
        <v>6.1</v>
      </c>
      <c r="K252" s="1">
        <v>4.0</v>
      </c>
      <c r="L252" s="1"/>
      <c r="M252" s="1"/>
      <c r="N252" s="1">
        <v>22.0</v>
      </c>
      <c r="O252" s="1">
        <v>22.0</v>
      </c>
      <c r="P252" s="11">
        <f t="shared" ref="P252:P256" si="19">round(PI()*N252*(O252/(2*pi()))^2*0.001,2)</f>
        <v>0.85</v>
      </c>
      <c r="Q252" s="1">
        <v>3.5</v>
      </c>
      <c r="R252" s="1">
        <v>3.5</v>
      </c>
      <c r="S252" s="1">
        <v>2.0</v>
      </c>
      <c r="T252" s="1">
        <v>3.5</v>
      </c>
      <c r="U252" s="1">
        <v>4.5</v>
      </c>
      <c r="V252" s="1">
        <v>3.5</v>
      </c>
      <c r="W252" s="1">
        <v>3.0</v>
      </c>
      <c r="X252" s="1">
        <v>3.5</v>
      </c>
      <c r="Y252" s="1">
        <v>4.0</v>
      </c>
      <c r="Z252" s="1">
        <v>3.3</v>
      </c>
      <c r="AA252" s="1" t="s">
        <v>280</v>
      </c>
      <c r="AB252" s="1" t="s">
        <v>587</v>
      </c>
      <c r="AF252" s="1" t="s">
        <v>282</v>
      </c>
      <c r="AH252" s="1" t="s">
        <v>282</v>
      </c>
      <c r="AI252" s="1" t="s">
        <v>282</v>
      </c>
      <c r="AJ252" s="1" t="s">
        <v>282</v>
      </c>
    </row>
    <row r="253">
      <c r="A253" s="1" t="s">
        <v>588</v>
      </c>
      <c r="B253" s="1" t="s">
        <v>112</v>
      </c>
      <c r="C253" s="31">
        <v>42650.0</v>
      </c>
      <c r="D253" s="1" t="s">
        <v>589</v>
      </c>
      <c r="E253" s="13" t="s">
        <v>590</v>
      </c>
      <c r="F253" s="2" t="s">
        <v>591</v>
      </c>
      <c r="G253" s="1">
        <v>4.2</v>
      </c>
      <c r="H253" s="1">
        <v>4.0</v>
      </c>
      <c r="I253" s="19"/>
      <c r="J253" s="1">
        <v>6.25</v>
      </c>
      <c r="K253" s="1">
        <v>4.0</v>
      </c>
      <c r="L253" s="1"/>
      <c r="M253" s="1"/>
      <c r="N253" s="1">
        <v>22.5</v>
      </c>
      <c r="O253" s="1">
        <v>18.0</v>
      </c>
      <c r="P253" s="11">
        <f t="shared" si="19"/>
        <v>0.58</v>
      </c>
      <c r="Q253" s="1">
        <v>3.5</v>
      </c>
      <c r="R253" s="1">
        <v>4.0</v>
      </c>
      <c r="S253" s="1">
        <v>2.5</v>
      </c>
      <c r="T253" s="1">
        <v>3.0</v>
      </c>
      <c r="U253" s="1">
        <v>1.5</v>
      </c>
      <c r="V253" s="1">
        <v>2.5</v>
      </c>
      <c r="W253" s="1">
        <v>2.5</v>
      </c>
      <c r="X253" s="1">
        <v>2.8</v>
      </c>
      <c r="Y253" s="1">
        <v>5.0</v>
      </c>
      <c r="Z253" s="1">
        <v>3.2</v>
      </c>
      <c r="AA253" s="1" t="s">
        <v>280</v>
      </c>
      <c r="AB253" s="1" t="s">
        <v>587</v>
      </c>
      <c r="AF253" s="1" t="s">
        <v>282</v>
      </c>
      <c r="AG253" s="1" t="s">
        <v>282</v>
      </c>
      <c r="AH253" s="1" t="s">
        <v>282</v>
      </c>
      <c r="AI253" s="1" t="s">
        <v>282</v>
      </c>
      <c r="AJ253" s="1" t="s">
        <v>282</v>
      </c>
      <c r="AK253" s="1" t="s">
        <v>282</v>
      </c>
    </row>
    <row r="254">
      <c r="A254" s="1" t="s">
        <v>592</v>
      </c>
      <c r="B254" s="1" t="s">
        <v>593</v>
      </c>
      <c r="C254" s="31">
        <v>42655.0</v>
      </c>
      <c r="D254" s="1" t="s">
        <v>113</v>
      </c>
      <c r="E254" s="13" t="s">
        <v>594</v>
      </c>
      <c r="F254" s="2" t="s">
        <v>595</v>
      </c>
      <c r="G254" s="1">
        <v>3.5</v>
      </c>
      <c r="H254" s="1">
        <v>4.4</v>
      </c>
      <c r="I254" s="19"/>
      <c r="J254" s="1">
        <v>6.5</v>
      </c>
      <c r="K254" s="1">
        <v>4.0</v>
      </c>
      <c r="L254" s="1"/>
      <c r="M254" s="1"/>
      <c r="N254" s="1">
        <v>19.5</v>
      </c>
      <c r="O254" s="1">
        <v>21.0</v>
      </c>
      <c r="P254" s="11">
        <f t="shared" si="19"/>
        <v>0.68</v>
      </c>
      <c r="Q254" s="1">
        <v>3.0</v>
      </c>
      <c r="R254" s="1">
        <v>2.5</v>
      </c>
      <c r="S254" s="1">
        <v>2.5</v>
      </c>
      <c r="T254" s="1">
        <v>3.0</v>
      </c>
      <c r="U254" s="1">
        <v>4.0</v>
      </c>
      <c r="V254" s="1">
        <v>3.5</v>
      </c>
      <c r="W254" s="1">
        <v>2.5</v>
      </c>
      <c r="X254" s="1">
        <v>3.0</v>
      </c>
      <c r="Y254" s="1">
        <v>5.0</v>
      </c>
      <c r="Z254" s="1">
        <v>3.3</v>
      </c>
      <c r="AA254" s="1" t="s">
        <v>280</v>
      </c>
      <c r="AB254" s="1" t="s">
        <v>116</v>
      </c>
      <c r="AC254" s="1" t="s">
        <v>596</v>
      </c>
      <c r="AF254" s="1" t="s">
        <v>118</v>
      </c>
      <c r="AI254" s="1" t="s">
        <v>118</v>
      </c>
      <c r="AJ254" s="1" t="s">
        <v>118</v>
      </c>
      <c r="AK254" s="1" t="s">
        <v>118</v>
      </c>
      <c r="AM254" s="1" t="s">
        <v>118</v>
      </c>
    </row>
    <row r="255">
      <c r="A255" s="1" t="s">
        <v>592</v>
      </c>
      <c r="B255" s="1" t="s">
        <v>129</v>
      </c>
      <c r="C255" s="31">
        <v>42655.0</v>
      </c>
      <c r="I255" s="19"/>
      <c r="J255" s="1">
        <v>5.5</v>
      </c>
      <c r="K255" s="1">
        <v>4.0</v>
      </c>
      <c r="L255" s="1"/>
      <c r="M255" s="1"/>
      <c r="N255" s="1">
        <v>20.0</v>
      </c>
      <c r="O255" s="1">
        <v>20.0</v>
      </c>
      <c r="P255" s="11">
        <f t="shared" si="19"/>
        <v>0.64</v>
      </c>
      <c r="Q255" s="1">
        <v>3.5</v>
      </c>
      <c r="R255" s="1">
        <v>5.0</v>
      </c>
      <c r="S255" s="1">
        <v>3.0</v>
      </c>
      <c r="T255" s="1">
        <v>3.0</v>
      </c>
      <c r="U255" s="1">
        <v>3.5</v>
      </c>
      <c r="V255" s="1">
        <v>3.5</v>
      </c>
      <c r="W255" s="1">
        <v>2.0</v>
      </c>
      <c r="X255" s="1">
        <v>4.0</v>
      </c>
      <c r="Y255" s="1">
        <v>5.0</v>
      </c>
      <c r="Z255" s="1">
        <v>3.5</v>
      </c>
      <c r="AA255" s="1" t="s">
        <v>283</v>
      </c>
      <c r="AB255" s="1" t="s">
        <v>517</v>
      </c>
      <c r="AF255" s="1" t="s">
        <v>118</v>
      </c>
      <c r="AI255" s="1" t="s">
        <v>118</v>
      </c>
      <c r="AJ255" s="1" t="s">
        <v>118</v>
      </c>
      <c r="AK255" s="1" t="s">
        <v>118</v>
      </c>
    </row>
    <row r="256">
      <c r="A256" s="1" t="s">
        <v>592</v>
      </c>
      <c r="B256" s="1" t="s">
        <v>129</v>
      </c>
      <c r="C256" s="31">
        <v>42655.0</v>
      </c>
      <c r="I256" s="19"/>
      <c r="J256" s="1">
        <v>5.5</v>
      </c>
      <c r="K256" s="1">
        <v>2.0</v>
      </c>
      <c r="L256" s="1"/>
      <c r="M256" s="1"/>
      <c r="N256" s="1">
        <v>20.0</v>
      </c>
      <c r="O256" s="1">
        <v>23.0</v>
      </c>
      <c r="P256" s="11">
        <f t="shared" si="19"/>
        <v>0.84</v>
      </c>
      <c r="Q256" s="1">
        <v>3.0</v>
      </c>
      <c r="R256" s="1">
        <v>5.0</v>
      </c>
      <c r="S256" s="1">
        <v>3.0</v>
      </c>
      <c r="T256" s="1">
        <v>4.0</v>
      </c>
      <c r="U256" s="1">
        <v>2.0</v>
      </c>
      <c r="V256" s="1">
        <v>2.0</v>
      </c>
      <c r="W256" s="1">
        <v>2.0</v>
      </c>
      <c r="X256" s="1">
        <v>4.5</v>
      </c>
      <c r="Y256" s="1">
        <v>4.0</v>
      </c>
      <c r="Z256" s="1">
        <v>3.5</v>
      </c>
      <c r="AA256" s="1" t="s">
        <v>283</v>
      </c>
      <c r="AB256" s="1" t="s">
        <v>509</v>
      </c>
      <c r="AF256" s="1" t="s">
        <v>118</v>
      </c>
      <c r="AI256" s="1" t="s">
        <v>118</v>
      </c>
      <c r="AJ256" s="1" t="s">
        <v>118</v>
      </c>
      <c r="AK256" s="1" t="s">
        <v>118</v>
      </c>
    </row>
    <row r="257">
      <c r="A257" s="1" t="s">
        <v>568</v>
      </c>
      <c r="B257" s="1" t="s">
        <v>597</v>
      </c>
      <c r="C257" s="31">
        <v>42655.0</v>
      </c>
      <c r="D257" s="1"/>
      <c r="E257" s="1"/>
      <c r="I257" s="19"/>
      <c r="J257" s="1">
        <v>4.95</v>
      </c>
      <c r="K257" s="1">
        <v>3.0</v>
      </c>
      <c r="P257" s="19"/>
      <c r="Q257" s="1">
        <v>3.5</v>
      </c>
      <c r="R257" s="1">
        <v>5.0</v>
      </c>
      <c r="S257" s="1">
        <v>4.0</v>
      </c>
      <c r="T257" s="1">
        <v>4.0</v>
      </c>
      <c r="U257" s="1">
        <v>3.78</v>
      </c>
      <c r="V257" s="1">
        <v>5.0</v>
      </c>
      <c r="W257" s="1"/>
      <c r="X257" s="1">
        <v>4.7</v>
      </c>
      <c r="Y257" s="1">
        <v>5.0</v>
      </c>
      <c r="Z257" s="1">
        <v>4.2</v>
      </c>
      <c r="AA257" s="1" t="s">
        <v>598</v>
      </c>
      <c r="AB257" s="1" t="s">
        <v>197</v>
      </c>
      <c r="AC257" s="1" t="s">
        <v>599</v>
      </c>
    </row>
    <row r="258">
      <c r="A258" s="1" t="s">
        <v>568</v>
      </c>
      <c r="B258" s="1" t="s">
        <v>112</v>
      </c>
      <c r="C258" s="31">
        <v>42660.0</v>
      </c>
      <c r="I258" s="19"/>
      <c r="J258" s="1">
        <v>6.99</v>
      </c>
      <c r="K258" s="1">
        <v>3.5</v>
      </c>
      <c r="L258" s="1"/>
      <c r="M258" s="1"/>
      <c r="N258" s="1">
        <v>19.0</v>
      </c>
      <c r="O258" s="1">
        <v>20.0</v>
      </c>
      <c r="P258" s="11">
        <f>round(PI()*N258*(O258/(2*pi()))^2*0.001,2)</f>
        <v>0.6</v>
      </c>
      <c r="Q258" s="1">
        <v>3.0</v>
      </c>
      <c r="R258" s="1">
        <v>3.0</v>
      </c>
      <c r="S258" s="1">
        <v>3.0</v>
      </c>
      <c r="T258" s="1">
        <v>3.0</v>
      </c>
      <c r="U258" s="1">
        <v>3.7</v>
      </c>
      <c r="V258" s="1">
        <v>3.5</v>
      </c>
      <c r="W258" s="1">
        <v>3.8</v>
      </c>
      <c r="X258" s="1">
        <v>3.0</v>
      </c>
      <c r="Y258" s="1">
        <v>5.0</v>
      </c>
      <c r="Z258" s="1">
        <v>3.5</v>
      </c>
      <c r="AA258" s="1" t="s">
        <v>283</v>
      </c>
      <c r="AB258" s="1" t="s">
        <v>116</v>
      </c>
      <c r="AC258" s="1" t="s">
        <v>600</v>
      </c>
      <c r="AF258" s="1" t="s">
        <v>282</v>
      </c>
      <c r="AI258" s="1" t="s">
        <v>282</v>
      </c>
      <c r="AJ258" s="1" t="s">
        <v>282</v>
      </c>
      <c r="AK258" s="1" t="s">
        <v>282</v>
      </c>
    </row>
    <row r="259">
      <c r="A259" s="1" t="s">
        <v>601</v>
      </c>
      <c r="B259" s="1" t="s">
        <v>602</v>
      </c>
      <c r="C259" s="31">
        <v>42660.0</v>
      </c>
      <c r="D259" s="1" t="s">
        <v>603</v>
      </c>
      <c r="I259" s="19"/>
      <c r="K259" s="1">
        <v>3.5</v>
      </c>
      <c r="P259" s="19"/>
      <c r="Q259" s="1">
        <v>4.0</v>
      </c>
      <c r="R259" s="1">
        <v>5.0</v>
      </c>
      <c r="S259" s="1">
        <v>4.5</v>
      </c>
      <c r="T259" s="1">
        <v>4.2</v>
      </c>
      <c r="U259" s="1">
        <v>4.7</v>
      </c>
      <c r="V259" s="1">
        <v>4.4</v>
      </c>
      <c r="W259" s="1">
        <v>4.0</v>
      </c>
      <c r="X259" s="1">
        <v>4.9</v>
      </c>
      <c r="Y259" s="1">
        <v>5.0</v>
      </c>
      <c r="Z259" s="1">
        <v>4.6</v>
      </c>
      <c r="AA259" s="1" t="s">
        <v>604</v>
      </c>
      <c r="AB259" s="1" t="s">
        <v>197</v>
      </c>
      <c r="AC259" s="1" t="s">
        <v>605</v>
      </c>
      <c r="AD259" s="1" t="s">
        <v>118</v>
      </c>
    </row>
    <row r="260">
      <c r="A260" s="1" t="s">
        <v>592</v>
      </c>
      <c r="B260" s="1" t="s">
        <v>606</v>
      </c>
      <c r="C260" s="31">
        <v>42661.0</v>
      </c>
      <c r="I260" s="19"/>
      <c r="J260" s="1">
        <v>6.5</v>
      </c>
      <c r="K260" s="1">
        <v>3.0</v>
      </c>
      <c r="L260" s="1"/>
      <c r="M260" s="1"/>
      <c r="N260" s="1">
        <v>18.5</v>
      </c>
      <c r="O260" s="1">
        <v>20.5</v>
      </c>
      <c r="P260" s="11">
        <f t="shared" ref="P260:P261" si="20">round(PI()*N260*(O260/(2*pi()))^2*0.001,2)</f>
        <v>0.62</v>
      </c>
      <c r="Q260" s="1">
        <v>3.0</v>
      </c>
      <c r="R260" s="1">
        <v>4.5</v>
      </c>
      <c r="S260" s="1">
        <v>3.5</v>
      </c>
      <c r="T260" s="1">
        <v>1.5</v>
      </c>
      <c r="U260" s="1">
        <v>1.5</v>
      </c>
      <c r="V260" s="1">
        <v>2.0</v>
      </c>
      <c r="W260" s="1">
        <v>3.2</v>
      </c>
      <c r="X260" s="1">
        <v>2.0</v>
      </c>
      <c r="Y260" s="1">
        <v>4.5</v>
      </c>
      <c r="Z260" s="1">
        <v>2.2</v>
      </c>
      <c r="AA260" s="1" t="s">
        <v>280</v>
      </c>
      <c r="AB260" s="1" t="s">
        <v>116</v>
      </c>
      <c r="AC260" s="1" t="s">
        <v>607</v>
      </c>
      <c r="AF260" s="1" t="s">
        <v>282</v>
      </c>
      <c r="AI260" s="1" t="s">
        <v>282</v>
      </c>
      <c r="AT260" s="1" t="s">
        <v>282</v>
      </c>
      <c r="AZ260" s="1" t="s">
        <v>282</v>
      </c>
    </row>
    <row r="261">
      <c r="A261" s="1" t="s">
        <v>592</v>
      </c>
      <c r="B261" s="1" t="s">
        <v>112</v>
      </c>
      <c r="C261" s="31">
        <v>42661.0</v>
      </c>
      <c r="I261" s="19"/>
      <c r="J261" s="1">
        <v>5.5</v>
      </c>
      <c r="K261" s="1">
        <v>3.0</v>
      </c>
      <c r="L261" s="1"/>
      <c r="M261" s="1"/>
      <c r="N261" s="1">
        <v>17.0</v>
      </c>
      <c r="O261" s="1">
        <v>22.0</v>
      </c>
      <c r="P261" s="11">
        <f t="shared" si="20"/>
        <v>0.65</v>
      </c>
      <c r="Q261" s="1">
        <v>3.0</v>
      </c>
      <c r="R261" s="1">
        <v>4.0</v>
      </c>
      <c r="S261" s="1">
        <v>4.5</v>
      </c>
      <c r="T261" s="1">
        <v>3.0</v>
      </c>
      <c r="U261" s="1">
        <v>2.0</v>
      </c>
      <c r="V261" s="1">
        <v>4.0</v>
      </c>
      <c r="W261" s="1">
        <v>4.5</v>
      </c>
      <c r="X261" s="1">
        <v>3.5</v>
      </c>
      <c r="Y261" s="1">
        <v>4.5</v>
      </c>
      <c r="Z261" s="1">
        <v>3.5</v>
      </c>
      <c r="AA261" s="1" t="s">
        <v>280</v>
      </c>
      <c r="AB261" s="1" t="s">
        <v>126</v>
      </c>
      <c r="AC261" s="1" t="s">
        <v>608</v>
      </c>
    </row>
    <row r="262">
      <c r="A262" s="1" t="s">
        <v>568</v>
      </c>
      <c r="B262" s="1" t="s">
        <v>602</v>
      </c>
      <c r="C262" s="31">
        <v>42661.0</v>
      </c>
      <c r="D262" s="1"/>
      <c r="I262" s="19"/>
      <c r="J262" s="1">
        <v>4.99</v>
      </c>
      <c r="K262" s="1">
        <v>4.0</v>
      </c>
      <c r="P262" s="19"/>
      <c r="Q262" s="1">
        <v>4.5</v>
      </c>
      <c r="R262" s="1">
        <v>5.0</v>
      </c>
      <c r="S262" s="1">
        <v>3.0</v>
      </c>
      <c r="T262" s="1">
        <v>3.0</v>
      </c>
      <c r="U262" s="1">
        <v>3.0</v>
      </c>
      <c r="V262" s="1">
        <v>2.5</v>
      </c>
      <c r="W262" s="1">
        <v>0.0</v>
      </c>
      <c r="X262" s="1">
        <v>2.5</v>
      </c>
      <c r="Y262" s="1">
        <v>5.0</v>
      </c>
      <c r="Z262" s="1">
        <v>3.0</v>
      </c>
      <c r="AA262" s="1" t="s">
        <v>598</v>
      </c>
      <c r="AB262" s="1" t="s">
        <v>197</v>
      </c>
      <c r="AC262" s="1" t="s">
        <v>609</v>
      </c>
    </row>
    <row r="263">
      <c r="A263" s="1" t="s">
        <v>286</v>
      </c>
      <c r="B263" s="1" t="s">
        <v>287</v>
      </c>
      <c r="C263" s="31">
        <v>42660.0</v>
      </c>
      <c r="I263" s="19"/>
      <c r="J263" s="1">
        <v>6.95</v>
      </c>
      <c r="K263" s="1">
        <v>4.0</v>
      </c>
      <c r="L263" s="1"/>
      <c r="M263" s="1"/>
      <c r="N263" s="1">
        <v>22.0</v>
      </c>
      <c r="O263" s="1">
        <v>23.0</v>
      </c>
      <c r="P263" s="11">
        <f t="shared" ref="P263:P266" si="21">round(PI()*N263*(O263/(2*pi()))^2*0.001,2)</f>
        <v>0.93</v>
      </c>
      <c r="Q263" s="1">
        <v>4.0</v>
      </c>
      <c r="R263" s="1">
        <v>2.0</v>
      </c>
      <c r="S263" s="1">
        <v>4.0</v>
      </c>
      <c r="T263" s="1">
        <v>3.0</v>
      </c>
      <c r="U263" s="1">
        <v>4.0</v>
      </c>
      <c r="V263" s="1">
        <v>5.0</v>
      </c>
      <c r="W263" s="1">
        <v>3.0</v>
      </c>
      <c r="X263" s="1">
        <v>3.0</v>
      </c>
      <c r="Y263" s="1">
        <v>4.0</v>
      </c>
      <c r="Z263" s="1">
        <v>4.0</v>
      </c>
      <c r="AA263" s="1" t="s">
        <v>598</v>
      </c>
      <c r="AB263" s="1" t="s">
        <v>324</v>
      </c>
    </row>
    <row r="264">
      <c r="A264" s="1" t="s">
        <v>286</v>
      </c>
      <c r="B264" s="1" t="s">
        <v>9</v>
      </c>
      <c r="C264" s="31">
        <v>42660.0</v>
      </c>
      <c r="I264" s="19"/>
      <c r="J264" s="1">
        <v>7.0</v>
      </c>
      <c r="K264" s="1">
        <v>4.0</v>
      </c>
      <c r="L264" s="1"/>
      <c r="M264" s="1"/>
      <c r="N264" s="1">
        <v>22.5</v>
      </c>
      <c r="O264" s="1">
        <v>21.0</v>
      </c>
      <c r="P264" s="11">
        <f t="shared" si="21"/>
        <v>0.79</v>
      </c>
      <c r="Q264" s="1">
        <v>3.0</v>
      </c>
      <c r="R264" s="1">
        <v>3.0</v>
      </c>
      <c r="S264" s="1">
        <v>3.5</v>
      </c>
      <c r="T264" s="1">
        <v>4.0</v>
      </c>
      <c r="U264" s="1">
        <v>4.0</v>
      </c>
      <c r="V264" s="1">
        <v>3.0</v>
      </c>
      <c r="W264" s="1">
        <v>3.0</v>
      </c>
      <c r="X264" s="1">
        <v>4.0</v>
      </c>
      <c r="Y264" s="1">
        <v>3.5</v>
      </c>
      <c r="Z264" s="1">
        <v>5.0</v>
      </c>
      <c r="AB264" s="1" t="s">
        <v>454</v>
      </c>
    </row>
    <row r="265">
      <c r="A265" s="1" t="s">
        <v>568</v>
      </c>
      <c r="B265" s="1" t="s">
        <v>39</v>
      </c>
      <c r="C265" s="31">
        <v>42670.0</v>
      </c>
      <c r="I265" s="19"/>
      <c r="J265" s="1">
        <v>5.95</v>
      </c>
      <c r="K265" s="1">
        <v>3.0</v>
      </c>
      <c r="L265" s="1"/>
      <c r="M265" s="1"/>
      <c r="N265" s="1">
        <v>18.0</v>
      </c>
      <c r="O265" s="1">
        <v>20.0</v>
      </c>
      <c r="P265" s="11">
        <f t="shared" si="21"/>
        <v>0.57</v>
      </c>
      <c r="Q265" s="1">
        <v>4.0</v>
      </c>
      <c r="R265" s="1">
        <v>3.0</v>
      </c>
      <c r="S265" s="1">
        <v>4.0</v>
      </c>
      <c r="T265" s="1">
        <v>3.0</v>
      </c>
      <c r="U265" s="1">
        <v>4.0</v>
      </c>
      <c r="V265" s="1">
        <v>2.0</v>
      </c>
      <c r="W265" s="1">
        <v>3.5</v>
      </c>
      <c r="X265" s="1">
        <v>3.0</v>
      </c>
      <c r="Y265" s="1">
        <v>5.0</v>
      </c>
      <c r="Z265" s="1">
        <v>3.9</v>
      </c>
      <c r="AA265" s="1" t="s">
        <v>283</v>
      </c>
      <c r="AB265" s="1" t="s">
        <v>116</v>
      </c>
      <c r="AG265" s="1" t="s">
        <v>118</v>
      </c>
      <c r="AH265" s="1" t="s">
        <v>118</v>
      </c>
      <c r="AL265" s="1" t="s">
        <v>118</v>
      </c>
    </row>
    <row r="266">
      <c r="A266" s="1" t="s">
        <v>568</v>
      </c>
      <c r="B266" s="1" t="s">
        <v>610</v>
      </c>
      <c r="C266" s="31">
        <v>42670.0</v>
      </c>
      <c r="I266" s="19"/>
      <c r="J266" s="1">
        <v>6.99</v>
      </c>
      <c r="K266" s="1">
        <v>3.5</v>
      </c>
      <c r="L266" s="1"/>
      <c r="M266" s="1"/>
      <c r="N266" s="1">
        <v>19.0</v>
      </c>
      <c r="O266" s="1">
        <v>21.0</v>
      </c>
      <c r="P266" s="11">
        <f t="shared" si="21"/>
        <v>0.67</v>
      </c>
      <c r="Q266" s="1">
        <v>2.0</v>
      </c>
      <c r="R266" s="1">
        <v>5.0</v>
      </c>
      <c r="S266" s="1">
        <v>4.2</v>
      </c>
      <c r="T266" s="1">
        <v>3.0</v>
      </c>
      <c r="U266" s="1">
        <v>4.7</v>
      </c>
      <c r="V266" s="1">
        <v>5.0</v>
      </c>
      <c r="W266" s="1">
        <v>3.7</v>
      </c>
      <c r="X266" s="1">
        <v>4.2</v>
      </c>
      <c r="Y266" s="1">
        <v>5.0</v>
      </c>
      <c r="Z266" s="1">
        <v>4.0</v>
      </c>
      <c r="AA266" s="1" t="s">
        <v>283</v>
      </c>
      <c r="AB266" s="1" t="s">
        <v>197</v>
      </c>
      <c r="AI266" s="1" t="s">
        <v>118</v>
      </c>
      <c r="AJ266" s="1" t="s">
        <v>118</v>
      </c>
      <c r="AM266" s="1" t="s">
        <v>118</v>
      </c>
    </row>
    <row r="267">
      <c r="A267" s="1" t="s">
        <v>568</v>
      </c>
      <c r="B267" s="1" t="s">
        <v>224</v>
      </c>
      <c r="C267" s="31">
        <v>42670.0</v>
      </c>
      <c r="I267" s="19"/>
      <c r="K267" s="1">
        <v>4.5</v>
      </c>
      <c r="P267" s="19"/>
      <c r="Q267" s="1">
        <v>3.0</v>
      </c>
      <c r="R267" s="1">
        <v>4.0</v>
      </c>
      <c r="S267" s="1">
        <v>4.0</v>
      </c>
      <c r="T267" s="1">
        <v>4.0</v>
      </c>
      <c r="U267" s="1">
        <v>4.0</v>
      </c>
      <c r="V267" s="1">
        <v>4.0</v>
      </c>
      <c r="W267" s="1">
        <v>4.0</v>
      </c>
      <c r="X267" s="1">
        <v>4.0</v>
      </c>
      <c r="Y267" s="1">
        <v>3.0</v>
      </c>
      <c r="Z267" s="1">
        <v>4.0</v>
      </c>
      <c r="AA267" s="1" t="s">
        <v>283</v>
      </c>
      <c r="AB267" s="1" t="s">
        <v>155</v>
      </c>
      <c r="AG267" s="1" t="s">
        <v>118</v>
      </c>
      <c r="AH267" s="1"/>
      <c r="AL267" s="1" t="s">
        <v>118</v>
      </c>
      <c r="AQ267" s="1" t="s">
        <v>118</v>
      </c>
    </row>
    <row r="268">
      <c r="A268" s="1" t="s">
        <v>568</v>
      </c>
      <c r="B268" s="1" t="s">
        <v>611</v>
      </c>
      <c r="C268" s="31">
        <v>42670.0</v>
      </c>
      <c r="I268" s="19"/>
      <c r="K268" s="1">
        <v>2.0</v>
      </c>
      <c r="P268" s="19"/>
      <c r="Q268" s="1">
        <v>2.0</v>
      </c>
      <c r="R268" s="1">
        <v>4.0</v>
      </c>
      <c r="S268" s="1">
        <v>3.0</v>
      </c>
      <c r="T268" s="1">
        <v>4.0</v>
      </c>
      <c r="U268" s="1">
        <v>4.0</v>
      </c>
      <c r="V268" s="1">
        <v>4.0</v>
      </c>
      <c r="W268" s="1">
        <v>3.0</v>
      </c>
      <c r="X268" s="1">
        <v>4.0</v>
      </c>
      <c r="Y268" s="1">
        <v>4.0</v>
      </c>
      <c r="Z268" s="1">
        <v>3.0</v>
      </c>
      <c r="AA268" s="1" t="s">
        <v>283</v>
      </c>
      <c r="AB268" s="1" t="s">
        <v>612</v>
      </c>
    </row>
    <row r="269">
      <c r="A269" s="1" t="s">
        <v>568</v>
      </c>
      <c r="B269" s="1" t="s">
        <v>613</v>
      </c>
      <c r="C269" s="31">
        <v>42670.0</v>
      </c>
      <c r="I269" s="19"/>
      <c r="K269" s="1">
        <v>3.0</v>
      </c>
      <c r="P269" s="19"/>
      <c r="Q269" s="1">
        <v>5.0</v>
      </c>
      <c r="R269" s="1">
        <v>5.0</v>
      </c>
      <c r="T269" s="1">
        <v>3.0</v>
      </c>
      <c r="U269" s="1">
        <v>2.0</v>
      </c>
      <c r="V269" s="1">
        <v>2.0</v>
      </c>
      <c r="X269" s="1">
        <v>1.0</v>
      </c>
      <c r="Y269" s="1">
        <v>5.0</v>
      </c>
      <c r="Z269" s="1">
        <v>2.0</v>
      </c>
      <c r="AA269" s="1" t="s">
        <v>280</v>
      </c>
      <c r="AB269" s="1" t="s">
        <v>614</v>
      </c>
      <c r="AI269" s="1" t="s">
        <v>118</v>
      </c>
      <c r="AQ269" s="1" t="s">
        <v>118</v>
      </c>
    </row>
    <row r="270">
      <c r="A270" s="1" t="s">
        <v>615</v>
      </c>
      <c r="B270" s="1" t="s">
        <v>112</v>
      </c>
      <c r="C270" s="31">
        <v>42672.0</v>
      </c>
      <c r="D270" s="1" t="s">
        <v>300</v>
      </c>
      <c r="E270" s="34" t="s">
        <v>616</v>
      </c>
      <c r="F270" s="2" t="s">
        <v>617</v>
      </c>
      <c r="G270" s="1">
        <v>4.0</v>
      </c>
      <c r="H270" s="1">
        <v>4.4</v>
      </c>
      <c r="I270" s="19"/>
      <c r="J270" s="1">
        <v>7.49</v>
      </c>
      <c r="K270" s="1">
        <v>4.0</v>
      </c>
      <c r="L270" s="1"/>
      <c r="M270" s="1"/>
      <c r="N270" s="1">
        <v>17.5</v>
      </c>
      <c r="O270" s="1">
        <v>23.5</v>
      </c>
      <c r="P270" s="11">
        <f t="shared" ref="P270:P281" si="22">round(PI()*N270*(O270/(2*pi()))^2*0.001,2)</f>
        <v>0.77</v>
      </c>
      <c r="Q270" s="1">
        <v>2.0</v>
      </c>
      <c r="R270" s="1">
        <v>3.5</v>
      </c>
      <c r="S270" s="1">
        <v>4.2</v>
      </c>
      <c r="T270" s="1">
        <v>4.3</v>
      </c>
      <c r="U270" s="1">
        <v>4.0</v>
      </c>
      <c r="V270" s="1">
        <v>2.2</v>
      </c>
      <c r="W270" s="1">
        <v>4.5</v>
      </c>
      <c r="X270" s="1">
        <v>4.0</v>
      </c>
      <c r="Y270" s="1">
        <v>2.2</v>
      </c>
      <c r="Z270" s="1">
        <v>4.2</v>
      </c>
      <c r="AA270" s="1" t="s">
        <v>283</v>
      </c>
      <c r="AB270" s="1" t="s">
        <v>116</v>
      </c>
      <c r="AC270" s="1" t="s">
        <v>618</v>
      </c>
    </row>
    <row r="271">
      <c r="A271" s="1" t="s">
        <v>615</v>
      </c>
      <c r="B271" s="1" t="s">
        <v>112</v>
      </c>
      <c r="C271" s="31">
        <v>42672.0</v>
      </c>
      <c r="I271" s="19"/>
      <c r="J271" s="1">
        <v>7.49</v>
      </c>
      <c r="K271" s="1">
        <v>2.0</v>
      </c>
      <c r="L271" s="1"/>
      <c r="M271" s="1"/>
      <c r="N271" s="1">
        <v>18.5</v>
      </c>
      <c r="O271" s="1">
        <v>22.0</v>
      </c>
      <c r="P271" s="11">
        <f t="shared" si="22"/>
        <v>0.71</v>
      </c>
      <c r="Q271" s="1">
        <v>3.8</v>
      </c>
      <c r="R271" s="1">
        <v>3.8</v>
      </c>
      <c r="S271" s="1">
        <v>4.0</v>
      </c>
      <c r="T271" s="1">
        <v>4.2</v>
      </c>
      <c r="U271" s="1">
        <v>3.75</v>
      </c>
      <c r="V271" s="1">
        <v>4.0</v>
      </c>
      <c r="W271" s="1">
        <v>4.75</v>
      </c>
      <c r="X271" s="1">
        <v>4.4</v>
      </c>
      <c r="Y271" s="1">
        <v>3.8</v>
      </c>
      <c r="Z271" s="1">
        <v>4.2</v>
      </c>
      <c r="AA271" s="1" t="s">
        <v>283</v>
      </c>
      <c r="AB271" s="1" t="s">
        <v>124</v>
      </c>
      <c r="AC271" s="1" t="s">
        <v>619</v>
      </c>
    </row>
    <row r="272">
      <c r="A272" s="1" t="s">
        <v>620</v>
      </c>
      <c r="B272" s="1" t="s">
        <v>621</v>
      </c>
      <c r="C272" s="31">
        <v>42675.0</v>
      </c>
      <c r="D272" s="1"/>
      <c r="I272" s="21"/>
      <c r="J272" s="1">
        <v>5.99</v>
      </c>
      <c r="K272" s="1">
        <v>4.0</v>
      </c>
      <c r="L272" s="1"/>
      <c r="M272" s="1"/>
      <c r="N272" s="1">
        <v>19.5</v>
      </c>
      <c r="O272" s="1">
        <v>21.5</v>
      </c>
      <c r="P272" s="11">
        <f t="shared" si="22"/>
        <v>0.72</v>
      </c>
      <c r="Q272" s="1">
        <v>3.0</v>
      </c>
      <c r="R272" s="1">
        <v>4.5</v>
      </c>
      <c r="S272" s="1">
        <v>3.7</v>
      </c>
      <c r="T272" s="1">
        <v>2.8</v>
      </c>
      <c r="U272" s="1">
        <v>5.0</v>
      </c>
      <c r="V272" s="1">
        <v>4.5</v>
      </c>
      <c r="W272" s="1">
        <v>3.0</v>
      </c>
      <c r="X272" s="1">
        <v>2.3</v>
      </c>
      <c r="Y272" s="1">
        <v>4.5</v>
      </c>
      <c r="Z272" s="1">
        <v>3.0</v>
      </c>
      <c r="AA272" s="1" t="s">
        <v>280</v>
      </c>
      <c r="AB272" s="1" t="s">
        <v>116</v>
      </c>
      <c r="AG272" s="1" t="s">
        <v>282</v>
      </c>
      <c r="AH272" s="1" t="s">
        <v>282</v>
      </c>
      <c r="AL272" s="1" t="s">
        <v>282</v>
      </c>
    </row>
    <row r="273">
      <c r="A273" s="1" t="s">
        <v>620</v>
      </c>
      <c r="B273" s="1" t="s">
        <v>125</v>
      </c>
      <c r="C273" s="31">
        <v>42675.0</v>
      </c>
      <c r="I273" s="21"/>
      <c r="J273" s="1">
        <v>5.99</v>
      </c>
      <c r="K273" s="1">
        <v>2.0</v>
      </c>
      <c r="L273" s="1"/>
      <c r="M273" s="1"/>
      <c r="N273" s="1">
        <v>21.0</v>
      </c>
      <c r="O273" s="1">
        <v>23.5</v>
      </c>
      <c r="P273" s="11">
        <f t="shared" si="22"/>
        <v>0.92</v>
      </c>
      <c r="Q273" s="1">
        <v>2.0</v>
      </c>
      <c r="R273" s="1">
        <v>4.0</v>
      </c>
      <c r="S273" s="1">
        <v>4.5</v>
      </c>
      <c r="T273" s="1">
        <v>4.0</v>
      </c>
      <c r="U273" s="1">
        <v>4.0</v>
      </c>
      <c r="V273" s="1">
        <v>3.0</v>
      </c>
      <c r="W273" s="1">
        <v>4.0</v>
      </c>
      <c r="X273" s="1">
        <v>4.0</v>
      </c>
      <c r="Y273" s="1">
        <v>2.0</v>
      </c>
      <c r="Z273" s="1">
        <v>4.0</v>
      </c>
      <c r="AA273" s="1" t="s">
        <v>283</v>
      </c>
      <c r="AB273" s="1" t="s">
        <v>324</v>
      </c>
      <c r="AF273" s="1" t="s">
        <v>282</v>
      </c>
      <c r="AG273" s="1" t="s">
        <v>282</v>
      </c>
      <c r="AH273" s="1" t="s">
        <v>282</v>
      </c>
    </row>
    <row r="274">
      <c r="A274" s="1" t="s">
        <v>622</v>
      </c>
      <c r="B274" s="1" t="s">
        <v>129</v>
      </c>
      <c r="C274" s="31">
        <v>42676.0</v>
      </c>
      <c r="D274" s="1" t="s">
        <v>259</v>
      </c>
      <c r="E274" s="10" t="s">
        <v>623</v>
      </c>
      <c r="F274" s="2" t="s">
        <v>624</v>
      </c>
      <c r="G274" s="1">
        <v>4.0</v>
      </c>
      <c r="H274" s="1">
        <v>4.2</v>
      </c>
      <c r="I274" s="19"/>
      <c r="J274" s="1">
        <v>6.39</v>
      </c>
      <c r="K274" s="1">
        <v>4.0</v>
      </c>
      <c r="L274" s="1"/>
      <c r="M274" s="1"/>
      <c r="N274" s="1">
        <v>20.0</v>
      </c>
      <c r="O274" s="1">
        <v>21.0</v>
      </c>
      <c r="P274" s="11">
        <f t="shared" si="22"/>
        <v>0.7</v>
      </c>
      <c r="Q274" s="1">
        <v>4.0</v>
      </c>
      <c r="R274" s="1">
        <v>4.0</v>
      </c>
      <c r="S274" s="1">
        <v>4.0</v>
      </c>
      <c r="T274" s="1">
        <v>4.0</v>
      </c>
      <c r="U274" s="1">
        <v>4.5</v>
      </c>
      <c r="V274" s="1">
        <v>4.5</v>
      </c>
      <c r="W274" s="1">
        <v>4.2</v>
      </c>
      <c r="X274" s="1">
        <v>4.5</v>
      </c>
      <c r="Y274" s="1">
        <v>4.5</v>
      </c>
      <c r="Z274" s="1">
        <v>4.25</v>
      </c>
      <c r="AA274" s="1" t="s">
        <v>283</v>
      </c>
      <c r="AB274" s="1" t="s">
        <v>116</v>
      </c>
      <c r="AF274" s="1"/>
      <c r="AH274" s="1"/>
      <c r="AI274" s="1"/>
      <c r="AJ274" s="1"/>
    </row>
    <row r="275">
      <c r="A275" s="1" t="s">
        <v>622</v>
      </c>
      <c r="B275" s="1" t="s">
        <v>215</v>
      </c>
      <c r="C275" s="31">
        <v>42676.0</v>
      </c>
      <c r="I275" s="19"/>
      <c r="J275" s="1">
        <v>6.39</v>
      </c>
      <c r="K275" s="1">
        <v>4.25</v>
      </c>
      <c r="L275" s="1"/>
      <c r="M275" s="1"/>
      <c r="N275" s="1">
        <v>22.0</v>
      </c>
      <c r="O275" s="1">
        <v>22.0</v>
      </c>
      <c r="P275" s="11">
        <f t="shared" si="22"/>
        <v>0.85</v>
      </c>
      <c r="Q275" s="1">
        <v>2.0</v>
      </c>
      <c r="R275" s="1">
        <v>4.0</v>
      </c>
      <c r="S275" s="1">
        <v>3.7</v>
      </c>
      <c r="T275" s="1">
        <v>2.0</v>
      </c>
      <c r="U275" s="1">
        <v>4.0</v>
      </c>
      <c r="V275" s="1">
        <v>4.5</v>
      </c>
      <c r="W275" s="1">
        <v>4.5</v>
      </c>
      <c r="X275" s="1">
        <v>2.7</v>
      </c>
      <c r="Y275" s="1">
        <v>5.0</v>
      </c>
      <c r="Z275" s="1">
        <v>2.66</v>
      </c>
      <c r="AA275" s="1" t="s">
        <v>280</v>
      </c>
      <c r="AB275" s="1" t="s">
        <v>197</v>
      </c>
    </row>
    <row r="276">
      <c r="A276" s="1" t="s">
        <v>622</v>
      </c>
      <c r="B276" s="1" t="s">
        <v>129</v>
      </c>
      <c r="C276" s="31">
        <v>42676.0</v>
      </c>
      <c r="I276" s="19"/>
      <c r="J276" s="1">
        <v>6.39</v>
      </c>
      <c r="K276" s="1">
        <v>4.5</v>
      </c>
      <c r="L276" s="1"/>
      <c r="M276" s="1"/>
      <c r="N276" s="1">
        <v>22.5</v>
      </c>
      <c r="O276" s="1">
        <v>20.5</v>
      </c>
      <c r="P276" s="11">
        <f t="shared" si="22"/>
        <v>0.75</v>
      </c>
      <c r="Q276" s="1">
        <v>3.0</v>
      </c>
      <c r="R276" s="1">
        <v>4.4</v>
      </c>
      <c r="S276" s="1">
        <v>4.0</v>
      </c>
      <c r="T276" s="1">
        <v>4.0</v>
      </c>
      <c r="U276" s="1">
        <v>4.5</v>
      </c>
      <c r="V276" s="1">
        <v>4.2</v>
      </c>
      <c r="W276" s="1">
        <v>4.3</v>
      </c>
      <c r="X276" s="1">
        <v>4.0</v>
      </c>
      <c r="Y276" s="1">
        <v>5.0</v>
      </c>
      <c r="Z276" s="1">
        <v>4.2</v>
      </c>
      <c r="AA276" s="1" t="s">
        <v>283</v>
      </c>
      <c r="AB276" s="1" t="s">
        <v>614</v>
      </c>
    </row>
    <row r="277">
      <c r="A277" s="1" t="s">
        <v>622</v>
      </c>
      <c r="B277" s="1" t="s">
        <v>129</v>
      </c>
      <c r="C277" s="31">
        <v>42676.0</v>
      </c>
      <c r="I277" s="19"/>
      <c r="J277" s="1">
        <v>6.39</v>
      </c>
      <c r="K277" s="1">
        <v>4.75</v>
      </c>
      <c r="L277" s="1"/>
      <c r="M277" s="1"/>
      <c r="N277" s="1">
        <v>20.5</v>
      </c>
      <c r="O277" s="1">
        <v>20.5</v>
      </c>
      <c r="P277" s="11">
        <f t="shared" si="22"/>
        <v>0.69</v>
      </c>
      <c r="Q277" s="1">
        <v>2.0</v>
      </c>
      <c r="S277" s="1">
        <v>3.5</v>
      </c>
      <c r="T277" s="1">
        <v>3.0</v>
      </c>
      <c r="U277" s="1">
        <v>5.0</v>
      </c>
      <c r="V277" s="1">
        <v>4.0</v>
      </c>
      <c r="W277" s="1">
        <v>2.0</v>
      </c>
      <c r="X277" s="1">
        <v>3.5</v>
      </c>
      <c r="Y277" s="1">
        <v>3.5</v>
      </c>
      <c r="Z277" s="1">
        <v>3.5</v>
      </c>
      <c r="AA277" s="1" t="s">
        <v>283</v>
      </c>
      <c r="AB277" s="1" t="s">
        <v>612</v>
      </c>
    </row>
    <row r="278">
      <c r="A278" s="1" t="s">
        <v>625</v>
      </c>
      <c r="B278" s="1" t="s">
        <v>250</v>
      </c>
      <c r="C278" s="31">
        <v>42680.0</v>
      </c>
      <c r="D278" s="1" t="s">
        <v>238</v>
      </c>
      <c r="E278" s="13" t="s">
        <v>626</v>
      </c>
      <c r="F278" s="2" t="s">
        <v>627</v>
      </c>
      <c r="G278" s="1">
        <v>4.0</v>
      </c>
      <c r="H278" s="1">
        <v>4.4</v>
      </c>
      <c r="I278" s="21" t="s">
        <v>282</v>
      </c>
      <c r="J278" s="1">
        <v>7.35</v>
      </c>
      <c r="K278" s="1">
        <v>2.3</v>
      </c>
      <c r="L278" s="1"/>
      <c r="M278" s="1"/>
      <c r="N278" s="1">
        <v>19.5</v>
      </c>
      <c r="O278" s="1">
        <v>23.5</v>
      </c>
      <c r="P278" s="11">
        <f t="shared" si="22"/>
        <v>0.86</v>
      </c>
      <c r="Q278" s="1">
        <v>4.0</v>
      </c>
      <c r="R278" s="1">
        <v>4.0</v>
      </c>
      <c r="S278" s="1">
        <v>3.5</v>
      </c>
      <c r="T278" s="1">
        <v>2.0</v>
      </c>
      <c r="U278" s="1">
        <v>1.5</v>
      </c>
      <c r="V278" s="1">
        <v>2.0</v>
      </c>
      <c r="W278" s="1">
        <v>2.0</v>
      </c>
      <c r="X278" s="1">
        <v>3.0</v>
      </c>
      <c r="Y278" s="1">
        <v>1.2</v>
      </c>
      <c r="Z278" s="1">
        <v>3.1</v>
      </c>
      <c r="AA278" s="1" t="s">
        <v>280</v>
      </c>
      <c r="AB278" s="1" t="s">
        <v>116</v>
      </c>
      <c r="AH278" s="1" t="s">
        <v>282</v>
      </c>
      <c r="AO278" s="1" t="s">
        <v>282</v>
      </c>
      <c r="AS278" s="1" t="s">
        <v>282</v>
      </c>
      <c r="AV278" s="1" t="s">
        <v>282</v>
      </c>
    </row>
    <row r="279">
      <c r="A279" s="1" t="s">
        <v>625</v>
      </c>
      <c r="B279" s="1" t="s">
        <v>39</v>
      </c>
      <c r="C279" s="31">
        <v>42680.0</v>
      </c>
      <c r="E279" s="13"/>
      <c r="I279" s="19"/>
      <c r="J279" s="1">
        <v>6.7</v>
      </c>
      <c r="K279" s="1">
        <v>3.75</v>
      </c>
      <c r="L279" s="1"/>
      <c r="M279" s="1"/>
      <c r="N279" s="1">
        <v>18.0</v>
      </c>
      <c r="O279" s="1">
        <v>22.5</v>
      </c>
      <c r="P279" s="11">
        <f t="shared" si="22"/>
        <v>0.73</v>
      </c>
      <c r="Q279" s="1">
        <v>3.5</v>
      </c>
      <c r="R279" s="1">
        <v>4.0</v>
      </c>
      <c r="S279" s="1">
        <v>4.0</v>
      </c>
      <c r="T279" s="1">
        <v>3.0</v>
      </c>
      <c r="U279" s="1">
        <v>3.75</v>
      </c>
      <c r="V279" s="1">
        <v>4.0</v>
      </c>
      <c r="W279" s="1">
        <v>3.0</v>
      </c>
      <c r="X279" s="1">
        <v>3.5</v>
      </c>
      <c r="Y279" s="1">
        <v>4.5</v>
      </c>
      <c r="Z279" s="1">
        <v>3.75</v>
      </c>
      <c r="AA279" s="1" t="s">
        <v>283</v>
      </c>
      <c r="AB279" s="1" t="s">
        <v>124</v>
      </c>
      <c r="AG279" s="1" t="s">
        <v>282</v>
      </c>
      <c r="AH279" s="1" t="s">
        <v>282</v>
      </c>
      <c r="AL279" s="1" t="s">
        <v>282</v>
      </c>
    </row>
    <row r="280">
      <c r="A280" s="1" t="s">
        <v>210</v>
      </c>
      <c r="B280" s="1" t="s">
        <v>129</v>
      </c>
      <c r="C280" s="31">
        <v>42682.0</v>
      </c>
      <c r="I280" s="19"/>
      <c r="J280" s="1">
        <v>6.25</v>
      </c>
      <c r="K280" s="1">
        <v>4.0</v>
      </c>
      <c r="L280" s="1"/>
      <c r="M280" s="1"/>
      <c r="N280" s="1">
        <v>17.0</v>
      </c>
      <c r="O280" s="1">
        <v>19.5</v>
      </c>
      <c r="P280" s="11">
        <f t="shared" si="22"/>
        <v>0.51</v>
      </c>
      <c r="Q280" s="1">
        <v>2.5</v>
      </c>
      <c r="R280" s="1">
        <v>4.0</v>
      </c>
      <c r="S280" s="1">
        <v>3.75</v>
      </c>
      <c r="T280" s="1">
        <v>4.0</v>
      </c>
      <c r="U280" s="1">
        <v>3.75</v>
      </c>
      <c r="V280" s="1">
        <v>5.0</v>
      </c>
      <c r="W280" s="1">
        <v>4.0</v>
      </c>
      <c r="X280" s="1">
        <v>4.0</v>
      </c>
      <c r="Y280" s="1">
        <v>5.0</v>
      </c>
      <c r="Z280" s="1">
        <v>3.9</v>
      </c>
      <c r="AA280" s="1" t="s">
        <v>283</v>
      </c>
      <c r="AB280" s="1" t="s">
        <v>116</v>
      </c>
      <c r="AF280" s="1" t="s">
        <v>118</v>
      </c>
      <c r="AG280" s="1" t="s">
        <v>118</v>
      </c>
      <c r="AH280" s="1" t="s">
        <v>118</v>
      </c>
      <c r="AI280" s="1" t="s">
        <v>118</v>
      </c>
      <c r="AJ280" s="1" t="s">
        <v>118</v>
      </c>
      <c r="AK280" s="1" t="s">
        <v>118</v>
      </c>
    </row>
    <row r="281">
      <c r="A281" s="1" t="s">
        <v>210</v>
      </c>
      <c r="B281" s="1" t="s">
        <v>129</v>
      </c>
      <c r="C281" s="31">
        <v>42682.0</v>
      </c>
      <c r="I281" s="19"/>
      <c r="J281" s="1">
        <v>6.25</v>
      </c>
      <c r="K281" s="1">
        <v>4.0</v>
      </c>
      <c r="L281" s="1"/>
      <c r="M281" s="1"/>
      <c r="N281" s="1">
        <v>17.0</v>
      </c>
      <c r="O281" s="1">
        <v>22.0</v>
      </c>
      <c r="P281" s="11">
        <f t="shared" si="22"/>
        <v>0.65</v>
      </c>
      <c r="Q281" s="1">
        <v>3.0</v>
      </c>
      <c r="R281" s="1"/>
      <c r="S281" s="1">
        <v>4.0</v>
      </c>
      <c r="T281" s="1">
        <v>4.0</v>
      </c>
      <c r="U281" s="1">
        <v>4.0</v>
      </c>
      <c r="V281" s="1">
        <v>4.0</v>
      </c>
      <c r="W281" s="1">
        <v>2.0</v>
      </c>
      <c r="X281" s="1">
        <v>3.0</v>
      </c>
      <c r="Y281" s="1">
        <v>5.0</v>
      </c>
      <c r="Z281" s="1">
        <v>4.0</v>
      </c>
      <c r="AA281" s="1" t="s">
        <v>283</v>
      </c>
      <c r="AB281" s="1" t="s">
        <v>628</v>
      </c>
      <c r="AF281" s="1" t="s">
        <v>118</v>
      </c>
      <c r="AG281" s="1" t="s">
        <v>118</v>
      </c>
      <c r="AH281" s="1" t="s">
        <v>118</v>
      </c>
      <c r="AI281" s="1" t="s">
        <v>118</v>
      </c>
      <c r="AJ281" s="1" t="s">
        <v>118</v>
      </c>
      <c r="AK281" s="1" t="s">
        <v>118</v>
      </c>
    </row>
    <row r="282">
      <c r="A282" s="1" t="s">
        <v>210</v>
      </c>
      <c r="B282" s="1" t="s">
        <v>129</v>
      </c>
      <c r="C282" s="31">
        <v>42682.0</v>
      </c>
      <c r="I282" s="19"/>
      <c r="J282" s="1">
        <v>6.25</v>
      </c>
      <c r="K282" s="1">
        <v>3.0</v>
      </c>
      <c r="P282" s="19"/>
      <c r="Q282" s="1">
        <v>4.0</v>
      </c>
      <c r="R282" s="1">
        <v>4.0</v>
      </c>
      <c r="S282" s="1">
        <v>2.0</v>
      </c>
      <c r="T282" s="1">
        <v>2.0</v>
      </c>
      <c r="U282" s="1">
        <v>4.0</v>
      </c>
      <c r="V282" s="1">
        <v>3.0</v>
      </c>
      <c r="W282" s="1">
        <v>3.0</v>
      </c>
      <c r="X282" s="1">
        <v>3.0</v>
      </c>
      <c r="Y282" s="1">
        <v>5.0</v>
      </c>
      <c r="Z282" s="1">
        <v>3.0</v>
      </c>
      <c r="AA282" s="1" t="s">
        <v>280</v>
      </c>
      <c r="AB282" s="1" t="s">
        <v>520</v>
      </c>
      <c r="AF282" s="1" t="s">
        <v>118</v>
      </c>
      <c r="AG282" s="1" t="s">
        <v>118</v>
      </c>
      <c r="AH282" s="1" t="s">
        <v>118</v>
      </c>
      <c r="AI282" s="1" t="s">
        <v>118</v>
      </c>
      <c r="AJ282" s="1" t="s">
        <v>118</v>
      </c>
      <c r="AK282" s="1" t="s">
        <v>118</v>
      </c>
    </row>
    <row r="283">
      <c r="A283" s="1" t="s">
        <v>210</v>
      </c>
      <c r="B283" s="1" t="s">
        <v>629</v>
      </c>
      <c r="C283" s="31">
        <v>42682.0</v>
      </c>
      <c r="I283" s="19"/>
      <c r="J283" s="1">
        <v>6.25</v>
      </c>
      <c r="K283" s="1">
        <v>4.0</v>
      </c>
      <c r="L283" s="1"/>
      <c r="M283" s="1"/>
      <c r="N283" s="1">
        <v>18.0</v>
      </c>
      <c r="O283" s="1">
        <v>21.0</v>
      </c>
      <c r="P283" s="11">
        <f t="shared" ref="P283:P288" si="23">round(PI()*N283*(O283/(2*pi()))^2*0.001,2)</f>
        <v>0.63</v>
      </c>
      <c r="Q283" s="1">
        <v>4.0</v>
      </c>
      <c r="R283" s="1">
        <v>4.0</v>
      </c>
      <c r="T283" s="1">
        <v>3.5</v>
      </c>
      <c r="U283" s="1">
        <v>3.5</v>
      </c>
      <c r="V283" s="1">
        <v>4.0</v>
      </c>
      <c r="W283" s="1">
        <v>4.0</v>
      </c>
      <c r="X283" s="1">
        <v>4.0</v>
      </c>
      <c r="Y283" s="1">
        <v>4.0</v>
      </c>
      <c r="Z283" s="1">
        <v>4.0</v>
      </c>
      <c r="AA283" s="1" t="s">
        <v>283</v>
      </c>
      <c r="AB283" s="1" t="s">
        <v>251</v>
      </c>
    </row>
    <row r="284">
      <c r="A284" s="1" t="s">
        <v>630</v>
      </c>
      <c r="B284" s="1" t="s">
        <v>631</v>
      </c>
      <c r="C284" s="31">
        <v>42688.0</v>
      </c>
      <c r="D284" s="1" t="s">
        <v>574</v>
      </c>
      <c r="E284" s="10" t="s">
        <v>632</v>
      </c>
      <c r="F284" s="2" t="s">
        <v>633</v>
      </c>
      <c r="G284" s="1">
        <v>4.5</v>
      </c>
      <c r="H284" s="1">
        <v>3.9</v>
      </c>
      <c r="I284" s="19"/>
      <c r="J284" s="1">
        <v>10.5</v>
      </c>
      <c r="K284" s="1">
        <v>3.0</v>
      </c>
      <c r="L284" s="1"/>
      <c r="M284" s="1"/>
      <c r="N284" s="1">
        <v>20.0</v>
      </c>
      <c r="O284" s="1">
        <v>27.0</v>
      </c>
      <c r="P284" s="11">
        <f t="shared" si="23"/>
        <v>1.16</v>
      </c>
      <c r="Q284" s="1">
        <v>2.0</v>
      </c>
      <c r="R284" s="1">
        <v>2.5</v>
      </c>
      <c r="S284" s="1">
        <v>3.3</v>
      </c>
      <c r="T284" s="1">
        <v>3.5</v>
      </c>
      <c r="U284" s="1">
        <v>1.5</v>
      </c>
      <c r="V284" s="1">
        <v>4.0</v>
      </c>
      <c r="W284" s="1">
        <v>2.5</v>
      </c>
      <c r="X284" s="1">
        <v>2.5</v>
      </c>
      <c r="Y284" s="1">
        <v>3.0</v>
      </c>
      <c r="Z284" s="1">
        <v>3.1</v>
      </c>
      <c r="AA284" s="1" t="s">
        <v>280</v>
      </c>
      <c r="AB284" s="1" t="s">
        <v>116</v>
      </c>
      <c r="AC284" s="1" t="s">
        <v>634</v>
      </c>
      <c r="AF284" s="1" t="s">
        <v>282</v>
      </c>
      <c r="AG284" s="1" t="s">
        <v>282</v>
      </c>
      <c r="AH284" s="1" t="s">
        <v>282</v>
      </c>
      <c r="AI284" s="1" t="s">
        <v>282</v>
      </c>
      <c r="AJ284" s="1" t="s">
        <v>282</v>
      </c>
      <c r="AK284" s="1" t="s">
        <v>282</v>
      </c>
      <c r="AN284" s="1" t="s">
        <v>282</v>
      </c>
      <c r="AW284" s="1" t="s">
        <v>282</v>
      </c>
    </row>
    <row r="285">
      <c r="A285" s="1" t="s">
        <v>573</v>
      </c>
      <c r="B285" s="1" t="s">
        <v>125</v>
      </c>
      <c r="C285" s="31">
        <v>42690.0</v>
      </c>
      <c r="I285" s="19"/>
      <c r="J285" s="1">
        <v>6.75</v>
      </c>
      <c r="K285" s="1">
        <v>3.0</v>
      </c>
      <c r="L285" s="1"/>
      <c r="M285" s="1"/>
      <c r="N285" s="1">
        <v>18.0</v>
      </c>
      <c r="O285" s="1">
        <v>21.5</v>
      </c>
      <c r="P285" s="11">
        <f t="shared" si="23"/>
        <v>0.66</v>
      </c>
      <c r="Q285" s="1">
        <v>4.5</v>
      </c>
      <c r="R285" s="1">
        <v>4.7</v>
      </c>
      <c r="S285" s="1">
        <v>4.5</v>
      </c>
      <c r="T285" s="1">
        <v>3.5</v>
      </c>
      <c r="U285" s="1">
        <v>4.0</v>
      </c>
      <c r="V285" s="1">
        <v>4.5</v>
      </c>
      <c r="W285" s="1">
        <v>4.5</v>
      </c>
      <c r="X285" s="1">
        <v>3.5</v>
      </c>
      <c r="Y285" s="1">
        <v>5.0</v>
      </c>
      <c r="Z285" s="1">
        <v>4.2</v>
      </c>
      <c r="AA285" s="1" t="s">
        <v>283</v>
      </c>
      <c r="AB285" s="1" t="s">
        <v>116</v>
      </c>
      <c r="AF285" s="1" t="s">
        <v>118</v>
      </c>
      <c r="AH285" s="1" t="s">
        <v>118</v>
      </c>
    </row>
    <row r="286">
      <c r="A286" s="1" t="s">
        <v>573</v>
      </c>
      <c r="B286" s="1" t="s">
        <v>635</v>
      </c>
      <c r="C286" s="31">
        <v>42690.0</v>
      </c>
      <c r="I286" s="19"/>
      <c r="J286" s="1">
        <v>7.9</v>
      </c>
      <c r="K286" s="1">
        <v>4.0</v>
      </c>
      <c r="L286" s="1"/>
      <c r="M286" s="1"/>
      <c r="N286" s="1">
        <v>19.0</v>
      </c>
      <c r="O286" s="1">
        <v>22.0</v>
      </c>
      <c r="P286" s="11">
        <f t="shared" si="23"/>
        <v>0.73</v>
      </c>
      <c r="Q286" s="1">
        <v>5.0</v>
      </c>
      <c r="R286" s="1">
        <v>5.0</v>
      </c>
      <c r="S286" s="1">
        <v>4.0</v>
      </c>
      <c r="T286" s="1">
        <v>5.0</v>
      </c>
      <c r="U286" s="1">
        <v>5.0</v>
      </c>
      <c r="V286" s="1">
        <v>3.0</v>
      </c>
      <c r="W286" s="1">
        <v>4.0</v>
      </c>
      <c r="X286" s="1">
        <v>5.0</v>
      </c>
      <c r="Y286" s="1">
        <v>3.0</v>
      </c>
      <c r="Z286" s="1">
        <v>5.0</v>
      </c>
      <c r="AA286" s="1" t="s">
        <v>283</v>
      </c>
      <c r="AB286" s="1" t="s">
        <v>636</v>
      </c>
    </row>
    <row r="287">
      <c r="A287" s="1" t="s">
        <v>573</v>
      </c>
      <c r="B287" s="1" t="s">
        <v>129</v>
      </c>
      <c r="C287" s="31">
        <v>42690.0</v>
      </c>
      <c r="I287" s="19"/>
      <c r="J287" s="1">
        <v>7.9</v>
      </c>
      <c r="K287" s="1">
        <v>4.0</v>
      </c>
      <c r="L287" s="1"/>
      <c r="M287" s="1"/>
      <c r="N287" s="1">
        <v>20.0</v>
      </c>
      <c r="O287" s="1">
        <v>22.0</v>
      </c>
      <c r="P287" s="11">
        <f t="shared" si="23"/>
        <v>0.77</v>
      </c>
      <c r="Q287" s="1">
        <v>3.0</v>
      </c>
      <c r="R287" s="1">
        <v>5.0</v>
      </c>
      <c r="S287" s="1">
        <v>5.0</v>
      </c>
      <c r="T287" s="1">
        <v>4.0</v>
      </c>
      <c r="U287" s="1">
        <v>5.0</v>
      </c>
      <c r="V287" s="1">
        <v>4.0</v>
      </c>
      <c r="W287" s="1">
        <v>3.0</v>
      </c>
      <c r="X287" s="1">
        <v>5.0</v>
      </c>
      <c r="Y287" s="1">
        <v>2.0</v>
      </c>
      <c r="Z287" s="1">
        <v>4.5</v>
      </c>
      <c r="AA287" s="1" t="s">
        <v>283</v>
      </c>
      <c r="AB287" s="1" t="s">
        <v>637</v>
      </c>
    </row>
    <row r="288">
      <c r="A288" s="1" t="s">
        <v>573</v>
      </c>
      <c r="B288" s="1" t="s">
        <v>129</v>
      </c>
      <c r="C288" s="31">
        <v>42690.0</v>
      </c>
      <c r="I288" s="19"/>
      <c r="J288" s="1">
        <v>7.9</v>
      </c>
      <c r="K288" s="1">
        <v>4.0</v>
      </c>
      <c r="L288" s="1"/>
      <c r="M288" s="1"/>
      <c r="N288" s="1">
        <v>20.0</v>
      </c>
      <c r="O288" s="1">
        <v>21.5</v>
      </c>
      <c r="P288" s="11">
        <f t="shared" si="23"/>
        <v>0.74</v>
      </c>
      <c r="Q288" s="1">
        <v>4.0</v>
      </c>
      <c r="R288" s="1">
        <v>4.0</v>
      </c>
      <c r="S288" s="1">
        <v>3.0</v>
      </c>
      <c r="T288" s="1">
        <v>4.0</v>
      </c>
      <c r="U288" s="1">
        <v>4.0</v>
      </c>
      <c r="V288" s="1">
        <v>4.0</v>
      </c>
      <c r="W288" s="1">
        <v>3.0</v>
      </c>
      <c r="X288" s="1">
        <v>3.0</v>
      </c>
      <c r="Y288" s="1">
        <v>4.0</v>
      </c>
      <c r="Z288" s="1">
        <v>4.0</v>
      </c>
      <c r="AA288" s="1" t="s">
        <v>283</v>
      </c>
      <c r="AB288" s="1" t="s">
        <v>638</v>
      </c>
    </row>
    <row r="289">
      <c r="A289" s="1" t="s">
        <v>573</v>
      </c>
      <c r="B289" s="1" t="s">
        <v>129</v>
      </c>
      <c r="C289" s="31">
        <v>42690.0</v>
      </c>
      <c r="I289" s="19"/>
      <c r="J289" s="1">
        <v>7.9</v>
      </c>
      <c r="K289" s="1">
        <v>3.5</v>
      </c>
      <c r="P289" s="19"/>
      <c r="Q289" s="1">
        <v>4.0</v>
      </c>
      <c r="R289" s="1">
        <v>3.5</v>
      </c>
      <c r="S289" s="1">
        <v>4.7</v>
      </c>
      <c r="T289" s="1">
        <v>4.0</v>
      </c>
      <c r="U289" s="1">
        <v>4.5</v>
      </c>
      <c r="V289" s="1">
        <v>4.5</v>
      </c>
      <c r="W289" s="1">
        <v>4.5</v>
      </c>
      <c r="X289" s="1">
        <v>4.0</v>
      </c>
      <c r="Y289" s="1">
        <v>3.5</v>
      </c>
      <c r="Z289" s="1">
        <v>4.7</v>
      </c>
      <c r="AA289" s="1" t="s">
        <v>283</v>
      </c>
      <c r="AB289" s="1" t="s">
        <v>639</v>
      </c>
    </row>
    <row r="290">
      <c r="A290" s="1" t="s">
        <v>230</v>
      </c>
      <c r="B290" s="1" t="s">
        <v>112</v>
      </c>
      <c r="C290" s="31">
        <v>42691.0</v>
      </c>
      <c r="I290" s="19"/>
      <c r="J290" s="1">
        <v>6.99</v>
      </c>
      <c r="K290" s="1">
        <v>4.3</v>
      </c>
      <c r="P290" s="19"/>
      <c r="Q290" s="1">
        <v>4.8</v>
      </c>
      <c r="R290" s="1">
        <v>5.0</v>
      </c>
      <c r="S290" s="1">
        <v>4.0</v>
      </c>
      <c r="T290" s="1">
        <v>4.4</v>
      </c>
      <c r="U290" s="1">
        <v>5.0</v>
      </c>
      <c r="V290" s="1">
        <v>4.0</v>
      </c>
      <c r="W290" s="1">
        <v>4.3</v>
      </c>
      <c r="X290" s="1">
        <v>4.3</v>
      </c>
      <c r="Y290" s="1">
        <v>5.0</v>
      </c>
      <c r="Z290" s="1">
        <v>4.5</v>
      </c>
      <c r="AA290" s="1" t="s">
        <v>283</v>
      </c>
      <c r="AB290" s="1" t="s">
        <v>116</v>
      </c>
      <c r="AC290" s="1" t="s">
        <v>640</v>
      </c>
      <c r="AF290" s="1" t="s">
        <v>282</v>
      </c>
      <c r="AI290" s="1" t="s">
        <v>282</v>
      </c>
      <c r="AJ290" s="1" t="s">
        <v>282</v>
      </c>
      <c r="AK290" s="1" t="s">
        <v>282</v>
      </c>
    </row>
    <row r="291">
      <c r="A291" s="1" t="s">
        <v>230</v>
      </c>
      <c r="B291" s="1" t="s">
        <v>112</v>
      </c>
      <c r="C291" s="31">
        <v>42691.0</v>
      </c>
      <c r="I291" s="19"/>
      <c r="J291" s="1">
        <v>6.99</v>
      </c>
      <c r="K291" s="1">
        <v>4.0</v>
      </c>
      <c r="P291" s="19"/>
      <c r="Q291" s="1">
        <v>4.5</v>
      </c>
      <c r="R291" s="1">
        <v>4.5</v>
      </c>
      <c r="S291" s="1">
        <v>4.0</v>
      </c>
      <c r="T291" s="1">
        <v>4.5</v>
      </c>
      <c r="U291" s="1">
        <v>4.0</v>
      </c>
      <c r="V291" s="1">
        <v>4.0</v>
      </c>
      <c r="W291" s="1">
        <v>3.5</v>
      </c>
      <c r="X291" s="1">
        <v>4.5</v>
      </c>
      <c r="Y291" s="1">
        <v>5.0</v>
      </c>
      <c r="Z291" s="1">
        <v>4.5</v>
      </c>
      <c r="AA291" s="1" t="s">
        <v>283</v>
      </c>
      <c r="AB291" s="1" t="s">
        <v>124</v>
      </c>
      <c r="AF291" s="1" t="s">
        <v>282</v>
      </c>
      <c r="AI291" s="1" t="s">
        <v>282</v>
      </c>
      <c r="AJ291" s="1" t="s">
        <v>282</v>
      </c>
      <c r="AK291" s="1" t="s">
        <v>282</v>
      </c>
    </row>
    <row r="292">
      <c r="A292" s="1" t="s">
        <v>641</v>
      </c>
      <c r="B292" s="1" t="s">
        <v>129</v>
      </c>
      <c r="C292" s="31">
        <v>42697.0</v>
      </c>
      <c r="D292" s="1" t="s">
        <v>550</v>
      </c>
      <c r="E292" s="10" t="s">
        <v>642</v>
      </c>
      <c r="F292" s="2" t="s">
        <v>643</v>
      </c>
      <c r="G292" s="1">
        <v>3.0</v>
      </c>
      <c r="H292" s="1">
        <v>3.4</v>
      </c>
      <c r="I292" s="11" t="s">
        <v>118</v>
      </c>
      <c r="J292" s="1">
        <v>6.25</v>
      </c>
      <c r="K292" s="1">
        <v>3.0</v>
      </c>
      <c r="L292" s="1"/>
      <c r="M292" s="1"/>
      <c r="N292" s="1">
        <v>18.0</v>
      </c>
      <c r="O292" s="1">
        <v>21.5</v>
      </c>
      <c r="P292" s="11">
        <f t="shared" ref="P292:P315" si="24">round(PI()*N292*(O292/(2*pi()))^2*0.001,2)</f>
        <v>0.66</v>
      </c>
      <c r="Q292" s="1">
        <v>3.5</v>
      </c>
      <c r="R292" s="1">
        <v>5.0</v>
      </c>
      <c r="S292" s="1">
        <v>4.0</v>
      </c>
      <c r="T292" s="1">
        <v>3.0</v>
      </c>
      <c r="U292" s="1">
        <v>4.0</v>
      </c>
      <c r="V292" s="1">
        <v>3.0</v>
      </c>
      <c r="W292" s="1">
        <v>3.5</v>
      </c>
      <c r="X292" s="1">
        <v>3.5</v>
      </c>
      <c r="Y292" s="1">
        <v>3.0</v>
      </c>
      <c r="Z292" s="1">
        <v>3.7</v>
      </c>
      <c r="AA292" s="1" t="s">
        <v>283</v>
      </c>
      <c r="AB292" s="1" t="s">
        <v>116</v>
      </c>
      <c r="AF292" s="1" t="s">
        <v>118</v>
      </c>
      <c r="AG292" s="1" t="s">
        <v>118</v>
      </c>
      <c r="AH292" s="1"/>
      <c r="AI292" s="1" t="s">
        <v>118</v>
      </c>
      <c r="AJ292" s="1" t="s">
        <v>118</v>
      </c>
      <c r="AK292" s="1" t="s">
        <v>118</v>
      </c>
    </row>
    <row r="293">
      <c r="A293" s="1" t="s">
        <v>641</v>
      </c>
      <c r="B293" s="1" t="s">
        <v>644</v>
      </c>
      <c r="C293" s="31">
        <v>42697.0</v>
      </c>
      <c r="I293" s="19"/>
      <c r="J293" s="1">
        <v>7.25</v>
      </c>
      <c r="K293" s="1">
        <v>4.0</v>
      </c>
      <c r="L293" s="1"/>
      <c r="M293" s="1"/>
      <c r="N293" s="1">
        <v>19.0</v>
      </c>
      <c r="O293" s="1">
        <v>24.0</v>
      </c>
      <c r="P293" s="11">
        <f t="shared" si="24"/>
        <v>0.87</v>
      </c>
      <c r="Q293" s="1">
        <v>4.0</v>
      </c>
      <c r="R293" s="1">
        <v>4.0</v>
      </c>
      <c r="S293" s="1">
        <v>5.0</v>
      </c>
      <c r="T293" s="1">
        <v>4.5</v>
      </c>
      <c r="U293" s="1">
        <v>4.0</v>
      </c>
      <c r="V293" s="1">
        <v>3.5</v>
      </c>
      <c r="W293" s="1">
        <v>5.0</v>
      </c>
      <c r="X293" s="1">
        <v>4.5</v>
      </c>
      <c r="Y293" s="1">
        <v>5.0</v>
      </c>
      <c r="Z293" s="1">
        <v>4.4</v>
      </c>
      <c r="AA293" s="1" t="s">
        <v>283</v>
      </c>
      <c r="AB293" s="1" t="s">
        <v>248</v>
      </c>
      <c r="AF293" s="1" t="s">
        <v>118</v>
      </c>
      <c r="AH293" s="1" t="s">
        <v>118</v>
      </c>
      <c r="AI293" s="1" t="s">
        <v>118</v>
      </c>
      <c r="AJ293" s="1" t="s">
        <v>118</v>
      </c>
      <c r="AK293" s="1"/>
      <c r="AN293" s="1" t="s">
        <v>118</v>
      </c>
      <c r="AR293" s="1" t="s">
        <v>118</v>
      </c>
      <c r="AS293" s="1" t="s">
        <v>118</v>
      </c>
    </row>
    <row r="294">
      <c r="A294" s="1" t="s">
        <v>641</v>
      </c>
      <c r="B294" s="1" t="s">
        <v>645</v>
      </c>
      <c r="C294" s="31">
        <v>42697.0</v>
      </c>
      <c r="I294" s="19"/>
      <c r="J294" s="1">
        <v>7.0</v>
      </c>
      <c r="K294" s="1">
        <v>3.5</v>
      </c>
      <c r="L294" s="1"/>
      <c r="M294" s="1"/>
      <c r="N294" s="1">
        <v>19.5</v>
      </c>
      <c r="O294" s="1">
        <v>22.0</v>
      </c>
      <c r="P294" s="11">
        <f t="shared" si="24"/>
        <v>0.75</v>
      </c>
      <c r="Q294" s="1">
        <v>4.0</v>
      </c>
      <c r="R294" s="1">
        <v>4.0</v>
      </c>
      <c r="S294" s="1">
        <v>3.5</v>
      </c>
      <c r="T294" s="1">
        <v>4.0</v>
      </c>
      <c r="U294" s="1">
        <v>4.0</v>
      </c>
      <c r="V294" s="1">
        <v>3.5</v>
      </c>
      <c r="W294" s="1">
        <v>4.5</v>
      </c>
      <c r="X294" s="1">
        <v>4.0</v>
      </c>
      <c r="Y294" s="1">
        <v>3.5</v>
      </c>
      <c r="Z294" s="1">
        <v>3.7</v>
      </c>
      <c r="AA294" s="1" t="s">
        <v>283</v>
      </c>
      <c r="AB294" s="1" t="s">
        <v>251</v>
      </c>
    </row>
    <row r="295">
      <c r="A295" s="1" t="s">
        <v>128</v>
      </c>
      <c r="B295" s="1" t="s">
        <v>646</v>
      </c>
      <c r="C295" s="31">
        <v>42700.0</v>
      </c>
      <c r="I295" s="21"/>
      <c r="J295" s="1">
        <v>6.99</v>
      </c>
      <c r="K295" s="1">
        <v>3.5</v>
      </c>
      <c r="L295" s="1"/>
      <c r="M295" s="1"/>
      <c r="N295" s="1">
        <v>20.5</v>
      </c>
      <c r="O295" s="1">
        <v>22.5</v>
      </c>
      <c r="P295" s="11">
        <f t="shared" si="24"/>
        <v>0.83</v>
      </c>
      <c r="Q295" s="1">
        <v>3.5</v>
      </c>
      <c r="R295" s="1">
        <v>2.5</v>
      </c>
      <c r="S295" s="1">
        <v>4.0</v>
      </c>
      <c r="T295" s="1">
        <v>3.5</v>
      </c>
      <c r="U295" s="1">
        <v>3.0</v>
      </c>
      <c r="V295" s="1">
        <v>2.5</v>
      </c>
      <c r="W295" s="1">
        <v>2.5</v>
      </c>
      <c r="X295" s="1">
        <v>4.5</v>
      </c>
      <c r="Y295" s="1">
        <v>0.5</v>
      </c>
      <c r="Z295" s="1">
        <v>3.8</v>
      </c>
      <c r="AA295" s="1" t="s">
        <v>283</v>
      </c>
      <c r="AB295" s="1" t="s">
        <v>116</v>
      </c>
      <c r="AC295" s="1" t="s">
        <v>647</v>
      </c>
    </row>
    <row r="296">
      <c r="A296" s="1" t="s">
        <v>128</v>
      </c>
      <c r="B296" s="1" t="s">
        <v>125</v>
      </c>
      <c r="C296" s="31">
        <v>42700.0</v>
      </c>
      <c r="I296" s="19"/>
      <c r="J296" s="1">
        <v>6.49</v>
      </c>
      <c r="K296" s="1">
        <v>3.0</v>
      </c>
      <c r="L296" s="1"/>
      <c r="M296" s="1"/>
      <c r="N296" s="1">
        <v>17.5</v>
      </c>
      <c r="O296" s="1">
        <v>17.0</v>
      </c>
      <c r="P296" s="11">
        <f t="shared" si="24"/>
        <v>0.4</v>
      </c>
      <c r="Q296" s="1">
        <v>3.5</v>
      </c>
      <c r="R296" s="1">
        <v>4.0</v>
      </c>
      <c r="S296" s="1">
        <v>3.0</v>
      </c>
      <c r="T296" s="1">
        <v>4.0</v>
      </c>
      <c r="U296" s="1">
        <v>3.5</v>
      </c>
      <c r="V296" s="1">
        <v>4.0</v>
      </c>
      <c r="W296" s="1">
        <v>3.0</v>
      </c>
      <c r="X296" s="1">
        <v>4.0</v>
      </c>
      <c r="Y296" s="1">
        <v>4.5</v>
      </c>
      <c r="Z296" s="1">
        <v>3.5</v>
      </c>
      <c r="AA296" s="1" t="s">
        <v>280</v>
      </c>
      <c r="AB296" s="1" t="s">
        <v>124</v>
      </c>
      <c r="AC296" s="1" t="s">
        <v>648</v>
      </c>
    </row>
    <row r="297">
      <c r="A297" s="1" t="s">
        <v>649</v>
      </c>
      <c r="B297" s="1" t="s">
        <v>650</v>
      </c>
      <c r="C297" s="31">
        <v>42701.0</v>
      </c>
      <c r="D297" s="1" t="s">
        <v>312</v>
      </c>
      <c r="E297" s="10" t="s">
        <v>651</v>
      </c>
      <c r="F297" s="2" t="s">
        <v>652</v>
      </c>
      <c r="G297" s="1">
        <v>3.5</v>
      </c>
      <c r="H297" s="1">
        <v>4.1</v>
      </c>
      <c r="I297" s="19"/>
      <c r="J297" s="1">
        <v>5.99</v>
      </c>
      <c r="K297" s="1">
        <v>3.5</v>
      </c>
      <c r="L297" s="1"/>
      <c r="M297" s="1"/>
      <c r="N297" s="1">
        <v>17.5</v>
      </c>
      <c r="O297" s="1">
        <v>21.0</v>
      </c>
      <c r="P297" s="11">
        <f t="shared" si="24"/>
        <v>0.61</v>
      </c>
      <c r="Q297" s="1">
        <v>2.0</v>
      </c>
      <c r="R297" s="1">
        <v>3.0</v>
      </c>
      <c r="S297" s="1">
        <v>3.8</v>
      </c>
      <c r="T297" s="1">
        <v>2.5</v>
      </c>
      <c r="U297" s="1">
        <v>2.5</v>
      </c>
      <c r="V297" s="1">
        <v>3.0</v>
      </c>
      <c r="W297" s="1">
        <v>2.5</v>
      </c>
      <c r="X297" s="1">
        <v>3.0</v>
      </c>
      <c r="Y297" s="1">
        <v>2.6</v>
      </c>
      <c r="Z297" s="1">
        <v>3.2</v>
      </c>
      <c r="AA297" s="1" t="s">
        <v>280</v>
      </c>
      <c r="AB297" s="1" t="s">
        <v>116</v>
      </c>
      <c r="AH297" s="1" t="s">
        <v>118</v>
      </c>
      <c r="AM297" s="1" t="s">
        <v>118</v>
      </c>
      <c r="AV297" s="1" t="s">
        <v>118</v>
      </c>
      <c r="AY297" s="1" t="s">
        <v>118</v>
      </c>
    </row>
    <row r="298">
      <c r="A298" s="1" t="s">
        <v>653</v>
      </c>
      <c r="B298" s="1" t="s">
        <v>112</v>
      </c>
      <c r="C298" s="31">
        <v>42706.0</v>
      </c>
      <c r="D298" s="1" t="s">
        <v>654</v>
      </c>
      <c r="E298" s="1" t="s">
        <v>655</v>
      </c>
      <c r="F298" s="2" t="s">
        <v>656</v>
      </c>
      <c r="G298" s="1">
        <v>4.0</v>
      </c>
      <c r="H298" s="1">
        <v>4.3</v>
      </c>
      <c r="I298" s="19"/>
      <c r="J298" s="1">
        <v>5.65</v>
      </c>
      <c r="K298" s="1">
        <v>3.0</v>
      </c>
      <c r="L298" s="1"/>
      <c r="M298" s="1"/>
      <c r="N298" s="1">
        <v>19.5</v>
      </c>
      <c r="O298" s="1">
        <v>22.0</v>
      </c>
      <c r="P298" s="11">
        <f t="shared" si="24"/>
        <v>0.75</v>
      </c>
      <c r="Q298" s="1">
        <v>4.0</v>
      </c>
      <c r="R298" s="1">
        <v>1.5</v>
      </c>
      <c r="S298" s="1">
        <v>2.0</v>
      </c>
      <c r="T298" s="1">
        <v>3.0</v>
      </c>
      <c r="U298" s="1">
        <v>4.2</v>
      </c>
      <c r="V298" s="1">
        <v>4.0</v>
      </c>
      <c r="W298" s="1">
        <v>3.0</v>
      </c>
      <c r="X298" s="1">
        <v>2.0</v>
      </c>
      <c r="Y298" s="1">
        <v>4.5</v>
      </c>
      <c r="Z298" s="1">
        <v>2.7</v>
      </c>
      <c r="AA298" s="1" t="s">
        <v>280</v>
      </c>
      <c r="AB298" s="1" t="s">
        <v>116</v>
      </c>
      <c r="AC298" s="1" t="s">
        <v>657</v>
      </c>
    </row>
    <row r="299">
      <c r="A299" s="1" t="s">
        <v>653</v>
      </c>
      <c r="B299" s="1" t="s">
        <v>658</v>
      </c>
      <c r="C299" s="31">
        <v>42706.0</v>
      </c>
      <c r="I299" s="19"/>
      <c r="J299" s="1">
        <v>5.49</v>
      </c>
      <c r="K299" s="1">
        <v>3.0</v>
      </c>
      <c r="L299" s="1"/>
      <c r="M299" s="1"/>
      <c r="N299" s="1">
        <v>19.0</v>
      </c>
      <c r="O299" s="1">
        <v>20.5</v>
      </c>
      <c r="P299" s="11">
        <f t="shared" si="24"/>
        <v>0.64</v>
      </c>
      <c r="Q299" s="1">
        <v>4.5</v>
      </c>
      <c r="R299" s="1">
        <v>5.0</v>
      </c>
      <c r="S299" s="1">
        <v>2.0</v>
      </c>
      <c r="T299" s="1">
        <v>2.0</v>
      </c>
      <c r="U299" s="1">
        <v>2.5</v>
      </c>
      <c r="V299" s="1">
        <v>3.5</v>
      </c>
      <c r="W299" s="1">
        <v>3.0</v>
      </c>
      <c r="X299" s="1">
        <v>2.5</v>
      </c>
      <c r="Y299" s="1">
        <v>3.0</v>
      </c>
      <c r="Z299" s="1">
        <v>2.0</v>
      </c>
      <c r="AA299" s="1" t="s">
        <v>280</v>
      </c>
      <c r="AB299" s="1" t="s">
        <v>248</v>
      </c>
      <c r="AC299" s="1" t="s">
        <v>659</v>
      </c>
    </row>
    <row r="300">
      <c r="A300" s="1" t="s">
        <v>660</v>
      </c>
      <c r="B300" s="1" t="s">
        <v>129</v>
      </c>
      <c r="C300" s="31">
        <v>42714.0</v>
      </c>
      <c r="D300" s="1" t="s">
        <v>661</v>
      </c>
      <c r="E300" s="34" t="s">
        <v>662</v>
      </c>
      <c r="F300" s="2" t="s">
        <v>663</v>
      </c>
      <c r="G300" s="1">
        <v>3.5</v>
      </c>
      <c r="H300" s="1">
        <v>3.7</v>
      </c>
      <c r="I300" s="19"/>
      <c r="J300" s="1">
        <v>7.75</v>
      </c>
      <c r="K300" s="1">
        <v>4.0</v>
      </c>
      <c r="L300" s="1"/>
      <c r="M300" s="1"/>
      <c r="N300" s="1">
        <v>20.0</v>
      </c>
      <c r="O300" s="1">
        <v>21.0</v>
      </c>
      <c r="P300" s="11">
        <f t="shared" si="24"/>
        <v>0.7</v>
      </c>
      <c r="Q300" s="1">
        <v>3.5</v>
      </c>
      <c r="R300" s="1">
        <v>2.5</v>
      </c>
      <c r="S300" s="1">
        <v>3.0</v>
      </c>
      <c r="T300" s="1">
        <v>3.3</v>
      </c>
      <c r="U300" s="1">
        <v>1.4</v>
      </c>
      <c r="V300" s="1">
        <v>2.3</v>
      </c>
      <c r="W300" s="1">
        <v>2.2</v>
      </c>
      <c r="X300" s="1">
        <v>3.3</v>
      </c>
      <c r="Y300" s="1">
        <v>4.5</v>
      </c>
      <c r="Z300" s="1">
        <v>2.9</v>
      </c>
      <c r="AA300" s="1" t="s">
        <v>280</v>
      </c>
      <c r="AB300" s="1" t="s">
        <v>116</v>
      </c>
      <c r="AF300" s="1" t="s">
        <v>282</v>
      </c>
      <c r="AG300" s="1" t="s">
        <v>282</v>
      </c>
      <c r="AI300" s="1" t="s">
        <v>282</v>
      </c>
      <c r="AJ300" s="1" t="s">
        <v>282</v>
      </c>
      <c r="AK300" s="1" t="s">
        <v>282</v>
      </c>
    </row>
    <row r="301">
      <c r="A301" s="1" t="s">
        <v>660</v>
      </c>
      <c r="B301" s="1" t="s">
        <v>125</v>
      </c>
      <c r="C301" s="31">
        <v>42714.0</v>
      </c>
      <c r="I301" s="19"/>
      <c r="J301" s="1">
        <v>7.75</v>
      </c>
      <c r="K301" s="1">
        <v>4.0</v>
      </c>
      <c r="L301" s="1"/>
      <c r="M301" s="1"/>
      <c r="N301" s="1">
        <v>19.5</v>
      </c>
      <c r="O301" s="1">
        <v>21.0</v>
      </c>
      <c r="P301" s="11">
        <f t="shared" si="24"/>
        <v>0.68</v>
      </c>
      <c r="Q301" s="1">
        <v>4.0</v>
      </c>
      <c r="R301" s="1">
        <v>4.5</v>
      </c>
      <c r="S301" s="1">
        <v>2.0</v>
      </c>
      <c r="T301" s="1">
        <v>2.0</v>
      </c>
      <c r="U301" s="1">
        <v>3.5</v>
      </c>
      <c r="V301" s="1">
        <v>3.5</v>
      </c>
      <c r="W301" s="1">
        <v>2.0</v>
      </c>
      <c r="X301" s="1">
        <v>2.0</v>
      </c>
      <c r="Y301" s="1">
        <v>4.0</v>
      </c>
      <c r="Z301" s="1">
        <v>3.0</v>
      </c>
      <c r="AA301" s="1" t="s">
        <v>280</v>
      </c>
      <c r="AB301" s="1" t="s">
        <v>291</v>
      </c>
      <c r="AC301" s="1" t="s">
        <v>664</v>
      </c>
      <c r="AF301" s="1" t="s">
        <v>282</v>
      </c>
      <c r="AG301" s="1" t="s">
        <v>282</v>
      </c>
      <c r="AH301" s="1" t="s">
        <v>282</v>
      </c>
    </row>
    <row r="302">
      <c r="A302" s="1" t="s">
        <v>665</v>
      </c>
      <c r="B302" s="1" t="s">
        <v>666</v>
      </c>
      <c r="C302" s="31">
        <v>42719.0</v>
      </c>
      <c r="D302" s="1" t="s">
        <v>238</v>
      </c>
      <c r="E302" s="34" t="s">
        <v>667</v>
      </c>
      <c r="F302" s="2" t="s">
        <v>668</v>
      </c>
      <c r="G302" s="1">
        <v>4.5</v>
      </c>
      <c r="H302" s="1">
        <v>4.6</v>
      </c>
      <c r="I302" s="11"/>
      <c r="J302" s="1">
        <v>6.99</v>
      </c>
      <c r="K302" s="1">
        <v>3.7</v>
      </c>
      <c r="L302" s="1"/>
      <c r="M302" s="1"/>
      <c r="N302" s="1">
        <v>24.0</v>
      </c>
      <c r="O302" s="1">
        <v>18.5</v>
      </c>
      <c r="P302" s="11">
        <f t="shared" si="24"/>
        <v>0.65</v>
      </c>
      <c r="Q302" s="1">
        <v>3.6</v>
      </c>
      <c r="R302" s="1">
        <v>4.0</v>
      </c>
      <c r="S302" s="1">
        <v>4.0</v>
      </c>
      <c r="T302" s="1">
        <v>3.0</v>
      </c>
      <c r="U302" s="1">
        <v>3.8</v>
      </c>
      <c r="V302" s="1">
        <v>4.3</v>
      </c>
      <c r="X302" s="1">
        <v>3.8</v>
      </c>
      <c r="Y302" s="1">
        <v>2.0</v>
      </c>
      <c r="Z302" s="1">
        <v>3.5</v>
      </c>
      <c r="AA302" s="1" t="s">
        <v>283</v>
      </c>
      <c r="AB302" s="1" t="s">
        <v>116</v>
      </c>
      <c r="AC302" s="1" t="s">
        <v>669</v>
      </c>
      <c r="AD302" s="1" t="s">
        <v>118</v>
      </c>
      <c r="AE302" s="1"/>
    </row>
    <row r="303">
      <c r="A303" s="1" t="s">
        <v>200</v>
      </c>
      <c r="B303" s="1" t="s">
        <v>129</v>
      </c>
      <c r="C303" s="31">
        <v>42739.0</v>
      </c>
      <c r="I303" s="19"/>
      <c r="J303" s="1">
        <v>6.6</v>
      </c>
      <c r="L303" s="1"/>
      <c r="M303" s="1"/>
      <c r="N303" s="1">
        <v>23.0</v>
      </c>
      <c r="O303" s="1">
        <v>20.5</v>
      </c>
      <c r="P303" s="11">
        <f t="shared" si="24"/>
        <v>0.77</v>
      </c>
      <c r="Q303" s="1">
        <v>4.0</v>
      </c>
      <c r="R303" s="1">
        <v>4.5</v>
      </c>
      <c r="S303" s="1">
        <v>4.0</v>
      </c>
      <c r="T303" s="1">
        <v>3.5</v>
      </c>
      <c r="U303" s="1">
        <v>3.5</v>
      </c>
      <c r="V303" s="1">
        <v>5.0</v>
      </c>
      <c r="W303" s="1">
        <v>1.5</v>
      </c>
      <c r="X303" s="1">
        <v>3.5</v>
      </c>
      <c r="Y303" s="1">
        <v>4.5</v>
      </c>
      <c r="Z303" s="1">
        <v>3.7</v>
      </c>
      <c r="AA303" s="1" t="s">
        <v>283</v>
      </c>
      <c r="AB303" s="1" t="s">
        <v>116</v>
      </c>
      <c r="AC303" s="1" t="s">
        <v>670</v>
      </c>
    </row>
    <row r="304">
      <c r="A304" s="1" t="s">
        <v>200</v>
      </c>
      <c r="B304" s="1" t="s">
        <v>332</v>
      </c>
      <c r="C304" s="31">
        <v>42739.0</v>
      </c>
      <c r="I304" s="19"/>
      <c r="J304" s="1">
        <v>6.6</v>
      </c>
      <c r="L304" s="1"/>
      <c r="M304" s="1"/>
      <c r="N304" s="1">
        <v>20.5</v>
      </c>
      <c r="O304" s="1">
        <v>21.5</v>
      </c>
      <c r="P304" s="11">
        <f t="shared" si="24"/>
        <v>0.75</v>
      </c>
      <c r="Q304" s="1">
        <v>4.0</v>
      </c>
      <c r="R304" s="1">
        <v>2.0</v>
      </c>
      <c r="T304" s="1">
        <v>4.0</v>
      </c>
      <c r="V304" s="1">
        <v>4.6</v>
      </c>
      <c r="W304" s="1">
        <v>4.2</v>
      </c>
      <c r="X304" s="1">
        <v>3.75</v>
      </c>
      <c r="Y304" s="1">
        <v>5.0</v>
      </c>
      <c r="Z304" s="1">
        <v>3.9</v>
      </c>
      <c r="AA304" s="1" t="s">
        <v>283</v>
      </c>
      <c r="AB304" s="1" t="s">
        <v>197</v>
      </c>
      <c r="AC304" s="1" t="s">
        <v>671</v>
      </c>
    </row>
    <row r="305">
      <c r="A305" s="1" t="s">
        <v>546</v>
      </c>
      <c r="B305" s="1" t="s">
        <v>426</v>
      </c>
      <c r="C305" s="31">
        <v>42742.0</v>
      </c>
      <c r="I305" s="19"/>
      <c r="J305" s="1">
        <v>8.5</v>
      </c>
      <c r="K305" s="1">
        <v>3.9</v>
      </c>
      <c r="L305" s="1"/>
      <c r="M305" s="1"/>
      <c r="N305" s="1">
        <v>21.0</v>
      </c>
      <c r="O305" s="1">
        <v>21.0</v>
      </c>
      <c r="P305" s="11">
        <f t="shared" si="24"/>
        <v>0.74</v>
      </c>
      <c r="Q305" s="1">
        <v>3.0</v>
      </c>
      <c r="R305" s="1">
        <v>4.5</v>
      </c>
      <c r="S305" s="1">
        <v>4.1</v>
      </c>
      <c r="T305" s="1">
        <v>3.0</v>
      </c>
      <c r="U305" s="1">
        <v>3.7</v>
      </c>
      <c r="V305" s="1">
        <v>4.0</v>
      </c>
      <c r="W305" s="1">
        <v>4.3</v>
      </c>
      <c r="X305" s="1">
        <v>4.2</v>
      </c>
      <c r="Y305" s="1">
        <v>5.0</v>
      </c>
      <c r="Z305" s="1">
        <v>3.9</v>
      </c>
      <c r="AA305" s="1" t="s">
        <v>283</v>
      </c>
      <c r="AB305" s="1" t="s">
        <v>116</v>
      </c>
      <c r="AC305" s="1" t="s">
        <v>672</v>
      </c>
    </row>
    <row r="306">
      <c r="A306" s="1" t="s">
        <v>546</v>
      </c>
      <c r="B306" s="1" t="s">
        <v>423</v>
      </c>
      <c r="C306" s="31">
        <v>42742.0</v>
      </c>
      <c r="I306" s="19"/>
      <c r="J306" s="1">
        <v>7.9</v>
      </c>
      <c r="K306" s="1">
        <v>4.0</v>
      </c>
      <c r="L306" s="1"/>
      <c r="M306" s="1"/>
      <c r="N306" s="1">
        <v>20.5</v>
      </c>
      <c r="O306" s="1">
        <v>21.0</v>
      </c>
      <c r="P306" s="11">
        <f t="shared" si="24"/>
        <v>0.72</v>
      </c>
      <c r="Q306" s="1">
        <v>3.5</v>
      </c>
      <c r="R306" s="1">
        <v>4.0</v>
      </c>
      <c r="S306" s="1">
        <v>4.0</v>
      </c>
      <c r="T306" s="1">
        <v>3.0</v>
      </c>
      <c r="U306" s="1">
        <v>4.0</v>
      </c>
      <c r="V306" s="1">
        <v>4.5</v>
      </c>
      <c r="W306" s="1">
        <v>4.0</v>
      </c>
      <c r="X306" s="1">
        <v>3.8</v>
      </c>
      <c r="Y306" s="1">
        <v>4.8</v>
      </c>
      <c r="Z306" s="1">
        <v>3.8</v>
      </c>
      <c r="AA306" s="1" t="s">
        <v>283</v>
      </c>
      <c r="AB306" s="1" t="s">
        <v>124</v>
      </c>
      <c r="AC306" s="1" t="s">
        <v>673</v>
      </c>
    </row>
    <row r="307">
      <c r="A307" s="1" t="s">
        <v>568</v>
      </c>
      <c r="B307" s="1" t="s">
        <v>84</v>
      </c>
      <c r="C307" s="31">
        <v>42745.0</v>
      </c>
      <c r="I307" s="19"/>
      <c r="J307" s="1">
        <v>4.99</v>
      </c>
      <c r="K307" s="1">
        <v>3.5</v>
      </c>
      <c r="L307" s="1"/>
      <c r="M307" s="1"/>
      <c r="N307" s="1">
        <v>18.5</v>
      </c>
      <c r="O307" s="1">
        <v>22.5</v>
      </c>
      <c r="P307" s="11">
        <f t="shared" si="24"/>
        <v>0.75</v>
      </c>
      <c r="Q307" s="1">
        <v>2.5</v>
      </c>
      <c r="R307" s="1">
        <v>4.5</v>
      </c>
      <c r="S307" s="1">
        <v>3.0</v>
      </c>
      <c r="T307" s="1">
        <v>2.5</v>
      </c>
      <c r="U307" s="1">
        <v>3.0</v>
      </c>
      <c r="V307" s="1">
        <v>3.0</v>
      </c>
      <c r="W307" s="1">
        <v>2.0</v>
      </c>
      <c r="X307" s="1">
        <v>2.0</v>
      </c>
      <c r="Y307" s="1">
        <v>4.0</v>
      </c>
      <c r="Z307" s="1">
        <v>3.0</v>
      </c>
      <c r="AB307" s="1" t="s">
        <v>116</v>
      </c>
      <c r="AC307" s="1" t="s">
        <v>674</v>
      </c>
    </row>
    <row r="308">
      <c r="A308" s="1" t="s">
        <v>675</v>
      </c>
      <c r="B308" s="1" t="s">
        <v>676</v>
      </c>
      <c r="C308" s="31">
        <v>42747.0</v>
      </c>
      <c r="D308" s="1" t="s">
        <v>288</v>
      </c>
      <c r="E308" s="34" t="s">
        <v>677</v>
      </c>
      <c r="F308" s="2" t="s">
        <v>678</v>
      </c>
      <c r="G308" s="1">
        <v>3.5</v>
      </c>
      <c r="H308" s="1">
        <v>4.5</v>
      </c>
      <c r="I308" s="11" t="s">
        <v>118</v>
      </c>
      <c r="J308" s="1">
        <v>7.29</v>
      </c>
      <c r="K308" s="1">
        <v>3.5</v>
      </c>
      <c r="L308" s="1"/>
      <c r="M308" s="1"/>
      <c r="N308" s="1">
        <v>19.0</v>
      </c>
      <c r="O308" s="1">
        <v>21.5</v>
      </c>
      <c r="P308" s="11">
        <f t="shared" si="24"/>
        <v>0.7</v>
      </c>
      <c r="Q308" s="1">
        <v>3.0</v>
      </c>
      <c r="R308" s="1">
        <v>2.0</v>
      </c>
      <c r="S308" s="1">
        <v>3.5</v>
      </c>
      <c r="T308" s="1">
        <v>3.5</v>
      </c>
      <c r="U308" s="1">
        <v>3.0</v>
      </c>
      <c r="V308" s="1">
        <v>2.5</v>
      </c>
      <c r="W308" s="1">
        <v>3.7</v>
      </c>
      <c r="X308" s="1">
        <v>3.2</v>
      </c>
      <c r="Y308" s="1">
        <v>4.2</v>
      </c>
      <c r="Z308" s="1">
        <v>3.7</v>
      </c>
      <c r="AB308" s="1" t="s">
        <v>116</v>
      </c>
      <c r="AC308" s="1" t="s">
        <v>679</v>
      </c>
    </row>
    <row r="309">
      <c r="A309" s="1" t="s">
        <v>675</v>
      </c>
      <c r="B309" s="1" t="s">
        <v>500</v>
      </c>
      <c r="C309" s="31">
        <v>42747.0</v>
      </c>
      <c r="I309" s="19"/>
      <c r="J309" s="1">
        <v>7.89</v>
      </c>
      <c r="K309" s="1">
        <v>3.0</v>
      </c>
      <c r="L309" s="1"/>
      <c r="M309" s="1"/>
      <c r="N309" s="1">
        <v>18.5</v>
      </c>
      <c r="O309" s="1">
        <v>25.5</v>
      </c>
      <c r="P309" s="11">
        <f t="shared" si="24"/>
        <v>0.96</v>
      </c>
      <c r="Q309" s="1">
        <v>4.0</v>
      </c>
      <c r="R309" s="1">
        <v>5.0</v>
      </c>
      <c r="S309" s="1">
        <v>4.5</v>
      </c>
      <c r="T309" s="1">
        <v>4.0</v>
      </c>
      <c r="U309" s="1">
        <v>4.5</v>
      </c>
      <c r="V309" s="1">
        <v>3.5</v>
      </c>
      <c r="W309" s="1">
        <v>3.0</v>
      </c>
      <c r="X309" s="1">
        <v>4.5</v>
      </c>
      <c r="Y309" s="1">
        <v>2.5</v>
      </c>
      <c r="Z309" s="1">
        <v>4.25</v>
      </c>
      <c r="AB309" s="1" t="s">
        <v>248</v>
      </c>
      <c r="AC309" s="1" t="s">
        <v>680</v>
      </c>
    </row>
    <row r="310">
      <c r="A310" s="1" t="s">
        <v>675</v>
      </c>
      <c r="B310" s="1" t="s">
        <v>129</v>
      </c>
      <c r="C310" s="31">
        <v>42747.0</v>
      </c>
      <c r="I310" s="19"/>
      <c r="J310" s="1">
        <v>7.49</v>
      </c>
      <c r="K310" s="1">
        <v>3.7</v>
      </c>
      <c r="L310" s="1"/>
      <c r="M310" s="1"/>
      <c r="N310" s="1">
        <v>20.0</v>
      </c>
      <c r="O310" s="1">
        <v>26.0</v>
      </c>
      <c r="P310" s="11">
        <f t="shared" si="24"/>
        <v>1.08</v>
      </c>
      <c r="Q310" s="1">
        <v>4.0</v>
      </c>
      <c r="R310" s="1">
        <v>3.5</v>
      </c>
      <c r="S310" s="1">
        <v>3.9</v>
      </c>
      <c r="T310" s="1">
        <v>4.0</v>
      </c>
      <c r="U310" s="1">
        <v>3.7</v>
      </c>
      <c r="V310" s="1">
        <v>2.0</v>
      </c>
      <c r="W310" s="1">
        <v>3.5</v>
      </c>
      <c r="X310" s="1">
        <v>4.0</v>
      </c>
      <c r="Y310" s="1">
        <v>4.0</v>
      </c>
      <c r="Z310" s="1">
        <v>3.9</v>
      </c>
      <c r="AB310" s="1" t="s">
        <v>251</v>
      </c>
      <c r="AC310" s="1" t="s">
        <v>681</v>
      </c>
    </row>
    <row r="311">
      <c r="A311" s="1" t="s">
        <v>675</v>
      </c>
      <c r="B311" s="1" t="s">
        <v>682</v>
      </c>
      <c r="C311" s="31">
        <v>42747.0</v>
      </c>
      <c r="I311" s="19"/>
      <c r="J311" s="1">
        <v>7.49</v>
      </c>
      <c r="K311" s="1">
        <v>5.0</v>
      </c>
      <c r="L311" s="1"/>
      <c r="M311" s="1"/>
      <c r="N311" s="1">
        <v>18.0</v>
      </c>
      <c r="O311" s="1">
        <v>22.0</v>
      </c>
      <c r="P311" s="11">
        <f t="shared" si="24"/>
        <v>0.69</v>
      </c>
      <c r="Q311" s="1">
        <v>4.0</v>
      </c>
      <c r="R311" s="1">
        <v>4.0</v>
      </c>
      <c r="S311" s="1">
        <v>4.0</v>
      </c>
      <c r="T311" s="1">
        <v>2.0</v>
      </c>
      <c r="U311" s="1">
        <v>3.0</v>
      </c>
      <c r="V311" s="1">
        <v>0.0</v>
      </c>
      <c r="X311" s="1">
        <v>1.0</v>
      </c>
      <c r="Y311" s="1">
        <v>2.0</v>
      </c>
      <c r="Z311" s="1">
        <v>2.0</v>
      </c>
      <c r="AB311" s="1" t="s">
        <v>683</v>
      </c>
      <c r="AC311" s="1" t="s">
        <v>684</v>
      </c>
    </row>
    <row r="312">
      <c r="A312" s="1" t="s">
        <v>546</v>
      </c>
      <c r="B312" s="1" t="s">
        <v>423</v>
      </c>
      <c r="C312" s="31">
        <v>42750.0</v>
      </c>
      <c r="I312" s="19"/>
      <c r="J312" s="1">
        <v>7.9</v>
      </c>
      <c r="K312" s="1">
        <v>3.5</v>
      </c>
      <c r="L312" s="1"/>
      <c r="M312" s="1"/>
      <c r="N312" s="1">
        <v>21.5</v>
      </c>
      <c r="O312" s="1">
        <v>23.5</v>
      </c>
      <c r="P312" s="11">
        <f t="shared" si="24"/>
        <v>0.94</v>
      </c>
      <c r="Q312" s="1">
        <v>4.5</v>
      </c>
      <c r="R312" s="1">
        <v>5.0</v>
      </c>
      <c r="S312" s="1">
        <v>4.0</v>
      </c>
      <c r="T312" s="1">
        <v>3.5</v>
      </c>
      <c r="U312" s="1">
        <v>4.0</v>
      </c>
      <c r="V312" s="1">
        <v>2.8</v>
      </c>
      <c r="W312" s="1">
        <v>4.0</v>
      </c>
      <c r="X312" s="1">
        <v>4.5</v>
      </c>
      <c r="Y312" s="1">
        <v>3.7</v>
      </c>
      <c r="Z312" s="1">
        <v>4.2</v>
      </c>
      <c r="AB312" s="1" t="s">
        <v>116</v>
      </c>
    </row>
    <row r="313">
      <c r="A313" s="1" t="s">
        <v>546</v>
      </c>
      <c r="B313" s="1" t="s">
        <v>423</v>
      </c>
      <c r="C313" s="31">
        <v>42750.0</v>
      </c>
      <c r="I313" s="19"/>
      <c r="J313" s="1">
        <v>7.9</v>
      </c>
      <c r="K313" s="1">
        <v>2.0</v>
      </c>
      <c r="L313" s="1"/>
      <c r="M313" s="1"/>
      <c r="N313" s="1">
        <v>19.5</v>
      </c>
      <c r="O313" s="1">
        <v>24.0</v>
      </c>
      <c r="P313" s="11">
        <f t="shared" si="24"/>
        <v>0.89</v>
      </c>
      <c r="Q313" s="1">
        <v>4.2</v>
      </c>
      <c r="R313" s="1">
        <v>4.0</v>
      </c>
      <c r="S313" s="1">
        <v>4.2</v>
      </c>
      <c r="T313" s="1">
        <v>3.8</v>
      </c>
      <c r="U313" s="1">
        <v>4.0</v>
      </c>
      <c r="V313" s="1">
        <v>3.0</v>
      </c>
      <c r="W313" s="1">
        <v>3.8</v>
      </c>
      <c r="X313" s="1">
        <v>4.5</v>
      </c>
      <c r="Y313" s="1">
        <v>5.0</v>
      </c>
      <c r="Z313" s="1">
        <v>4.2</v>
      </c>
      <c r="AB313" s="1" t="s">
        <v>124</v>
      </c>
    </row>
    <row r="314">
      <c r="A314" s="1" t="s">
        <v>568</v>
      </c>
      <c r="B314" s="1" t="s">
        <v>479</v>
      </c>
      <c r="C314" s="31">
        <v>42755.0</v>
      </c>
      <c r="I314" s="19"/>
      <c r="J314" s="1">
        <v>5.99</v>
      </c>
      <c r="K314" s="1">
        <v>4.5</v>
      </c>
      <c r="L314" s="1"/>
      <c r="M314" s="1"/>
      <c r="N314" s="1">
        <v>18.5</v>
      </c>
      <c r="O314" s="1">
        <v>21.0</v>
      </c>
      <c r="P314" s="11">
        <f t="shared" si="24"/>
        <v>0.65</v>
      </c>
      <c r="Q314" s="1">
        <v>2.0</v>
      </c>
      <c r="R314" s="1">
        <v>4.0</v>
      </c>
      <c r="S314" s="1">
        <v>2.5</v>
      </c>
      <c r="T314" s="1">
        <v>3.5</v>
      </c>
      <c r="U314" s="1">
        <v>4.5</v>
      </c>
      <c r="V314" s="1">
        <v>3.0</v>
      </c>
      <c r="W314" s="1">
        <v>2.0</v>
      </c>
      <c r="X314" s="1">
        <v>1.5</v>
      </c>
      <c r="Y314" s="1">
        <v>3.4</v>
      </c>
      <c r="Z314" s="1">
        <v>3.1</v>
      </c>
      <c r="AB314" s="1" t="s">
        <v>116</v>
      </c>
    </row>
    <row r="315">
      <c r="A315" s="1" t="s">
        <v>568</v>
      </c>
      <c r="B315" s="1" t="s">
        <v>224</v>
      </c>
      <c r="C315" s="31">
        <v>42755.0</v>
      </c>
      <c r="I315" s="19"/>
      <c r="J315" s="1">
        <v>6.99</v>
      </c>
      <c r="K315" s="1">
        <v>3.5</v>
      </c>
      <c r="L315" s="1"/>
      <c r="M315" s="1"/>
      <c r="N315" s="1">
        <v>18.5</v>
      </c>
      <c r="O315" s="1">
        <v>20.5</v>
      </c>
      <c r="P315" s="11">
        <f t="shared" si="24"/>
        <v>0.62</v>
      </c>
      <c r="Q315" s="1">
        <v>2.5</v>
      </c>
      <c r="R315" s="1">
        <v>4.5</v>
      </c>
      <c r="S315" s="1">
        <v>4.0</v>
      </c>
      <c r="T315" s="1">
        <v>4.0</v>
      </c>
      <c r="U315" s="1">
        <v>2.0</v>
      </c>
      <c r="V315" s="1">
        <v>3.0</v>
      </c>
      <c r="W315" s="1">
        <v>3.0</v>
      </c>
      <c r="X315" s="1">
        <v>3.0</v>
      </c>
      <c r="Y315" s="1">
        <v>4.0</v>
      </c>
      <c r="Z315" s="1">
        <v>3.0</v>
      </c>
      <c r="AB315" s="1" t="s">
        <v>685</v>
      </c>
    </row>
    <row r="316">
      <c r="A316" s="17" t="s">
        <v>173</v>
      </c>
      <c r="B316" s="1" t="s">
        <v>129</v>
      </c>
      <c r="C316" s="31">
        <v>42781.0</v>
      </c>
      <c r="I316" s="19"/>
      <c r="J316" s="1">
        <v>6.85</v>
      </c>
      <c r="K316" s="1">
        <v>3.5</v>
      </c>
      <c r="P316" s="19"/>
      <c r="Q316" s="1">
        <v>3.0</v>
      </c>
      <c r="R316" s="1">
        <v>2.0</v>
      </c>
      <c r="S316" s="1">
        <v>3.5</v>
      </c>
      <c r="T316" s="1">
        <v>3.5</v>
      </c>
      <c r="U316" s="1">
        <v>4.0</v>
      </c>
      <c r="V316" s="1">
        <v>3.0</v>
      </c>
      <c r="W316" s="1">
        <v>3.5</v>
      </c>
      <c r="X316" s="1">
        <v>3.5</v>
      </c>
      <c r="Y316" s="1">
        <v>4.5</v>
      </c>
      <c r="Z316" s="1">
        <v>3.6</v>
      </c>
      <c r="AB316" s="1" t="s">
        <v>116</v>
      </c>
    </row>
    <row r="317">
      <c r="A317" s="17" t="s">
        <v>173</v>
      </c>
      <c r="B317" s="1" t="s">
        <v>129</v>
      </c>
      <c r="C317" s="31">
        <v>42781.0</v>
      </c>
      <c r="I317" s="19"/>
      <c r="J317" s="1">
        <v>6.85</v>
      </c>
      <c r="K317" s="1">
        <v>4.0</v>
      </c>
      <c r="P317" s="19"/>
      <c r="Q317" s="1">
        <v>5.0</v>
      </c>
      <c r="R317" s="1">
        <v>5.0</v>
      </c>
      <c r="S317" s="1">
        <v>4.5</v>
      </c>
      <c r="T317" s="1">
        <v>4.0</v>
      </c>
      <c r="U317" s="1">
        <v>5.0</v>
      </c>
      <c r="V317" s="1">
        <v>4.0</v>
      </c>
      <c r="W317" s="1">
        <v>4.0</v>
      </c>
      <c r="X317" s="1">
        <v>5.0</v>
      </c>
      <c r="Y317" s="1">
        <v>5.0</v>
      </c>
      <c r="Z317" s="1">
        <v>4.3</v>
      </c>
      <c r="AB317" s="1" t="s">
        <v>686</v>
      </c>
    </row>
    <row r="318">
      <c r="A318" s="1" t="s">
        <v>568</v>
      </c>
      <c r="B318" s="1" t="s">
        <v>129</v>
      </c>
      <c r="C318" s="31">
        <v>42787.0</v>
      </c>
      <c r="I318" s="19"/>
      <c r="K318" s="1">
        <v>4.3</v>
      </c>
      <c r="L318" s="1"/>
      <c r="M318" s="1"/>
      <c r="N318" s="1">
        <v>18.5</v>
      </c>
      <c r="O318" s="1">
        <v>21.5</v>
      </c>
      <c r="P318" s="11">
        <f t="shared" ref="P318:P321" si="25">round(PI()*N318*(O318/(2*pi()))^2*0.001,2)</f>
        <v>0.68</v>
      </c>
      <c r="Q318" s="1">
        <v>3.0</v>
      </c>
      <c r="R318" s="1">
        <v>3.0</v>
      </c>
      <c r="S318" s="1">
        <v>3.5</v>
      </c>
      <c r="T318" s="1">
        <v>4.0</v>
      </c>
      <c r="U318" s="1">
        <v>3.0</v>
      </c>
      <c r="V318" s="1">
        <v>1.5</v>
      </c>
      <c r="W318" s="1">
        <v>3.8</v>
      </c>
      <c r="X318" s="1">
        <v>4.0</v>
      </c>
      <c r="Y318" s="1">
        <v>5.0</v>
      </c>
      <c r="Z318" s="1">
        <v>4.0</v>
      </c>
      <c r="AB318" s="1" t="s">
        <v>116</v>
      </c>
      <c r="AC318" s="1" t="s">
        <v>687</v>
      </c>
    </row>
    <row r="319">
      <c r="A319" s="1" t="s">
        <v>688</v>
      </c>
      <c r="B319" s="1" t="s">
        <v>129</v>
      </c>
      <c r="C319" s="31">
        <v>42789.0</v>
      </c>
      <c r="D319" s="1" t="s">
        <v>238</v>
      </c>
      <c r="E319" s="1" t="s">
        <v>689</v>
      </c>
      <c r="F319" s="2" t="s">
        <v>690</v>
      </c>
      <c r="G319" s="1">
        <v>4.0</v>
      </c>
      <c r="H319" s="1">
        <v>4.0</v>
      </c>
      <c r="I319" s="19"/>
      <c r="J319" s="1">
        <v>7.19</v>
      </c>
      <c r="K319" s="1">
        <v>4.5</v>
      </c>
      <c r="L319" s="1"/>
      <c r="M319" s="1"/>
      <c r="N319" s="1">
        <v>20.0</v>
      </c>
      <c r="O319" s="1">
        <v>24.0</v>
      </c>
      <c r="P319" s="11">
        <f t="shared" si="25"/>
        <v>0.92</v>
      </c>
      <c r="Q319" s="1">
        <v>4.0</v>
      </c>
      <c r="R319" s="1">
        <v>2.0</v>
      </c>
      <c r="S319" s="1">
        <v>3.0</v>
      </c>
      <c r="T319" s="1">
        <v>3.8</v>
      </c>
      <c r="U319" s="1">
        <v>3.5</v>
      </c>
      <c r="V319" s="1">
        <v>2.0</v>
      </c>
      <c r="W319" s="1">
        <v>4.0</v>
      </c>
      <c r="X319" s="1">
        <v>4.0</v>
      </c>
      <c r="Y319" s="1">
        <v>4.0</v>
      </c>
      <c r="Z319" s="1">
        <v>3.5</v>
      </c>
      <c r="AB319" s="1" t="s">
        <v>116</v>
      </c>
    </row>
    <row r="320">
      <c r="A320" s="1" t="s">
        <v>546</v>
      </c>
      <c r="B320" s="1" t="s">
        <v>423</v>
      </c>
      <c r="C320" s="31">
        <v>42791.0</v>
      </c>
      <c r="I320" s="19"/>
      <c r="J320" s="1">
        <v>7.9</v>
      </c>
      <c r="K320" s="1">
        <v>2.5</v>
      </c>
      <c r="L320" s="1"/>
      <c r="M320" s="1"/>
      <c r="N320" s="1">
        <v>22.0</v>
      </c>
      <c r="O320" s="1">
        <v>22.0</v>
      </c>
      <c r="P320" s="11">
        <f t="shared" si="25"/>
        <v>0.85</v>
      </c>
      <c r="Q320" s="1">
        <v>3.0</v>
      </c>
      <c r="R320" s="1">
        <v>4.5</v>
      </c>
      <c r="S320" s="1">
        <v>4.3</v>
      </c>
      <c r="T320" s="1">
        <v>4.0</v>
      </c>
      <c r="U320" s="1">
        <v>3.0</v>
      </c>
      <c r="V320" s="1">
        <v>3.1</v>
      </c>
      <c r="W320" s="1">
        <v>3.9</v>
      </c>
      <c r="X320" s="1">
        <v>4.2</v>
      </c>
      <c r="Y320" s="1">
        <v>3.0</v>
      </c>
      <c r="Z320" s="1">
        <v>4.1</v>
      </c>
      <c r="AB320" s="1" t="s">
        <v>116</v>
      </c>
    </row>
    <row r="321">
      <c r="A321" s="1" t="s">
        <v>546</v>
      </c>
      <c r="B321" s="1" t="s">
        <v>423</v>
      </c>
      <c r="C321" s="31">
        <v>42791.0</v>
      </c>
      <c r="I321" s="19"/>
      <c r="J321" s="1">
        <v>7.9</v>
      </c>
      <c r="K321" s="1">
        <v>3.0</v>
      </c>
      <c r="L321" s="1"/>
      <c r="M321" s="1"/>
      <c r="N321" s="1">
        <v>21.0</v>
      </c>
      <c r="O321" s="1">
        <v>24.0</v>
      </c>
      <c r="P321" s="11">
        <f t="shared" si="25"/>
        <v>0.96</v>
      </c>
      <c r="Q321" s="1">
        <v>3.0</v>
      </c>
      <c r="R321" s="1">
        <v>3.5</v>
      </c>
      <c r="S321" s="1">
        <v>4.5</v>
      </c>
      <c r="T321" s="1">
        <v>4.0</v>
      </c>
      <c r="U321" s="1">
        <v>4.0</v>
      </c>
      <c r="V321" s="1">
        <v>4.0</v>
      </c>
      <c r="W321" s="1">
        <v>4.0</v>
      </c>
      <c r="X321" s="1">
        <v>4.0</v>
      </c>
      <c r="Y321" s="1">
        <v>3.5</v>
      </c>
      <c r="Z321" s="1">
        <v>4.0</v>
      </c>
      <c r="AB321" s="1" t="s">
        <v>124</v>
      </c>
    </row>
    <row r="322">
      <c r="A322" s="1" t="s">
        <v>546</v>
      </c>
      <c r="B322" s="1" t="s">
        <v>423</v>
      </c>
      <c r="C322" s="31">
        <v>42791.0</v>
      </c>
      <c r="I322" s="19"/>
      <c r="J322" s="1">
        <v>7.9</v>
      </c>
      <c r="K322" s="1">
        <v>3.0</v>
      </c>
      <c r="P322" s="11"/>
      <c r="Q322" s="1">
        <v>5.0</v>
      </c>
      <c r="R322" s="1">
        <v>5.0</v>
      </c>
      <c r="S322" s="1">
        <v>5.0</v>
      </c>
      <c r="T322" s="1">
        <v>4.0</v>
      </c>
      <c r="U322" s="1">
        <v>5.0</v>
      </c>
      <c r="V322" s="1">
        <v>4.0</v>
      </c>
      <c r="W322" s="1">
        <v>4.0</v>
      </c>
      <c r="X322" s="1">
        <v>5.0</v>
      </c>
      <c r="Y322" s="1">
        <v>4.0</v>
      </c>
      <c r="Z322" s="1">
        <v>5.0</v>
      </c>
      <c r="AB322" s="1" t="s">
        <v>691</v>
      </c>
      <c r="AD322" s="1" t="s">
        <v>118</v>
      </c>
    </row>
    <row r="323">
      <c r="A323" s="1" t="s">
        <v>546</v>
      </c>
      <c r="B323" s="1" t="s">
        <v>423</v>
      </c>
      <c r="C323" s="31">
        <v>42791.0</v>
      </c>
      <c r="I323" s="19"/>
      <c r="J323" s="1">
        <v>7.9</v>
      </c>
      <c r="K323" s="1">
        <v>3.0</v>
      </c>
      <c r="P323" s="11"/>
      <c r="Q323" s="1">
        <v>3.5</v>
      </c>
      <c r="R323" s="1">
        <v>4.0</v>
      </c>
      <c r="S323" s="1">
        <v>4.0</v>
      </c>
      <c r="T323" s="1">
        <v>4.0</v>
      </c>
      <c r="U323" s="1">
        <v>4.5</v>
      </c>
      <c r="V323" s="1">
        <v>3.5</v>
      </c>
      <c r="W323" s="1">
        <v>4.0</v>
      </c>
      <c r="X323" s="1">
        <v>3.5</v>
      </c>
      <c r="Y323" s="1">
        <v>4.0</v>
      </c>
      <c r="Z323" s="1">
        <v>4.0</v>
      </c>
      <c r="AB323" s="1" t="s">
        <v>692</v>
      </c>
    </row>
    <row r="324">
      <c r="A324" s="1" t="s">
        <v>693</v>
      </c>
      <c r="B324" s="1" t="s">
        <v>39</v>
      </c>
      <c r="C324" s="31">
        <v>42797.0</v>
      </c>
      <c r="D324" s="1" t="s">
        <v>205</v>
      </c>
      <c r="E324" s="13" t="s">
        <v>694</v>
      </c>
      <c r="F324" s="2" t="s">
        <v>695</v>
      </c>
      <c r="G324" s="1">
        <v>4.0</v>
      </c>
      <c r="H324" s="1">
        <v>4.7</v>
      </c>
      <c r="I324" s="11"/>
      <c r="J324" s="1">
        <v>7.35</v>
      </c>
      <c r="K324" s="1">
        <v>3.5</v>
      </c>
      <c r="L324" s="1">
        <v>415.0</v>
      </c>
      <c r="M324" s="1">
        <f t="shared" ref="M324:M325" si="26">L324/P324/1000</f>
        <v>0.6916666667</v>
      </c>
      <c r="N324" s="1">
        <v>21.0</v>
      </c>
      <c r="O324" s="1">
        <v>19.0</v>
      </c>
      <c r="P324" s="11">
        <f t="shared" ref="P324:P325" si="27">round(PI()*N324*(O324/(2*pi()))^2*0.001,2)</f>
        <v>0.6</v>
      </c>
      <c r="Q324" s="1">
        <v>3.5</v>
      </c>
      <c r="R324" s="1">
        <v>3.0</v>
      </c>
      <c r="S324" s="1">
        <v>3.5</v>
      </c>
      <c r="T324" s="1">
        <v>3.0</v>
      </c>
      <c r="U324" s="1">
        <v>4.5</v>
      </c>
      <c r="V324" s="1">
        <v>4.5</v>
      </c>
      <c r="W324" s="1">
        <v>4.0</v>
      </c>
      <c r="X324" s="1">
        <v>4.0</v>
      </c>
      <c r="Y324" s="1">
        <v>5.0</v>
      </c>
      <c r="Z324" s="1">
        <v>3.75</v>
      </c>
      <c r="AB324" s="1" t="s">
        <v>124</v>
      </c>
    </row>
    <row r="325">
      <c r="A325" s="1" t="s">
        <v>693</v>
      </c>
      <c r="B325" s="1" t="s">
        <v>129</v>
      </c>
      <c r="C325" s="31">
        <v>42797.0</v>
      </c>
      <c r="I325" s="11"/>
      <c r="J325" s="1">
        <v>6.35</v>
      </c>
      <c r="K325" s="1">
        <v>3.5</v>
      </c>
      <c r="L325" s="1">
        <v>425.0</v>
      </c>
      <c r="M325" s="1">
        <f t="shared" si="26"/>
        <v>0.7083333333</v>
      </c>
      <c r="N325" s="1">
        <v>19.0</v>
      </c>
      <c r="O325" s="1">
        <v>20.0</v>
      </c>
      <c r="P325" s="11">
        <f t="shared" si="27"/>
        <v>0.6</v>
      </c>
      <c r="Q325" s="1">
        <v>4.0</v>
      </c>
      <c r="R325" s="1">
        <v>3.0</v>
      </c>
      <c r="S325" s="1">
        <v>3.0</v>
      </c>
      <c r="T325" s="1">
        <v>3.0</v>
      </c>
      <c r="U325" s="1">
        <v>2.5</v>
      </c>
      <c r="V325" s="1">
        <v>3.0</v>
      </c>
      <c r="W325" s="1">
        <v>3.5</v>
      </c>
      <c r="X325" s="1">
        <v>2.8</v>
      </c>
      <c r="Y325" s="1">
        <v>5.0</v>
      </c>
      <c r="Z325" s="1">
        <v>3.1</v>
      </c>
      <c r="AB325" s="1" t="s">
        <v>116</v>
      </c>
    </row>
    <row r="326">
      <c r="A326" s="1" t="s">
        <v>696</v>
      </c>
      <c r="B326" s="1" t="s">
        <v>129</v>
      </c>
      <c r="C326" s="31">
        <v>42810.0</v>
      </c>
      <c r="I326" s="19"/>
      <c r="J326" s="1">
        <v>7.5</v>
      </c>
      <c r="K326" s="1">
        <v>4.0</v>
      </c>
      <c r="P326" s="19"/>
      <c r="Q326" s="1">
        <v>3.0</v>
      </c>
      <c r="S326" s="1">
        <v>4.0</v>
      </c>
      <c r="T326" s="1">
        <v>4.0</v>
      </c>
      <c r="U326" s="1">
        <v>3.0</v>
      </c>
      <c r="V326" s="1">
        <v>5.0</v>
      </c>
      <c r="W326" s="1">
        <v>3.0</v>
      </c>
      <c r="X326" s="1">
        <v>4.0</v>
      </c>
      <c r="Y326" s="1">
        <v>5.0</v>
      </c>
      <c r="Z326" s="1">
        <v>4.1</v>
      </c>
      <c r="AB326" s="1" t="s">
        <v>520</v>
      </c>
    </row>
    <row r="327">
      <c r="A327" s="1" t="s">
        <v>697</v>
      </c>
      <c r="B327" s="1" t="s">
        <v>698</v>
      </c>
      <c r="C327" s="31">
        <v>42832.0</v>
      </c>
      <c r="I327" s="19"/>
      <c r="J327" s="1">
        <v>6.5</v>
      </c>
      <c r="K327" s="1">
        <v>4.5</v>
      </c>
      <c r="L327" s="1">
        <v>520.0</v>
      </c>
      <c r="M327" s="1">
        <f t="shared" ref="M327:M328" si="28">L327/P327/1000</f>
        <v>0.6265060241</v>
      </c>
      <c r="N327" s="1">
        <v>22.5</v>
      </c>
      <c r="O327" s="1">
        <v>21.5</v>
      </c>
      <c r="P327" s="11">
        <f t="shared" ref="P327:P331" si="29">round(PI()*N327*(O327/(2*pi()))^2*0.001,2)</f>
        <v>0.83</v>
      </c>
      <c r="Q327" s="1">
        <v>4.5</v>
      </c>
      <c r="R327" s="1">
        <v>3.0</v>
      </c>
      <c r="S327" s="1">
        <v>3.5</v>
      </c>
      <c r="T327" s="1">
        <v>4.5</v>
      </c>
      <c r="U327" s="1">
        <v>3.5</v>
      </c>
      <c r="V327" s="1">
        <v>4.0</v>
      </c>
      <c r="W327" s="1">
        <v>3.5</v>
      </c>
      <c r="X327" s="1">
        <v>4.3</v>
      </c>
      <c r="Y327" s="1">
        <v>4.3</v>
      </c>
      <c r="Z327" s="1">
        <v>4.1</v>
      </c>
      <c r="AB327" s="1" t="s">
        <v>116</v>
      </c>
    </row>
    <row r="328">
      <c r="A328" s="1" t="s">
        <v>697</v>
      </c>
      <c r="B328" s="1" t="s">
        <v>698</v>
      </c>
      <c r="C328" s="31">
        <v>42832.0</v>
      </c>
      <c r="I328" s="19"/>
      <c r="J328" s="1">
        <v>6.5</v>
      </c>
      <c r="K328" s="1">
        <v>4.0</v>
      </c>
      <c r="L328" s="1">
        <v>476.0</v>
      </c>
      <c r="M328" s="1">
        <f t="shared" si="28"/>
        <v>0.56</v>
      </c>
      <c r="N328" s="1">
        <v>23.0</v>
      </c>
      <c r="O328" s="1">
        <v>21.5</v>
      </c>
      <c r="P328" s="11">
        <f t="shared" si="29"/>
        <v>0.85</v>
      </c>
      <c r="Q328" s="1">
        <v>4.0</v>
      </c>
      <c r="R328" s="1">
        <v>3.5</v>
      </c>
      <c r="S328" s="1">
        <v>4.5</v>
      </c>
      <c r="T328" s="1">
        <v>4.0</v>
      </c>
      <c r="U328" s="1">
        <v>3.5</v>
      </c>
      <c r="V328" s="1">
        <v>4.5</v>
      </c>
      <c r="W328" s="1">
        <v>4.0</v>
      </c>
      <c r="X328" s="1">
        <v>4.0</v>
      </c>
      <c r="Y328" s="1">
        <v>4.5</v>
      </c>
      <c r="Z328" s="1">
        <v>4.0</v>
      </c>
      <c r="AB328" s="1" t="s">
        <v>126</v>
      </c>
    </row>
    <row r="329">
      <c r="A329" s="1" t="s">
        <v>697</v>
      </c>
      <c r="B329" s="1" t="s">
        <v>699</v>
      </c>
      <c r="C329" s="31">
        <v>42832.0</v>
      </c>
      <c r="I329" s="19"/>
      <c r="J329" s="1">
        <v>4.75</v>
      </c>
      <c r="K329" s="1">
        <v>4.0</v>
      </c>
      <c r="M329" s="1"/>
      <c r="N329" s="1">
        <v>18.0</v>
      </c>
      <c r="O329" s="1">
        <v>17.0</v>
      </c>
      <c r="P329" s="11">
        <f t="shared" si="29"/>
        <v>0.41</v>
      </c>
      <c r="Q329" s="1">
        <v>4.0</v>
      </c>
      <c r="R329" s="1">
        <v>4.0</v>
      </c>
      <c r="S329" s="1">
        <v>4.5</v>
      </c>
      <c r="T329" s="1">
        <v>4.3</v>
      </c>
      <c r="U329" s="1">
        <v>4.5</v>
      </c>
      <c r="V329" s="1">
        <v>4.5</v>
      </c>
      <c r="W329" s="1">
        <v>4.8</v>
      </c>
      <c r="X329" s="1">
        <v>4.8</v>
      </c>
      <c r="Y329" s="1">
        <v>5.0</v>
      </c>
      <c r="Z329" s="1">
        <v>4.5</v>
      </c>
      <c r="AB329" s="1" t="s">
        <v>293</v>
      </c>
    </row>
    <row r="330">
      <c r="A330" s="1" t="s">
        <v>697</v>
      </c>
      <c r="B330" s="1" t="s">
        <v>9</v>
      </c>
      <c r="C330" s="31">
        <v>42832.0</v>
      </c>
      <c r="I330" s="19"/>
      <c r="J330" s="1">
        <v>6.75</v>
      </c>
      <c r="K330" s="1">
        <v>4.0</v>
      </c>
      <c r="L330" s="1">
        <v>560.0</v>
      </c>
      <c r="M330" s="1">
        <f>L330/P330/1000</f>
        <v>0.5656565657</v>
      </c>
      <c r="N330" s="1">
        <v>24.5</v>
      </c>
      <c r="O330" s="1">
        <v>22.5</v>
      </c>
      <c r="P330" s="11">
        <f t="shared" si="29"/>
        <v>0.99</v>
      </c>
      <c r="Q330" s="1">
        <v>4.0</v>
      </c>
      <c r="R330" s="1">
        <v>4.0</v>
      </c>
      <c r="S330" s="1">
        <v>4.0</v>
      </c>
      <c r="T330" s="1">
        <v>3.5</v>
      </c>
      <c r="U330" s="1">
        <v>3.5</v>
      </c>
      <c r="V330" s="1">
        <v>3.0</v>
      </c>
      <c r="W330" s="1">
        <v>2.0</v>
      </c>
      <c r="X330" s="1">
        <v>3.5</v>
      </c>
      <c r="Y330" s="1">
        <v>3.5</v>
      </c>
      <c r="Z330" s="1">
        <v>3.5</v>
      </c>
      <c r="AB330" s="1" t="s">
        <v>454</v>
      </c>
    </row>
    <row r="331">
      <c r="A331" s="1" t="s">
        <v>697</v>
      </c>
      <c r="B331" s="1" t="s">
        <v>698</v>
      </c>
      <c r="C331" s="31">
        <v>42832.0</v>
      </c>
      <c r="I331" s="19"/>
      <c r="J331" s="1">
        <v>6.5</v>
      </c>
      <c r="K331" s="1">
        <v>4.0</v>
      </c>
      <c r="M331" s="1"/>
      <c r="N331" s="1">
        <v>21.3</v>
      </c>
      <c r="O331" s="1">
        <v>23.8</v>
      </c>
      <c r="P331" s="11">
        <f t="shared" si="29"/>
        <v>0.96</v>
      </c>
      <c r="Q331" s="1">
        <v>3.0</v>
      </c>
      <c r="R331" s="1">
        <v>3.0</v>
      </c>
      <c r="S331" s="1">
        <v>4.0</v>
      </c>
      <c r="T331" s="1">
        <v>4.0</v>
      </c>
      <c r="U331" s="1">
        <v>4.0</v>
      </c>
      <c r="V331" s="1">
        <v>4.0</v>
      </c>
      <c r="W331" s="1">
        <v>3.0</v>
      </c>
      <c r="X331" s="1">
        <v>4.0</v>
      </c>
      <c r="Y331" s="1">
        <v>4.0</v>
      </c>
      <c r="Z331" s="1">
        <v>4.0</v>
      </c>
      <c r="AB331" s="1" t="s">
        <v>700</v>
      </c>
    </row>
    <row r="332">
      <c r="A332" s="1" t="s">
        <v>697</v>
      </c>
      <c r="B332" s="1" t="s">
        <v>9</v>
      </c>
      <c r="C332" s="31">
        <v>42832.0</v>
      </c>
      <c r="I332" s="19"/>
      <c r="J332" s="1">
        <v>6.75</v>
      </c>
      <c r="K332" s="1">
        <v>4.0</v>
      </c>
      <c r="P332" s="19"/>
      <c r="Q332" s="1">
        <v>3.0</v>
      </c>
      <c r="R332" s="1">
        <v>5.0</v>
      </c>
      <c r="S332" s="1">
        <v>5.0</v>
      </c>
      <c r="V332" s="1">
        <v>5.0</v>
      </c>
      <c r="X332" s="1">
        <v>4.0</v>
      </c>
      <c r="Y332" s="1">
        <v>5.0</v>
      </c>
      <c r="Z332" s="1">
        <v>4.5</v>
      </c>
      <c r="AB332" s="1" t="s">
        <v>701</v>
      </c>
    </row>
    <row r="333">
      <c r="A333" s="1" t="s">
        <v>702</v>
      </c>
      <c r="B333" s="1" t="s">
        <v>129</v>
      </c>
      <c r="C333" s="31">
        <v>42848.0</v>
      </c>
      <c r="D333" s="1" t="s">
        <v>238</v>
      </c>
      <c r="E333" s="34" t="s">
        <v>703</v>
      </c>
      <c r="F333" s="2" t="s">
        <v>704</v>
      </c>
      <c r="G333" s="1">
        <v>4.0</v>
      </c>
      <c r="H333" s="1">
        <v>4.1</v>
      </c>
      <c r="I333" s="11" t="s">
        <v>118</v>
      </c>
      <c r="J333" s="1">
        <v>7.1</v>
      </c>
      <c r="K333" s="1">
        <v>4.0</v>
      </c>
      <c r="M333" s="1"/>
      <c r="N333" s="1">
        <v>22.5</v>
      </c>
      <c r="O333" s="1">
        <v>23.0</v>
      </c>
      <c r="P333" s="11">
        <f t="shared" ref="P333:P338" si="30">round(PI()*N333*(O333/(2*pi()))^2*0.001,2)</f>
        <v>0.95</v>
      </c>
      <c r="Q333" s="1">
        <v>4.5</v>
      </c>
      <c r="R333" s="1">
        <v>5.0</v>
      </c>
      <c r="S333" s="1">
        <v>3.8</v>
      </c>
      <c r="T333" s="1">
        <v>3.8</v>
      </c>
      <c r="U333" s="1">
        <v>4.0</v>
      </c>
      <c r="V333" s="1">
        <v>4.0</v>
      </c>
      <c r="W333" s="1">
        <v>3.9</v>
      </c>
      <c r="X333" s="1">
        <v>4.3</v>
      </c>
      <c r="Y333" s="1">
        <v>5.0</v>
      </c>
      <c r="Z333" s="1">
        <v>4.3</v>
      </c>
      <c r="AB333" s="1" t="s">
        <v>116</v>
      </c>
      <c r="AC333" s="1" t="s">
        <v>705</v>
      </c>
      <c r="AF333" s="1" t="s">
        <v>282</v>
      </c>
      <c r="AI333" s="1" t="s">
        <v>282</v>
      </c>
      <c r="AJ333" s="1" t="s">
        <v>282</v>
      </c>
      <c r="AK333" s="1" t="s">
        <v>282</v>
      </c>
    </row>
    <row r="334">
      <c r="A334" s="1" t="s">
        <v>702</v>
      </c>
      <c r="B334" s="1" t="s">
        <v>9</v>
      </c>
      <c r="C334" s="31">
        <v>42848.0</v>
      </c>
      <c r="I334" s="19"/>
      <c r="J334" s="1">
        <v>8.25</v>
      </c>
      <c r="K334" s="1">
        <v>3.5</v>
      </c>
      <c r="M334" s="1"/>
      <c r="N334" s="1">
        <v>20.0</v>
      </c>
      <c r="O334" s="1">
        <v>24.0</v>
      </c>
      <c r="P334" s="11">
        <f t="shared" si="30"/>
        <v>0.92</v>
      </c>
      <c r="Q334" s="1">
        <v>3.5</v>
      </c>
      <c r="R334" s="1">
        <v>4.0</v>
      </c>
      <c r="S334" s="1">
        <v>4.0</v>
      </c>
      <c r="T334" s="1">
        <v>3.0</v>
      </c>
      <c r="U334" s="1">
        <v>3.5</v>
      </c>
      <c r="V334" s="1">
        <v>4.5</v>
      </c>
      <c r="W334" s="1">
        <v>3.5</v>
      </c>
      <c r="X334" s="1">
        <v>3.5</v>
      </c>
      <c r="Y334" s="1">
        <v>5.0</v>
      </c>
      <c r="Z334" s="1">
        <v>3.6</v>
      </c>
      <c r="AB334" s="1" t="s">
        <v>124</v>
      </c>
      <c r="AC334" s="1" t="s">
        <v>706</v>
      </c>
      <c r="AF334" s="1" t="s">
        <v>282</v>
      </c>
      <c r="AH334" s="1" t="s">
        <v>282</v>
      </c>
      <c r="AN334" s="1" t="s">
        <v>282</v>
      </c>
      <c r="AP334" s="1" t="s">
        <v>282</v>
      </c>
      <c r="AW334" s="1" t="s">
        <v>282</v>
      </c>
      <c r="AX334" s="1"/>
    </row>
    <row r="335">
      <c r="A335" s="1" t="s">
        <v>568</v>
      </c>
      <c r="B335" s="1" t="s">
        <v>39</v>
      </c>
      <c r="C335" s="31">
        <v>42850.0</v>
      </c>
      <c r="I335" s="19"/>
      <c r="J335" s="1">
        <v>5.99</v>
      </c>
      <c r="K335" s="1">
        <v>4.0</v>
      </c>
      <c r="L335" s="1">
        <v>450.0</v>
      </c>
      <c r="M335" s="1">
        <f>L335/P335/1000</f>
        <v>0.703125</v>
      </c>
      <c r="N335" s="1">
        <v>20.0</v>
      </c>
      <c r="O335" s="1">
        <v>20.0</v>
      </c>
      <c r="P335" s="11">
        <f t="shared" si="30"/>
        <v>0.64</v>
      </c>
      <c r="Q335" s="1">
        <v>2.0</v>
      </c>
      <c r="R335" s="1">
        <v>4.5</v>
      </c>
      <c r="S335" s="1">
        <v>4.5</v>
      </c>
      <c r="T335" s="1">
        <v>3.0</v>
      </c>
      <c r="U335" s="1">
        <v>3.8</v>
      </c>
      <c r="V335" s="1">
        <v>4.4</v>
      </c>
      <c r="W335" s="1">
        <v>2.5</v>
      </c>
      <c r="X335" s="1">
        <v>3.5</v>
      </c>
      <c r="Y335" s="1">
        <v>3.0</v>
      </c>
      <c r="Z335" s="1">
        <v>4.0</v>
      </c>
      <c r="AB335" s="1" t="s">
        <v>116</v>
      </c>
      <c r="AG335" s="1" t="s">
        <v>118</v>
      </c>
      <c r="AH335" s="1" t="s">
        <v>118</v>
      </c>
      <c r="AL335" s="1" t="s">
        <v>118</v>
      </c>
    </row>
    <row r="336">
      <c r="A336" s="1" t="s">
        <v>568</v>
      </c>
      <c r="B336" s="1" t="s">
        <v>39</v>
      </c>
      <c r="C336" s="31">
        <v>42850.0</v>
      </c>
      <c r="I336" s="19"/>
      <c r="J336" s="1">
        <v>5.99</v>
      </c>
      <c r="K336" s="1">
        <v>4.0</v>
      </c>
      <c r="M336" s="1"/>
      <c r="N336" s="1">
        <v>18.5</v>
      </c>
      <c r="O336" s="1">
        <v>20.0</v>
      </c>
      <c r="P336" s="11">
        <f t="shared" si="30"/>
        <v>0.59</v>
      </c>
      <c r="Q336" s="1">
        <v>4.0</v>
      </c>
      <c r="R336" s="1">
        <v>4.0</v>
      </c>
      <c r="S336" s="1">
        <v>4.0</v>
      </c>
      <c r="T336" s="1">
        <v>3.0</v>
      </c>
      <c r="U336" s="1">
        <v>4.0</v>
      </c>
      <c r="V336" s="1">
        <v>3.5</v>
      </c>
      <c r="W336" s="1">
        <v>2.5</v>
      </c>
      <c r="X336" s="1">
        <v>3.5</v>
      </c>
      <c r="Y336" s="1">
        <v>5.0</v>
      </c>
      <c r="Z336" s="1">
        <v>3.5</v>
      </c>
      <c r="AB336" s="1" t="s">
        <v>248</v>
      </c>
      <c r="AG336" s="1" t="s">
        <v>118</v>
      </c>
      <c r="AH336" s="1" t="s">
        <v>118</v>
      </c>
      <c r="AL336" s="1" t="s">
        <v>118</v>
      </c>
    </row>
    <row r="337">
      <c r="A337" s="1" t="s">
        <v>675</v>
      </c>
      <c r="B337" s="1" t="s">
        <v>707</v>
      </c>
      <c r="C337" s="31">
        <v>42850.0</v>
      </c>
      <c r="I337" s="19"/>
      <c r="J337" s="1">
        <v>10.0</v>
      </c>
      <c r="K337" s="1">
        <v>3.0</v>
      </c>
      <c r="L337" s="1">
        <v>920.0</v>
      </c>
      <c r="M337" s="1">
        <f t="shared" ref="M337:M338" si="31">L337/P337/1000</f>
        <v>0.5974025974</v>
      </c>
      <c r="N337" s="1">
        <v>23.0</v>
      </c>
      <c r="O337" s="1">
        <v>29.0</v>
      </c>
      <c r="P337" s="11">
        <f t="shared" si="30"/>
        <v>1.54</v>
      </c>
      <c r="Q337" s="1">
        <v>3.0</v>
      </c>
      <c r="R337" s="1">
        <v>4.0</v>
      </c>
      <c r="S337" s="1">
        <v>3.2</v>
      </c>
      <c r="T337" s="1">
        <v>3.5</v>
      </c>
      <c r="U337" s="1">
        <v>1.8</v>
      </c>
      <c r="V337" s="1">
        <v>1.8</v>
      </c>
      <c r="W337" s="1">
        <v>3.5</v>
      </c>
      <c r="X337" s="1">
        <v>3.7</v>
      </c>
      <c r="Y337" s="1">
        <v>3.5</v>
      </c>
      <c r="Z337" s="1">
        <v>3.9</v>
      </c>
      <c r="AB337" s="1" t="s">
        <v>116</v>
      </c>
    </row>
    <row r="338">
      <c r="A338" s="1" t="s">
        <v>675</v>
      </c>
      <c r="B338" s="1" t="s">
        <v>707</v>
      </c>
      <c r="C338" s="31">
        <v>42850.0</v>
      </c>
      <c r="I338" s="19"/>
      <c r="J338" s="1">
        <v>10.0</v>
      </c>
      <c r="K338" s="1">
        <v>4.2</v>
      </c>
      <c r="L338" s="1">
        <v>925.0</v>
      </c>
      <c r="M338" s="1">
        <f t="shared" si="31"/>
        <v>0.6006493506</v>
      </c>
      <c r="N338" s="1">
        <v>23.0</v>
      </c>
      <c r="O338" s="1">
        <v>29.0</v>
      </c>
      <c r="P338" s="11">
        <f t="shared" si="30"/>
        <v>1.54</v>
      </c>
      <c r="Q338" s="1">
        <v>3.0</v>
      </c>
      <c r="R338" s="1">
        <v>4.5</v>
      </c>
      <c r="S338" s="1">
        <v>3.5</v>
      </c>
      <c r="T338" s="1">
        <v>3.5</v>
      </c>
      <c r="U338" s="1">
        <v>2.5</v>
      </c>
      <c r="V338" s="1">
        <v>2.0</v>
      </c>
      <c r="W338" s="1">
        <v>3.0</v>
      </c>
      <c r="X338" s="1">
        <v>3.5</v>
      </c>
      <c r="Y338" s="1">
        <v>4.5</v>
      </c>
      <c r="Z338" s="1">
        <v>3.5</v>
      </c>
      <c r="AB338" s="1" t="s">
        <v>126</v>
      </c>
    </row>
    <row r="339">
      <c r="A339" s="1" t="s">
        <v>708</v>
      </c>
      <c r="B339" s="1" t="s">
        <v>272</v>
      </c>
      <c r="C339" s="31">
        <v>42857.0</v>
      </c>
      <c r="D339" s="1" t="s">
        <v>205</v>
      </c>
      <c r="E339" s="34" t="s">
        <v>709</v>
      </c>
      <c r="F339" s="2" t="s">
        <v>710</v>
      </c>
      <c r="G339" s="1">
        <v>3.0</v>
      </c>
      <c r="H339" s="1">
        <v>3.8</v>
      </c>
      <c r="I339" s="19"/>
      <c r="J339" s="1">
        <v>6.25</v>
      </c>
      <c r="K339" s="1">
        <v>4.4</v>
      </c>
      <c r="P339" s="19"/>
      <c r="Q339" s="1">
        <v>4.2</v>
      </c>
      <c r="R339" s="1">
        <v>4.5</v>
      </c>
      <c r="S339" s="1">
        <v>4.0</v>
      </c>
      <c r="T339" s="1">
        <v>3.0</v>
      </c>
      <c r="U339" s="1">
        <v>5.0</v>
      </c>
      <c r="V339" s="1">
        <v>3.8</v>
      </c>
      <c r="W339" s="1">
        <v>2.5</v>
      </c>
      <c r="X339" s="1">
        <v>3.0</v>
      </c>
      <c r="Y339" s="1">
        <v>5.0</v>
      </c>
      <c r="Z339" s="1">
        <v>3.7</v>
      </c>
      <c r="AB339" s="1" t="s">
        <v>116</v>
      </c>
      <c r="AG339" s="1" t="s">
        <v>118</v>
      </c>
      <c r="AH339" s="1" t="s">
        <v>118</v>
      </c>
      <c r="AL339" s="1" t="s">
        <v>118</v>
      </c>
    </row>
    <row r="340">
      <c r="A340" s="1" t="s">
        <v>708</v>
      </c>
      <c r="B340" s="1" t="s">
        <v>129</v>
      </c>
      <c r="C340" s="31">
        <v>42857.0</v>
      </c>
      <c r="I340" s="19"/>
      <c r="J340" s="1">
        <v>6.25</v>
      </c>
      <c r="K340" s="1">
        <v>3.0</v>
      </c>
      <c r="P340" s="19"/>
      <c r="Q340" s="1">
        <v>4.5</v>
      </c>
      <c r="R340" s="1">
        <v>4.5</v>
      </c>
      <c r="S340" s="1">
        <v>3.7</v>
      </c>
      <c r="T340" s="1">
        <v>3.5</v>
      </c>
      <c r="U340" s="1">
        <v>4.0</v>
      </c>
      <c r="V340" s="1">
        <v>3.5</v>
      </c>
      <c r="W340" s="1">
        <v>3.0</v>
      </c>
      <c r="X340" s="1">
        <v>4.0</v>
      </c>
      <c r="Y340" s="1">
        <v>4.5</v>
      </c>
      <c r="Z340" s="1">
        <v>4.0</v>
      </c>
      <c r="AB340" s="1" t="s">
        <v>124</v>
      </c>
      <c r="AF340" s="1"/>
      <c r="AG340" s="1"/>
      <c r="AH340" s="1"/>
      <c r="AI340" s="1"/>
      <c r="AJ340" s="1"/>
    </row>
    <row r="341">
      <c r="A341" s="1" t="s">
        <v>711</v>
      </c>
      <c r="B341" s="1" t="s">
        <v>129</v>
      </c>
      <c r="C341" s="31">
        <v>42864.0</v>
      </c>
      <c r="D341" s="1" t="s">
        <v>161</v>
      </c>
      <c r="E341" s="13" t="s">
        <v>712</v>
      </c>
      <c r="F341" s="2" t="s">
        <v>713</v>
      </c>
      <c r="G341" s="1">
        <v>4.0</v>
      </c>
      <c r="H341" s="1">
        <v>4.5</v>
      </c>
      <c r="I341" s="19"/>
      <c r="J341" s="1">
        <v>7.75</v>
      </c>
      <c r="K341" s="1">
        <v>5.0</v>
      </c>
      <c r="N341" s="1">
        <v>18.0</v>
      </c>
      <c r="O341" s="1">
        <v>22.5</v>
      </c>
      <c r="P341" s="11">
        <f t="shared" ref="P341:P364" si="32">round(PI()*N341*(O341/(2*pi()))^2*0.001,2)</f>
        <v>0.73</v>
      </c>
      <c r="Q341" s="1">
        <v>3.5</v>
      </c>
      <c r="R341" s="1">
        <v>4.2</v>
      </c>
      <c r="S341" s="1">
        <v>3.3</v>
      </c>
      <c r="T341" s="1">
        <v>3.7</v>
      </c>
      <c r="U341" s="1">
        <v>4.0</v>
      </c>
      <c r="V341" s="1">
        <v>4.0</v>
      </c>
      <c r="W341" s="1">
        <v>2.9</v>
      </c>
      <c r="X341" s="1">
        <v>3.0</v>
      </c>
      <c r="Y341" s="1">
        <v>5.0</v>
      </c>
      <c r="Z341" s="1">
        <v>3.7</v>
      </c>
      <c r="AB341" s="1" t="s">
        <v>587</v>
      </c>
      <c r="AF341" s="1" t="s">
        <v>282</v>
      </c>
      <c r="AG341" s="1" t="s">
        <v>282</v>
      </c>
      <c r="AI341" s="1" t="s">
        <v>282</v>
      </c>
      <c r="AJ341" s="1" t="s">
        <v>282</v>
      </c>
      <c r="AK341" s="1" t="s">
        <v>282</v>
      </c>
    </row>
    <row r="342">
      <c r="A342" s="1" t="s">
        <v>711</v>
      </c>
      <c r="B342" s="1" t="s">
        <v>129</v>
      </c>
      <c r="C342" s="31">
        <v>42864.0</v>
      </c>
      <c r="I342" s="19"/>
      <c r="J342" s="1">
        <v>7.75</v>
      </c>
      <c r="K342" s="1">
        <v>2.5</v>
      </c>
      <c r="N342" s="1">
        <v>20.0</v>
      </c>
      <c r="O342" s="1">
        <v>22.5</v>
      </c>
      <c r="P342" s="11">
        <f t="shared" si="32"/>
        <v>0.81</v>
      </c>
      <c r="Q342" s="1">
        <v>4.0</v>
      </c>
      <c r="R342" s="1">
        <v>4.0</v>
      </c>
      <c r="S342" s="1">
        <v>2.6</v>
      </c>
      <c r="T342" s="1">
        <v>3.6</v>
      </c>
      <c r="U342" s="1">
        <v>4.0</v>
      </c>
      <c r="V342" s="1">
        <v>4.0</v>
      </c>
      <c r="W342" s="1">
        <v>3.6</v>
      </c>
      <c r="X342" s="1">
        <v>4.0</v>
      </c>
      <c r="Y342" s="1">
        <v>4.0</v>
      </c>
      <c r="Z342" s="1">
        <v>2.9</v>
      </c>
      <c r="AB342" s="1" t="s">
        <v>293</v>
      </c>
      <c r="AF342" s="1" t="s">
        <v>282</v>
      </c>
      <c r="AG342" s="1" t="s">
        <v>282</v>
      </c>
      <c r="AI342" s="1" t="s">
        <v>282</v>
      </c>
      <c r="AJ342" s="1" t="s">
        <v>282</v>
      </c>
      <c r="AK342" s="1" t="s">
        <v>282</v>
      </c>
    </row>
    <row r="343">
      <c r="A343" s="1" t="s">
        <v>714</v>
      </c>
      <c r="B343" s="1" t="s">
        <v>715</v>
      </c>
      <c r="C343" s="31">
        <v>42868.0</v>
      </c>
      <c r="D343" s="1" t="s">
        <v>312</v>
      </c>
      <c r="E343" s="13" t="s">
        <v>716</v>
      </c>
      <c r="F343" s="2" t="s">
        <v>717</v>
      </c>
      <c r="G343" s="1">
        <v>4.5</v>
      </c>
      <c r="H343" s="1">
        <v>5.0</v>
      </c>
      <c r="I343" s="19"/>
      <c r="J343" s="1">
        <v>8.25</v>
      </c>
      <c r="K343" s="1">
        <v>3.8</v>
      </c>
      <c r="L343" s="1">
        <v>430.0</v>
      </c>
      <c r="M343" s="1">
        <f t="shared" ref="M343:M344" si="33">L343/P343/1000</f>
        <v>0.6323529412</v>
      </c>
      <c r="N343" s="1">
        <v>22.5</v>
      </c>
      <c r="O343" s="1">
        <v>19.5</v>
      </c>
      <c r="P343" s="11">
        <f t="shared" si="32"/>
        <v>0.68</v>
      </c>
      <c r="Q343" s="1">
        <v>4.0</v>
      </c>
      <c r="S343" s="1">
        <v>4.0</v>
      </c>
      <c r="T343" s="1">
        <v>3.0</v>
      </c>
      <c r="U343" s="1">
        <v>3.0</v>
      </c>
      <c r="V343" s="1">
        <v>2.5</v>
      </c>
      <c r="W343" s="1">
        <v>4.0</v>
      </c>
      <c r="X343" s="1">
        <v>3.0</v>
      </c>
      <c r="Y343" s="1">
        <v>5.0</v>
      </c>
      <c r="Z343" s="1">
        <v>3.6</v>
      </c>
      <c r="AB343" s="1" t="s">
        <v>116</v>
      </c>
      <c r="AG343" s="1" t="s">
        <v>282</v>
      </c>
      <c r="AH343" s="1" t="s">
        <v>282</v>
      </c>
      <c r="AL343" s="1" t="s">
        <v>282</v>
      </c>
    </row>
    <row r="344">
      <c r="A344" s="1" t="s">
        <v>489</v>
      </c>
      <c r="B344" s="1" t="s">
        <v>718</v>
      </c>
      <c r="C344" s="31">
        <v>42872.0</v>
      </c>
      <c r="I344" s="19"/>
      <c r="J344" s="1">
        <v>8.99</v>
      </c>
      <c r="K344" s="1">
        <v>4.0</v>
      </c>
      <c r="L344" s="1">
        <v>350.0</v>
      </c>
      <c r="M344" s="1">
        <f t="shared" si="33"/>
        <v>0.7446808511</v>
      </c>
      <c r="N344" s="1">
        <v>15.5</v>
      </c>
      <c r="O344" s="1">
        <v>19.5</v>
      </c>
      <c r="P344" s="11">
        <f t="shared" si="32"/>
        <v>0.47</v>
      </c>
      <c r="Q344" s="1">
        <v>3.5</v>
      </c>
      <c r="R344" s="1">
        <v>3.0</v>
      </c>
      <c r="S344" s="1">
        <v>3.5</v>
      </c>
      <c r="T344" s="1">
        <v>3.5</v>
      </c>
      <c r="U344" s="1">
        <v>4.0</v>
      </c>
      <c r="V344" s="1">
        <v>2.0</v>
      </c>
      <c r="W344" s="1">
        <v>4.0</v>
      </c>
      <c r="X344" s="1">
        <v>4.0</v>
      </c>
      <c r="Y344" s="1">
        <v>4.0</v>
      </c>
      <c r="Z344" s="1">
        <v>3.4</v>
      </c>
      <c r="AB344" s="1" t="s">
        <v>251</v>
      </c>
      <c r="AO344" s="1" t="s">
        <v>118</v>
      </c>
      <c r="AP344" s="1" t="s">
        <v>118</v>
      </c>
      <c r="AV344" s="1" t="s">
        <v>118</v>
      </c>
      <c r="BM344" s="1" t="s">
        <v>118</v>
      </c>
    </row>
    <row r="345">
      <c r="A345" s="1" t="s">
        <v>200</v>
      </c>
      <c r="B345" s="1" t="s">
        <v>129</v>
      </c>
      <c r="C345" s="31">
        <v>42872.0</v>
      </c>
      <c r="I345" s="19"/>
      <c r="J345" s="1">
        <v>6.85</v>
      </c>
      <c r="K345" s="1">
        <v>4.0</v>
      </c>
      <c r="N345" s="1">
        <v>23.5</v>
      </c>
      <c r="O345" s="1">
        <v>23.0</v>
      </c>
      <c r="P345" s="11">
        <f t="shared" si="32"/>
        <v>0.99</v>
      </c>
      <c r="Q345" s="1">
        <v>3.5</v>
      </c>
      <c r="R345" s="1">
        <v>5.0</v>
      </c>
      <c r="S345" s="1">
        <v>3.3</v>
      </c>
      <c r="T345" s="1">
        <v>3.0</v>
      </c>
      <c r="U345" s="1">
        <v>5.0</v>
      </c>
      <c r="V345" s="1">
        <v>2.0</v>
      </c>
      <c r="W345" s="1">
        <v>3.0</v>
      </c>
      <c r="X345" s="1">
        <v>3.8</v>
      </c>
      <c r="Y345" s="1">
        <v>3.5</v>
      </c>
      <c r="Z345" s="1">
        <v>3.9</v>
      </c>
      <c r="AB345" s="1" t="s">
        <v>116</v>
      </c>
    </row>
    <row r="346">
      <c r="A346" s="1" t="s">
        <v>200</v>
      </c>
      <c r="B346" s="1" t="s">
        <v>129</v>
      </c>
      <c r="C346" s="31">
        <v>42872.0</v>
      </c>
      <c r="I346" s="19"/>
      <c r="J346" s="1">
        <v>6.85</v>
      </c>
      <c r="K346" s="1">
        <v>4.0</v>
      </c>
      <c r="N346" s="1">
        <v>23.5</v>
      </c>
      <c r="O346" s="1">
        <v>23.5</v>
      </c>
      <c r="P346" s="11">
        <f t="shared" si="32"/>
        <v>1.03</v>
      </c>
      <c r="Q346" s="1">
        <v>4.0</v>
      </c>
      <c r="R346" s="1">
        <v>5.0</v>
      </c>
      <c r="S346" s="1">
        <v>4.0</v>
      </c>
      <c r="T346" s="1">
        <v>4.0</v>
      </c>
      <c r="U346" s="1">
        <v>5.0</v>
      </c>
      <c r="V346" s="1">
        <v>3.5</v>
      </c>
      <c r="W346" s="1">
        <v>2.0</v>
      </c>
      <c r="X346" s="1">
        <v>3.5</v>
      </c>
      <c r="Y346" s="1">
        <v>4.0</v>
      </c>
      <c r="Z346" s="1">
        <v>4.0</v>
      </c>
      <c r="AB346" s="1" t="s">
        <v>324</v>
      </c>
    </row>
    <row r="347">
      <c r="A347" s="1" t="s">
        <v>442</v>
      </c>
      <c r="B347" s="1" t="s">
        <v>129</v>
      </c>
      <c r="C347" s="31">
        <v>42881.0</v>
      </c>
      <c r="I347" s="19"/>
      <c r="J347" s="1">
        <v>7.4</v>
      </c>
      <c r="K347" s="1">
        <v>3.3</v>
      </c>
      <c r="N347" s="1">
        <v>19.5</v>
      </c>
      <c r="O347" s="1">
        <v>24.5</v>
      </c>
      <c r="P347" s="11">
        <f t="shared" si="32"/>
        <v>0.93</v>
      </c>
      <c r="Q347" s="1">
        <v>5.0</v>
      </c>
      <c r="R347" s="1">
        <v>4.0</v>
      </c>
      <c r="S347" s="1">
        <v>4.2</v>
      </c>
      <c r="T347" s="1">
        <v>3.5</v>
      </c>
      <c r="U347" s="1">
        <v>2.9</v>
      </c>
      <c r="V347" s="1">
        <v>3.0</v>
      </c>
      <c r="W347" s="1">
        <v>4.0</v>
      </c>
      <c r="X347" s="1">
        <v>4.0</v>
      </c>
      <c r="Y347" s="1">
        <v>4.0</v>
      </c>
      <c r="Z347" s="1">
        <v>4.0</v>
      </c>
      <c r="AB347" s="1" t="s">
        <v>116</v>
      </c>
    </row>
    <row r="348">
      <c r="A348" s="1" t="s">
        <v>442</v>
      </c>
      <c r="B348" s="1" t="s">
        <v>129</v>
      </c>
      <c r="C348" s="31">
        <v>42881.0</v>
      </c>
      <c r="I348" s="19"/>
      <c r="J348" s="1">
        <v>7.4</v>
      </c>
      <c r="K348" s="1">
        <v>3.5</v>
      </c>
      <c r="N348" s="1">
        <v>19.5</v>
      </c>
      <c r="O348" s="1">
        <v>26.5</v>
      </c>
      <c r="P348" s="11">
        <f t="shared" si="32"/>
        <v>1.09</v>
      </c>
      <c r="Q348" s="1">
        <v>4.5</v>
      </c>
      <c r="R348" s="1">
        <v>4.0</v>
      </c>
      <c r="S348" s="1">
        <v>4.0</v>
      </c>
      <c r="T348" s="1">
        <v>3.5</v>
      </c>
      <c r="U348" s="1">
        <v>3.0</v>
      </c>
      <c r="V348" s="1">
        <v>3.0</v>
      </c>
      <c r="W348" s="1">
        <v>2.5</v>
      </c>
      <c r="X348" s="1">
        <v>4.0</v>
      </c>
      <c r="Y348" s="1">
        <v>3.8</v>
      </c>
      <c r="Z348" s="1">
        <v>3.8</v>
      </c>
      <c r="AB348" s="1" t="s">
        <v>124</v>
      </c>
    </row>
    <row r="349">
      <c r="A349" s="1" t="s">
        <v>714</v>
      </c>
      <c r="B349" s="1" t="s">
        <v>719</v>
      </c>
      <c r="C349" s="31">
        <v>42884.0</v>
      </c>
      <c r="I349" s="19"/>
      <c r="J349" s="1">
        <v>9.95</v>
      </c>
      <c r="K349" s="1">
        <v>4.2</v>
      </c>
      <c r="L349" s="1">
        <v>600.0</v>
      </c>
      <c r="M349" s="1">
        <f t="shared" ref="M349:M350" si="34">L349/P349/1000</f>
        <v>0.7792207792</v>
      </c>
      <c r="N349" s="1">
        <v>22.0</v>
      </c>
      <c r="O349" s="1">
        <v>21.0</v>
      </c>
      <c r="P349" s="11">
        <f t="shared" si="32"/>
        <v>0.77</v>
      </c>
      <c r="Q349" s="1">
        <v>3.5</v>
      </c>
      <c r="R349" s="1">
        <v>5.0</v>
      </c>
      <c r="S349" s="1">
        <v>3.0</v>
      </c>
      <c r="T349" s="1">
        <v>1.5</v>
      </c>
      <c r="U349" s="1">
        <v>3.0</v>
      </c>
      <c r="V349" s="1">
        <v>2.5</v>
      </c>
      <c r="W349" s="1">
        <v>3.0</v>
      </c>
      <c r="X349" s="1">
        <v>2.2</v>
      </c>
      <c r="Y349" s="1">
        <v>2.5</v>
      </c>
      <c r="Z349" s="1">
        <v>2.8</v>
      </c>
      <c r="AB349" s="1" t="s">
        <v>116</v>
      </c>
    </row>
    <row r="350">
      <c r="A350" s="1" t="s">
        <v>720</v>
      </c>
      <c r="B350" s="1" t="s">
        <v>557</v>
      </c>
      <c r="C350" s="31">
        <v>42885.0</v>
      </c>
      <c r="D350" s="1" t="s">
        <v>550</v>
      </c>
      <c r="E350" s="34" t="s">
        <v>721</v>
      </c>
      <c r="F350" s="2" t="s">
        <v>722</v>
      </c>
      <c r="G350" s="1">
        <v>4.0</v>
      </c>
      <c r="H350" s="1">
        <v>4.2</v>
      </c>
      <c r="I350" s="19"/>
      <c r="J350" s="1">
        <v>7.0</v>
      </c>
      <c r="K350" s="1">
        <v>3.5</v>
      </c>
      <c r="L350" s="1">
        <v>450.0</v>
      </c>
      <c r="M350" s="1">
        <f t="shared" si="34"/>
        <v>0.625</v>
      </c>
      <c r="N350" s="1">
        <v>19.5</v>
      </c>
      <c r="O350" s="1">
        <v>21.5</v>
      </c>
      <c r="P350" s="11">
        <f t="shared" si="32"/>
        <v>0.72</v>
      </c>
      <c r="Q350" s="1">
        <v>4.0</v>
      </c>
      <c r="R350" s="1">
        <v>4.0</v>
      </c>
      <c r="S350" s="1">
        <v>2.0</v>
      </c>
      <c r="T350" s="1">
        <v>2.5</v>
      </c>
      <c r="U350" s="1">
        <v>4.5</v>
      </c>
      <c r="V350" s="1">
        <v>4.0</v>
      </c>
      <c r="W350" s="1">
        <v>3.0</v>
      </c>
      <c r="X350" s="1">
        <v>2.9</v>
      </c>
      <c r="Y350" s="1">
        <v>4.5</v>
      </c>
      <c r="Z350" s="1">
        <v>2.8</v>
      </c>
      <c r="AB350" s="1" t="s">
        <v>116</v>
      </c>
      <c r="AF350" s="1" t="s">
        <v>118</v>
      </c>
      <c r="AG350" s="1" t="s">
        <v>118</v>
      </c>
      <c r="AH350" s="1" t="s">
        <v>118</v>
      </c>
    </row>
    <row r="351">
      <c r="A351" s="1" t="s">
        <v>720</v>
      </c>
      <c r="B351" s="1" t="s">
        <v>723</v>
      </c>
      <c r="C351" s="31">
        <v>42885.0</v>
      </c>
      <c r="I351" s="19"/>
      <c r="J351" s="1">
        <v>9.0</v>
      </c>
      <c r="K351" s="1">
        <v>3.0</v>
      </c>
      <c r="N351" s="1">
        <v>24.0</v>
      </c>
      <c r="O351" s="1">
        <v>22.0</v>
      </c>
      <c r="P351" s="11">
        <f t="shared" si="32"/>
        <v>0.92</v>
      </c>
      <c r="Q351" s="1">
        <v>3.5</v>
      </c>
      <c r="R351" s="1">
        <v>4.0</v>
      </c>
      <c r="S351" s="1">
        <v>4.0</v>
      </c>
      <c r="T351" s="1">
        <v>4.0</v>
      </c>
      <c r="U351" s="1">
        <v>4.5</v>
      </c>
      <c r="V351" s="1">
        <v>4.5</v>
      </c>
      <c r="W351" s="1">
        <v>2.0</v>
      </c>
      <c r="X351" s="1">
        <v>3.5</v>
      </c>
      <c r="Y351" s="1">
        <v>4.0</v>
      </c>
      <c r="Z351" s="1">
        <v>4.0</v>
      </c>
      <c r="AB351" s="1" t="s">
        <v>248</v>
      </c>
    </row>
    <row r="352">
      <c r="A352" s="1" t="s">
        <v>720</v>
      </c>
      <c r="B352" s="1" t="s">
        <v>129</v>
      </c>
      <c r="C352" s="31">
        <v>42885.0</v>
      </c>
      <c r="I352" s="19"/>
      <c r="J352" s="1">
        <v>7.0</v>
      </c>
      <c r="K352" s="1">
        <v>3.5</v>
      </c>
      <c r="N352" s="1">
        <v>23.0</v>
      </c>
      <c r="O352" s="1">
        <v>21.5</v>
      </c>
      <c r="P352" s="11">
        <f t="shared" si="32"/>
        <v>0.85</v>
      </c>
      <c r="Q352" s="1">
        <v>3.0</v>
      </c>
      <c r="R352" s="1">
        <v>3.0</v>
      </c>
      <c r="S352" s="1">
        <v>2.0</v>
      </c>
      <c r="T352" s="1">
        <v>2.0</v>
      </c>
      <c r="U352" s="1">
        <v>3.0</v>
      </c>
      <c r="V352" s="1">
        <v>2.0</v>
      </c>
      <c r="W352" s="1">
        <v>3.0</v>
      </c>
      <c r="X352" s="1">
        <v>2.0</v>
      </c>
      <c r="Y352" s="1">
        <v>3.0</v>
      </c>
      <c r="Z352" s="1">
        <v>2.2</v>
      </c>
      <c r="AB352" s="1" t="s">
        <v>251</v>
      </c>
      <c r="AF352" s="1" t="s">
        <v>118</v>
      </c>
      <c r="AI352" s="1" t="s">
        <v>118</v>
      </c>
      <c r="AJ352" s="1" t="s">
        <v>118</v>
      </c>
      <c r="AK352" s="1" t="s">
        <v>118</v>
      </c>
    </row>
    <row r="353">
      <c r="A353" s="1" t="s">
        <v>463</v>
      </c>
      <c r="B353" s="1" t="s">
        <v>724</v>
      </c>
      <c r="C353" s="31">
        <v>42890.0</v>
      </c>
      <c r="I353" s="19"/>
      <c r="J353" s="1">
        <v>6.99</v>
      </c>
      <c r="K353" s="1">
        <v>4.0</v>
      </c>
      <c r="L353" s="1">
        <v>580.0</v>
      </c>
      <c r="M353" s="1">
        <f t="shared" ref="M353:M354" si="35">L353/P353/1000</f>
        <v>0.8656716418</v>
      </c>
      <c r="N353" s="1">
        <v>21.0</v>
      </c>
      <c r="O353" s="1">
        <v>20.0</v>
      </c>
      <c r="P353" s="11">
        <f t="shared" si="32"/>
        <v>0.67</v>
      </c>
      <c r="Q353" s="1">
        <v>3.0</v>
      </c>
      <c r="R353" s="1">
        <v>4.0</v>
      </c>
      <c r="S353" s="1">
        <v>4.0</v>
      </c>
      <c r="T353" s="1">
        <v>2.5</v>
      </c>
      <c r="U353" s="1">
        <v>2.5</v>
      </c>
      <c r="V353" s="1">
        <v>3.0</v>
      </c>
      <c r="W353" s="1">
        <v>3.0</v>
      </c>
      <c r="X353" s="1">
        <v>3.0</v>
      </c>
      <c r="Y353" s="1">
        <v>5.0</v>
      </c>
      <c r="Z353" s="1">
        <v>3.0</v>
      </c>
      <c r="AB353" s="1" t="s">
        <v>124</v>
      </c>
      <c r="AC353" s="1" t="s">
        <v>725</v>
      </c>
    </row>
    <row r="354">
      <c r="A354" s="1" t="s">
        <v>463</v>
      </c>
      <c r="B354" s="1" t="s">
        <v>129</v>
      </c>
      <c r="C354" s="31">
        <v>42890.0</v>
      </c>
      <c r="I354" s="19"/>
      <c r="J354" s="1">
        <v>7.19</v>
      </c>
      <c r="K354" s="1">
        <v>3.5</v>
      </c>
      <c r="L354" s="1">
        <v>635.0</v>
      </c>
      <c r="M354" s="1">
        <f t="shared" si="35"/>
        <v>0.7839506173</v>
      </c>
      <c r="N354" s="1">
        <v>21.0</v>
      </c>
      <c r="O354" s="1">
        <v>22.0</v>
      </c>
      <c r="P354" s="11">
        <f t="shared" si="32"/>
        <v>0.81</v>
      </c>
      <c r="Q354" s="1">
        <v>3.5</v>
      </c>
      <c r="R354" s="1">
        <v>4.5</v>
      </c>
      <c r="S354" s="1">
        <v>3.5</v>
      </c>
      <c r="T354" s="1">
        <v>3.5</v>
      </c>
      <c r="U354" s="1">
        <v>3.0</v>
      </c>
      <c r="V354" s="1">
        <v>3.5</v>
      </c>
      <c r="W354" s="1">
        <v>4.0</v>
      </c>
      <c r="X354" s="1">
        <v>3.5</v>
      </c>
      <c r="Y354" s="1">
        <v>5.0</v>
      </c>
      <c r="Z354" s="1">
        <v>3.8</v>
      </c>
      <c r="AB354" s="1" t="s">
        <v>116</v>
      </c>
    </row>
    <row r="355">
      <c r="A355" s="1" t="s">
        <v>726</v>
      </c>
      <c r="B355" s="1" t="s">
        <v>129</v>
      </c>
      <c r="C355" s="31">
        <v>42896.0</v>
      </c>
      <c r="I355" s="19"/>
      <c r="J355" s="1">
        <v>7.89</v>
      </c>
      <c r="K355" s="1">
        <v>4.0</v>
      </c>
      <c r="N355" s="1">
        <v>19.0</v>
      </c>
      <c r="O355" s="1">
        <v>22.5</v>
      </c>
      <c r="P355" s="11">
        <f t="shared" si="32"/>
        <v>0.77</v>
      </c>
      <c r="Q355" s="1">
        <v>3.0</v>
      </c>
      <c r="S355" s="1">
        <v>4.5</v>
      </c>
      <c r="T355" s="1">
        <v>4.0</v>
      </c>
      <c r="U355" s="1">
        <v>4.5</v>
      </c>
      <c r="V355" s="1">
        <v>4.5</v>
      </c>
      <c r="W355" s="1">
        <v>4.5</v>
      </c>
      <c r="X355" s="1">
        <v>4.8</v>
      </c>
      <c r="Y355" s="1">
        <v>3.3</v>
      </c>
      <c r="Z355" s="1">
        <v>4.7</v>
      </c>
      <c r="AB355" s="1" t="s">
        <v>116</v>
      </c>
    </row>
    <row r="356">
      <c r="A356" s="1" t="s">
        <v>615</v>
      </c>
      <c r="B356" s="1" t="s">
        <v>129</v>
      </c>
      <c r="C356" s="31">
        <v>42896.0</v>
      </c>
      <c r="I356" s="19"/>
      <c r="J356" s="1">
        <v>7.89</v>
      </c>
      <c r="K356" s="1">
        <v>4.0</v>
      </c>
      <c r="N356" s="1">
        <v>18.0</v>
      </c>
      <c r="O356" s="1">
        <v>21.5</v>
      </c>
      <c r="P356" s="11">
        <f t="shared" si="32"/>
        <v>0.66</v>
      </c>
      <c r="Q356" s="1">
        <v>3.0</v>
      </c>
      <c r="S356" s="1">
        <v>4.0</v>
      </c>
      <c r="T356" s="1">
        <v>4.0</v>
      </c>
      <c r="U356" s="1">
        <v>4.5</v>
      </c>
      <c r="V356" s="1">
        <v>4.0</v>
      </c>
      <c r="W356" s="1">
        <v>4.5</v>
      </c>
      <c r="X356" s="1">
        <v>4.5</v>
      </c>
      <c r="Y356" s="1">
        <v>5.0</v>
      </c>
      <c r="Z356" s="1">
        <v>4.5</v>
      </c>
      <c r="AB356" s="1" t="s">
        <v>124</v>
      </c>
    </row>
    <row r="357">
      <c r="A357" s="1" t="s">
        <v>688</v>
      </c>
      <c r="B357" s="1" t="s">
        <v>129</v>
      </c>
      <c r="C357" s="31">
        <v>42902.0</v>
      </c>
      <c r="I357" s="19"/>
      <c r="J357" s="1">
        <v>6.9</v>
      </c>
      <c r="K357" s="1">
        <v>4.3</v>
      </c>
      <c r="L357" s="1">
        <v>550.0</v>
      </c>
      <c r="M357" s="1">
        <f t="shared" ref="M357:M360" si="36">L357/P357/1000</f>
        <v>0.6875</v>
      </c>
      <c r="N357" s="1">
        <v>19.0</v>
      </c>
      <c r="O357" s="1">
        <v>23.0</v>
      </c>
      <c r="P357" s="11">
        <f t="shared" si="32"/>
        <v>0.8</v>
      </c>
      <c r="Q357" s="1">
        <v>3.0</v>
      </c>
      <c r="R357" s="1">
        <v>3.0</v>
      </c>
      <c r="S357" s="1">
        <v>3.5</v>
      </c>
      <c r="T357" s="1">
        <v>3.5</v>
      </c>
      <c r="U357" s="1">
        <v>3.5</v>
      </c>
      <c r="V357" s="1">
        <v>3.5</v>
      </c>
      <c r="W357" s="1">
        <v>3.8</v>
      </c>
      <c r="X357" s="1">
        <v>4.0</v>
      </c>
      <c r="Y357" s="1">
        <v>5.0</v>
      </c>
      <c r="Z357" s="1">
        <v>3.7</v>
      </c>
      <c r="AB357" s="1" t="s">
        <v>116</v>
      </c>
    </row>
    <row r="358">
      <c r="A358" s="1" t="s">
        <v>696</v>
      </c>
      <c r="B358" s="1" t="s">
        <v>9</v>
      </c>
      <c r="C358" s="31">
        <v>42910.0</v>
      </c>
      <c r="I358" s="19"/>
      <c r="J358" s="1">
        <v>8.55</v>
      </c>
      <c r="K358" s="1">
        <v>3.0</v>
      </c>
      <c r="L358" s="1">
        <v>610.0</v>
      </c>
      <c r="M358" s="1">
        <f t="shared" si="36"/>
        <v>0.7261904762</v>
      </c>
      <c r="N358" s="1">
        <v>20.0</v>
      </c>
      <c r="O358" s="1">
        <v>23.0</v>
      </c>
      <c r="P358" s="11">
        <f t="shared" si="32"/>
        <v>0.84</v>
      </c>
      <c r="Q358" s="1">
        <v>3.0</v>
      </c>
      <c r="R358" s="1">
        <v>2.5</v>
      </c>
      <c r="S358" s="1">
        <v>3.0</v>
      </c>
      <c r="T358" s="1">
        <v>3.0</v>
      </c>
      <c r="U358" s="1">
        <v>3.5</v>
      </c>
      <c r="V358" s="1">
        <v>2.8</v>
      </c>
      <c r="W358" s="1">
        <v>3.5</v>
      </c>
      <c r="X358" s="1">
        <v>2.8</v>
      </c>
      <c r="Y358" s="1">
        <v>1.5</v>
      </c>
      <c r="Z358" s="1">
        <v>3.0</v>
      </c>
      <c r="AB358" s="1" t="s">
        <v>116</v>
      </c>
    </row>
    <row r="359">
      <c r="A359" s="1" t="s">
        <v>696</v>
      </c>
      <c r="B359" s="1" t="s">
        <v>129</v>
      </c>
      <c r="C359" s="31">
        <v>42910.0</v>
      </c>
      <c r="I359" s="19"/>
      <c r="J359" s="1">
        <v>7.8</v>
      </c>
      <c r="K359" s="1">
        <v>2.5</v>
      </c>
      <c r="L359" s="1">
        <v>620.0</v>
      </c>
      <c r="M359" s="1">
        <f t="shared" si="36"/>
        <v>0.6326530612</v>
      </c>
      <c r="N359" s="1">
        <v>20.5</v>
      </c>
      <c r="O359" s="1">
        <v>24.5</v>
      </c>
      <c r="P359" s="11">
        <f t="shared" si="32"/>
        <v>0.98</v>
      </c>
      <c r="Q359" s="1">
        <v>3.0</v>
      </c>
      <c r="R359" s="1">
        <v>2.0</v>
      </c>
      <c r="S359" s="1">
        <v>3.5</v>
      </c>
      <c r="T359" s="1">
        <v>3.0</v>
      </c>
      <c r="U359" s="1">
        <v>3.0</v>
      </c>
      <c r="V359" s="1">
        <v>4.0</v>
      </c>
      <c r="W359" s="1">
        <v>3.0</v>
      </c>
      <c r="X359" s="1">
        <v>3.8</v>
      </c>
      <c r="Y359" s="1">
        <v>4.5</v>
      </c>
      <c r="Z359" s="1">
        <v>3.5</v>
      </c>
      <c r="AB359" s="1" t="s">
        <v>124</v>
      </c>
    </row>
    <row r="360">
      <c r="A360" s="1" t="s">
        <v>727</v>
      </c>
      <c r="B360" s="1" t="s">
        <v>728</v>
      </c>
      <c r="C360" s="31">
        <v>42922.0</v>
      </c>
      <c r="D360" s="1" t="s">
        <v>729</v>
      </c>
      <c r="E360" s="34" t="s">
        <v>730</v>
      </c>
      <c r="F360" s="2" t="s">
        <v>731</v>
      </c>
      <c r="G360" s="1">
        <v>3.5</v>
      </c>
      <c r="H360" s="1">
        <v>4.4</v>
      </c>
      <c r="I360" s="19"/>
      <c r="J360" s="1">
        <v>5.56</v>
      </c>
      <c r="K360" s="1">
        <v>2.5</v>
      </c>
      <c r="L360" s="1">
        <v>420.0</v>
      </c>
      <c r="M360" s="1">
        <f t="shared" si="36"/>
        <v>0.6176470588</v>
      </c>
      <c r="N360" s="1">
        <v>21.5</v>
      </c>
      <c r="O360" s="1">
        <v>20.0</v>
      </c>
      <c r="P360" s="11">
        <f t="shared" si="32"/>
        <v>0.68</v>
      </c>
      <c r="Q360" s="1">
        <v>2.5</v>
      </c>
      <c r="R360" s="1">
        <v>3.0</v>
      </c>
      <c r="S360" s="1">
        <v>2.5</v>
      </c>
      <c r="T360" s="1">
        <v>3.5</v>
      </c>
      <c r="U360" s="1">
        <v>4.5</v>
      </c>
      <c r="V360" s="1">
        <v>4.5</v>
      </c>
      <c r="W360" s="1">
        <v>3.7</v>
      </c>
      <c r="X360" s="1">
        <v>3.3</v>
      </c>
      <c r="Y360" s="1">
        <v>4.5</v>
      </c>
      <c r="Z360" s="1">
        <v>3.5</v>
      </c>
      <c r="AB360" s="1" t="s">
        <v>116</v>
      </c>
    </row>
    <row r="361">
      <c r="A361" s="1" t="s">
        <v>727</v>
      </c>
      <c r="B361" s="1" t="s">
        <v>728</v>
      </c>
      <c r="C361" s="31">
        <v>42922.0</v>
      </c>
      <c r="I361" s="19"/>
      <c r="J361" s="1">
        <v>5.56</v>
      </c>
      <c r="K361" s="1">
        <v>4.0</v>
      </c>
      <c r="N361" s="1">
        <v>21.0</v>
      </c>
      <c r="O361" s="1">
        <v>21.5</v>
      </c>
      <c r="P361" s="11">
        <f t="shared" si="32"/>
        <v>0.77</v>
      </c>
      <c r="Q361" s="1">
        <v>4.0</v>
      </c>
      <c r="R361" s="1">
        <v>4.0</v>
      </c>
      <c r="S361" s="1">
        <v>4.0</v>
      </c>
      <c r="T361" s="1">
        <v>3.0</v>
      </c>
      <c r="U361" s="1">
        <v>4.0</v>
      </c>
      <c r="V361" s="1">
        <v>2.0</v>
      </c>
      <c r="W361" s="1">
        <v>4.0</v>
      </c>
      <c r="X361" s="1">
        <v>3.0</v>
      </c>
      <c r="Y361" s="1">
        <v>3.0</v>
      </c>
      <c r="Z361" s="1">
        <v>4.0</v>
      </c>
      <c r="AB361" s="1" t="s">
        <v>732</v>
      </c>
    </row>
    <row r="362">
      <c r="A362" s="1" t="s">
        <v>727</v>
      </c>
      <c r="B362" s="1" t="s">
        <v>733</v>
      </c>
      <c r="C362" s="31">
        <v>42922.0</v>
      </c>
      <c r="I362" s="19"/>
      <c r="J362" s="1">
        <v>5.56</v>
      </c>
      <c r="K362" s="1">
        <v>3.5</v>
      </c>
      <c r="N362" s="1">
        <v>22.5</v>
      </c>
      <c r="O362" s="1">
        <v>19.0</v>
      </c>
      <c r="P362" s="11">
        <f t="shared" si="32"/>
        <v>0.65</v>
      </c>
      <c r="Q362" s="1">
        <v>3.5</v>
      </c>
      <c r="R362" s="1">
        <v>3.0</v>
      </c>
      <c r="T362" s="1">
        <v>3.5</v>
      </c>
      <c r="U362" s="1">
        <v>3.0</v>
      </c>
      <c r="V362" s="1">
        <v>4.0</v>
      </c>
      <c r="W362" s="1">
        <v>4.5</v>
      </c>
      <c r="X362" s="1">
        <v>3.5</v>
      </c>
      <c r="Y362" s="1">
        <v>4.0</v>
      </c>
      <c r="Z362" s="1">
        <v>3.5</v>
      </c>
      <c r="AB362" s="1" t="s">
        <v>734</v>
      </c>
    </row>
    <row r="363">
      <c r="A363" s="1" t="s">
        <v>727</v>
      </c>
      <c r="B363" s="1" t="s">
        <v>129</v>
      </c>
      <c r="C363" s="31">
        <v>42922.0</v>
      </c>
      <c r="I363" s="19"/>
      <c r="J363" s="1">
        <v>6.47</v>
      </c>
      <c r="K363" s="1">
        <v>4.0</v>
      </c>
      <c r="N363" s="1">
        <v>23.0</v>
      </c>
      <c r="O363" s="1">
        <v>22.0</v>
      </c>
      <c r="P363" s="11">
        <f t="shared" si="32"/>
        <v>0.89</v>
      </c>
      <c r="Q363" s="1">
        <v>1.0</v>
      </c>
      <c r="R363" s="1">
        <v>2.0</v>
      </c>
      <c r="S363" s="1">
        <v>2.0</v>
      </c>
      <c r="T363" s="1">
        <v>2.0</v>
      </c>
      <c r="U363" s="1">
        <v>3.0</v>
      </c>
      <c r="V363" s="1">
        <v>3.0</v>
      </c>
      <c r="W363" s="1">
        <v>1.0</v>
      </c>
      <c r="X363" s="1">
        <v>2.0</v>
      </c>
      <c r="Y363" s="1">
        <v>3.0</v>
      </c>
      <c r="Z363" s="1">
        <v>2.0</v>
      </c>
      <c r="AB363" s="1" t="s">
        <v>735</v>
      </c>
    </row>
    <row r="364">
      <c r="A364" s="1" t="s">
        <v>736</v>
      </c>
      <c r="B364" s="1" t="s">
        <v>737</v>
      </c>
      <c r="C364" s="31">
        <v>42929.0</v>
      </c>
      <c r="D364" s="1" t="s">
        <v>738</v>
      </c>
      <c r="E364" s="10" t="s">
        <v>739</v>
      </c>
      <c r="F364" s="2" t="s">
        <v>740</v>
      </c>
      <c r="G364" s="1">
        <v>4.5</v>
      </c>
      <c r="H364" s="1">
        <v>4.8</v>
      </c>
      <c r="I364" s="19"/>
      <c r="J364" s="1">
        <v>7.35</v>
      </c>
      <c r="K364" s="1">
        <v>3.5</v>
      </c>
      <c r="N364" s="1">
        <v>17.0</v>
      </c>
      <c r="O364" s="1">
        <v>23.0</v>
      </c>
      <c r="P364" s="11">
        <f t="shared" si="32"/>
        <v>0.72</v>
      </c>
      <c r="Q364" s="1">
        <v>3.2</v>
      </c>
      <c r="R364" s="1">
        <v>3.0</v>
      </c>
      <c r="S364" s="1">
        <v>3.5</v>
      </c>
      <c r="T364" s="1">
        <v>3.5</v>
      </c>
      <c r="U364" s="1">
        <v>3.0</v>
      </c>
      <c r="V364" s="1">
        <v>3.3</v>
      </c>
      <c r="W364" s="1">
        <v>3.0</v>
      </c>
      <c r="X364" s="1">
        <v>3.8</v>
      </c>
      <c r="Y364" s="1">
        <v>2.0</v>
      </c>
      <c r="Z364" s="1">
        <v>3.5</v>
      </c>
      <c r="AB364" s="1" t="s">
        <v>116</v>
      </c>
      <c r="AE364" s="1" t="s">
        <v>118</v>
      </c>
    </row>
    <row r="365">
      <c r="A365" s="1" t="s">
        <v>568</v>
      </c>
      <c r="B365" s="1" t="s">
        <v>125</v>
      </c>
      <c r="C365" s="31">
        <v>42928.0</v>
      </c>
      <c r="I365" s="19"/>
      <c r="J365" s="1">
        <v>6.99</v>
      </c>
      <c r="K365" s="1">
        <v>3.0</v>
      </c>
      <c r="P365" s="19"/>
      <c r="Q365" s="1">
        <v>3.0</v>
      </c>
      <c r="R365" s="1">
        <v>4.5</v>
      </c>
      <c r="S365" s="1">
        <v>2.0</v>
      </c>
      <c r="T365" s="1">
        <v>3.0</v>
      </c>
      <c r="U365" s="1">
        <v>2.5</v>
      </c>
      <c r="V365" s="1">
        <v>4.0</v>
      </c>
      <c r="W365" s="1">
        <v>2.0</v>
      </c>
      <c r="X365" s="1">
        <v>2.0</v>
      </c>
      <c r="Y365" s="1">
        <v>4.0</v>
      </c>
      <c r="Z365" s="1">
        <v>2.0</v>
      </c>
      <c r="AB365" s="1" t="s">
        <v>248</v>
      </c>
    </row>
    <row r="366">
      <c r="A366" s="1" t="s">
        <v>741</v>
      </c>
      <c r="B366" s="1" t="s">
        <v>129</v>
      </c>
      <c r="C366" s="31">
        <v>42935.0</v>
      </c>
      <c r="I366" s="19"/>
      <c r="J366" s="1">
        <v>6.99</v>
      </c>
      <c r="K366" s="1">
        <v>4.0</v>
      </c>
      <c r="N366" s="1">
        <v>20.5</v>
      </c>
      <c r="O366" s="1">
        <v>21.5</v>
      </c>
      <c r="P366" s="11">
        <f t="shared" ref="P366:P371" si="37">round(PI()*N366*(O366/(2*pi()))^2*0.001,2)</f>
        <v>0.75</v>
      </c>
      <c r="Q366" s="1">
        <v>4.0</v>
      </c>
      <c r="S366" s="1">
        <v>3.5</v>
      </c>
      <c r="T366" s="1">
        <v>3.5</v>
      </c>
      <c r="U366" s="1">
        <v>3.5</v>
      </c>
      <c r="V366" s="1">
        <v>3.5</v>
      </c>
      <c r="W366" s="1">
        <v>3.5</v>
      </c>
      <c r="X366" s="1">
        <v>3.5</v>
      </c>
      <c r="Y366" s="1">
        <v>5.0</v>
      </c>
      <c r="Z366" s="1">
        <v>3.7</v>
      </c>
      <c r="AB366" s="1" t="s">
        <v>116</v>
      </c>
    </row>
    <row r="367">
      <c r="A367" s="1" t="s">
        <v>714</v>
      </c>
      <c r="B367" s="1" t="s">
        <v>423</v>
      </c>
      <c r="C367" s="31">
        <v>42938.0</v>
      </c>
      <c r="I367" s="19"/>
      <c r="J367" s="1">
        <v>8.5</v>
      </c>
      <c r="K367" s="1">
        <v>3.8</v>
      </c>
      <c r="N367" s="1">
        <v>23.0</v>
      </c>
      <c r="O367" s="1">
        <v>22.0</v>
      </c>
      <c r="P367" s="11">
        <f t="shared" si="37"/>
        <v>0.89</v>
      </c>
      <c r="Q367" s="1">
        <v>4.0</v>
      </c>
      <c r="R367" s="1">
        <v>4.5</v>
      </c>
      <c r="S367" s="1">
        <v>3.0</v>
      </c>
      <c r="T367" s="1">
        <v>4.0</v>
      </c>
      <c r="U367" s="1">
        <v>3.0</v>
      </c>
      <c r="V367" s="1">
        <v>2.5</v>
      </c>
      <c r="W367" s="1">
        <v>3.5</v>
      </c>
      <c r="X367" s="1">
        <v>3.5</v>
      </c>
      <c r="Y367" s="1">
        <v>3.0</v>
      </c>
      <c r="Z367" s="1">
        <v>4.0</v>
      </c>
      <c r="AB367" s="1" t="s">
        <v>116</v>
      </c>
    </row>
    <row r="368">
      <c r="A368" s="1" t="s">
        <v>714</v>
      </c>
      <c r="B368" s="1" t="s">
        <v>423</v>
      </c>
      <c r="C368" s="31">
        <v>42938.0</v>
      </c>
      <c r="I368" s="19"/>
      <c r="J368" s="1">
        <v>8.5</v>
      </c>
      <c r="K368" s="1">
        <v>4.0</v>
      </c>
      <c r="N368" s="1">
        <v>22.0</v>
      </c>
      <c r="O368" s="1">
        <v>21.0</v>
      </c>
      <c r="P368" s="11">
        <f t="shared" si="37"/>
        <v>0.77</v>
      </c>
      <c r="Q368" s="1">
        <v>4.0</v>
      </c>
      <c r="R368" s="1">
        <v>4.0</v>
      </c>
      <c r="S368" s="1">
        <v>3.75</v>
      </c>
      <c r="T368" s="1">
        <v>4.0</v>
      </c>
      <c r="U368" s="1">
        <v>3.5</v>
      </c>
      <c r="V368" s="1">
        <v>3.5</v>
      </c>
      <c r="W368" s="1">
        <v>4.0</v>
      </c>
      <c r="X368" s="1">
        <v>5.0</v>
      </c>
      <c r="Y368" s="1">
        <v>3.5</v>
      </c>
      <c r="Z368" s="1">
        <v>4.0</v>
      </c>
      <c r="AB368" s="1" t="s">
        <v>124</v>
      </c>
    </row>
    <row r="369">
      <c r="A369" s="1" t="s">
        <v>573</v>
      </c>
      <c r="B369" s="1" t="s">
        <v>125</v>
      </c>
      <c r="C369" s="31">
        <v>42954.0</v>
      </c>
      <c r="J369" s="1">
        <v>6.75</v>
      </c>
      <c r="K369" s="1">
        <v>4.0</v>
      </c>
      <c r="N369" s="1">
        <v>19.5</v>
      </c>
      <c r="O369" s="1">
        <v>21.0</v>
      </c>
      <c r="P369" s="11">
        <f t="shared" si="37"/>
        <v>0.68</v>
      </c>
      <c r="Q369" s="1">
        <v>4.0</v>
      </c>
      <c r="R369" s="1">
        <v>4.5</v>
      </c>
      <c r="S369" s="1">
        <v>3.5</v>
      </c>
      <c r="T369" s="1">
        <v>3.5</v>
      </c>
      <c r="U369" s="1">
        <v>4.5</v>
      </c>
      <c r="V369" s="1">
        <v>4.5</v>
      </c>
      <c r="W369" s="1">
        <v>3.0</v>
      </c>
      <c r="X369" s="1">
        <v>3.5</v>
      </c>
      <c r="Y369" s="1">
        <v>4.0</v>
      </c>
      <c r="Z369" s="1">
        <v>3.9</v>
      </c>
      <c r="AB369" s="1" t="s">
        <v>116</v>
      </c>
    </row>
    <row r="370">
      <c r="A370" s="1" t="s">
        <v>573</v>
      </c>
      <c r="B370" s="1" t="s">
        <v>129</v>
      </c>
      <c r="C370" s="31">
        <v>42954.0</v>
      </c>
      <c r="I370" s="19"/>
      <c r="J370" s="1">
        <v>7.9</v>
      </c>
      <c r="K370" s="1">
        <v>4.0</v>
      </c>
      <c r="N370" s="1">
        <v>22.0</v>
      </c>
      <c r="O370" s="1">
        <v>25.0</v>
      </c>
      <c r="P370" s="11">
        <f t="shared" si="37"/>
        <v>1.09</v>
      </c>
      <c r="Q370" s="1">
        <v>4.0</v>
      </c>
      <c r="R370" s="1">
        <v>5.0</v>
      </c>
      <c r="S370" s="1">
        <v>5.0</v>
      </c>
      <c r="T370" s="1">
        <v>5.0</v>
      </c>
      <c r="U370" s="1">
        <v>5.0</v>
      </c>
      <c r="V370" s="1">
        <v>5.0</v>
      </c>
      <c r="W370" s="1">
        <v>5.0</v>
      </c>
      <c r="X370" s="1">
        <v>4.0</v>
      </c>
      <c r="Y370" s="1">
        <v>3.5</v>
      </c>
      <c r="Z370" s="1">
        <v>4.8</v>
      </c>
      <c r="AB370" s="1" t="s">
        <v>742</v>
      </c>
      <c r="AD370" s="1" t="s">
        <v>118</v>
      </c>
    </row>
    <row r="371">
      <c r="A371" s="1" t="s">
        <v>696</v>
      </c>
      <c r="B371" s="1" t="s">
        <v>129</v>
      </c>
      <c r="C371" s="31">
        <v>42956.0</v>
      </c>
      <c r="I371" s="19"/>
      <c r="J371" s="1">
        <v>8.35</v>
      </c>
      <c r="K371" s="1">
        <v>4.5</v>
      </c>
      <c r="N371" s="1">
        <v>21.0</v>
      </c>
      <c r="O371" s="1">
        <v>23.0</v>
      </c>
      <c r="P371" s="11">
        <f t="shared" si="37"/>
        <v>0.88</v>
      </c>
      <c r="Q371" s="1">
        <v>3.0</v>
      </c>
      <c r="R371" s="1">
        <v>3.0</v>
      </c>
      <c r="S371" s="1">
        <v>4.0</v>
      </c>
      <c r="T371" s="1">
        <v>3.0</v>
      </c>
      <c r="U371" s="1">
        <v>4.0</v>
      </c>
      <c r="V371" s="1">
        <v>2.5</v>
      </c>
      <c r="W371" s="1">
        <v>4.0</v>
      </c>
      <c r="X371" s="1">
        <v>4.5</v>
      </c>
      <c r="Y371" s="1">
        <v>4.0</v>
      </c>
      <c r="Z371" s="1">
        <v>4.1</v>
      </c>
      <c r="AB371" s="1" t="s">
        <v>116</v>
      </c>
    </row>
    <row r="372">
      <c r="A372" s="1" t="s">
        <v>743</v>
      </c>
      <c r="B372" s="1" t="s">
        <v>129</v>
      </c>
      <c r="C372" s="31">
        <v>42958.0</v>
      </c>
      <c r="D372" s="1" t="s">
        <v>550</v>
      </c>
      <c r="E372" s="35" t="s">
        <v>744</v>
      </c>
      <c r="F372" s="2" t="s">
        <v>745</v>
      </c>
      <c r="G372" s="1">
        <v>3.0</v>
      </c>
      <c r="H372" s="1">
        <v>3.9</v>
      </c>
      <c r="I372" s="19"/>
      <c r="J372" s="1">
        <v>7.75</v>
      </c>
      <c r="K372" s="1">
        <v>3.0</v>
      </c>
      <c r="N372" s="1"/>
      <c r="O372" s="1"/>
      <c r="P372" s="11"/>
      <c r="Q372" s="1">
        <v>3.75</v>
      </c>
      <c r="R372" s="1">
        <v>5.0</v>
      </c>
      <c r="S372" s="1">
        <v>3.0</v>
      </c>
      <c r="T372" s="1">
        <v>3.5</v>
      </c>
      <c r="U372" s="1">
        <v>5.0</v>
      </c>
      <c r="V372" s="1">
        <v>5.0</v>
      </c>
      <c r="W372" s="1">
        <v>2.0</v>
      </c>
      <c r="X372" s="1">
        <v>3.0</v>
      </c>
      <c r="Y372" s="1">
        <v>2.8</v>
      </c>
      <c r="Z372" s="1">
        <v>2.8</v>
      </c>
      <c r="AA372" s="1" t="s">
        <v>746</v>
      </c>
      <c r="AB372" s="1" t="s">
        <v>747</v>
      </c>
      <c r="AC372" s="1"/>
      <c r="AD372" s="1"/>
      <c r="AF372" s="1" t="s">
        <v>118</v>
      </c>
      <c r="AG372" s="1" t="s">
        <v>118</v>
      </c>
      <c r="AH372" s="1" t="s">
        <v>118</v>
      </c>
      <c r="AI372" s="1" t="s">
        <v>118</v>
      </c>
      <c r="AJ372" s="1" t="s">
        <v>118</v>
      </c>
    </row>
    <row r="373">
      <c r="A373" s="1" t="s">
        <v>720</v>
      </c>
      <c r="B373" s="1" t="s">
        <v>748</v>
      </c>
      <c r="C373" s="31">
        <v>42961.0</v>
      </c>
      <c r="I373" s="19"/>
      <c r="J373" s="1">
        <v>25.0</v>
      </c>
      <c r="K373" s="1">
        <v>4.0</v>
      </c>
      <c r="N373" s="1">
        <v>21.5</v>
      </c>
      <c r="O373" s="1">
        <v>24.0</v>
      </c>
      <c r="P373" s="11">
        <f t="shared" ref="P373:P379" si="38">round(PI()*N373*(O373/(2*pi()))^2*0.001,2)</f>
        <v>0.99</v>
      </c>
      <c r="Q373" s="1">
        <v>3.8</v>
      </c>
      <c r="R373" s="1">
        <v>4.4</v>
      </c>
      <c r="S373" s="1">
        <v>4.0</v>
      </c>
      <c r="T373" s="1">
        <v>3.8</v>
      </c>
      <c r="U373" s="1">
        <v>4.0</v>
      </c>
      <c r="V373" s="1">
        <v>4.0</v>
      </c>
      <c r="W373" s="1">
        <v>4.0</v>
      </c>
      <c r="X373" s="1">
        <v>4.0</v>
      </c>
      <c r="Y373" s="1">
        <v>5.0</v>
      </c>
      <c r="Z373" s="1">
        <v>4.2</v>
      </c>
      <c r="AB373" s="1" t="s">
        <v>116</v>
      </c>
      <c r="AC373" s="1" t="s">
        <v>749</v>
      </c>
      <c r="AD373" s="1" t="s">
        <v>118</v>
      </c>
    </row>
    <row r="374">
      <c r="A374" s="1" t="s">
        <v>720</v>
      </c>
      <c r="B374" s="1" t="s">
        <v>129</v>
      </c>
      <c r="C374" s="31">
        <v>42961.0</v>
      </c>
      <c r="I374" s="19"/>
      <c r="J374" s="1">
        <v>7.0</v>
      </c>
      <c r="K374" s="1">
        <v>4.0</v>
      </c>
      <c r="N374" s="1">
        <v>19.5</v>
      </c>
      <c r="O374" s="1">
        <v>21.5</v>
      </c>
      <c r="P374" s="11">
        <f t="shared" si="38"/>
        <v>0.72</v>
      </c>
      <c r="Q374" s="1">
        <v>4.5</v>
      </c>
      <c r="R374" s="1">
        <v>5.0</v>
      </c>
      <c r="S374" s="1">
        <v>4.0</v>
      </c>
      <c r="T374" s="1">
        <v>4.0</v>
      </c>
      <c r="U374" s="1">
        <v>4.0</v>
      </c>
      <c r="V374" s="1">
        <v>3.7</v>
      </c>
      <c r="W374" s="1">
        <v>3.8</v>
      </c>
      <c r="X374" s="1">
        <v>4.6</v>
      </c>
      <c r="Y374" s="1">
        <v>4.8</v>
      </c>
      <c r="Z374" s="1">
        <v>4.2</v>
      </c>
      <c r="AB374" s="1" t="s">
        <v>742</v>
      </c>
    </row>
    <row r="375">
      <c r="A375" s="1" t="s">
        <v>750</v>
      </c>
      <c r="B375" s="1" t="s">
        <v>129</v>
      </c>
      <c r="C375" s="31">
        <v>42966.0</v>
      </c>
      <c r="D375" s="1" t="s">
        <v>372</v>
      </c>
      <c r="E375" s="13" t="s">
        <v>751</v>
      </c>
      <c r="F375" s="2" t="s">
        <v>752</v>
      </c>
      <c r="G375" s="1">
        <v>4.0</v>
      </c>
      <c r="H375" s="1">
        <v>4.2</v>
      </c>
      <c r="I375" s="19"/>
      <c r="J375" s="1">
        <v>6.99</v>
      </c>
      <c r="K375" s="1">
        <v>4.0</v>
      </c>
      <c r="L375" s="1">
        <v>550.0</v>
      </c>
      <c r="M375" s="1">
        <f>L375/P375/1000</f>
        <v>0.7857142857</v>
      </c>
      <c r="N375" s="1">
        <v>20.0</v>
      </c>
      <c r="O375" s="1">
        <v>21.0</v>
      </c>
      <c r="P375" s="11">
        <f t="shared" si="38"/>
        <v>0.7</v>
      </c>
      <c r="Q375" s="1">
        <v>4.0</v>
      </c>
      <c r="R375" s="1">
        <v>5.0</v>
      </c>
      <c r="S375" s="1">
        <v>3.5</v>
      </c>
      <c r="T375" s="1">
        <v>3.8</v>
      </c>
      <c r="U375" s="1">
        <v>3.0</v>
      </c>
      <c r="V375" s="1">
        <v>2.5</v>
      </c>
      <c r="W375" s="1">
        <v>3.3</v>
      </c>
      <c r="X375" s="1">
        <v>4.0</v>
      </c>
      <c r="Y375" s="1">
        <v>5.0</v>
      </c>
      <c r="Z375" s="1">
        <v>3.7</v>
      </c>
      <c r="AB375" s="1" t="s">
        <v>116</v>
      </c>
    </row>
    <row r="376">
      <c r="A376" s="1" t="s">
        <v>750</v>
      </c>
      <c r="B376" s="1" t="s">
        <v>753</v>
      </c>
      <c r="C376" s="31">
        <v>42966.0</v>
      </c>
      <c r="I376" s="19"/>
      <c r="J376" s="1">
        <v>7.1</v>
      </c>
      <c r="K376" s="1">
        <v>3.0</v>
      </c>
      <c r="N376" s="1">
        <v>21.0</v>
      </c>
      <c r="O376" s="1">
        <v>22.0</v>
      </c>
      <c r="P376" s="11">
        <f t="shared" si="38"/>
        <v>0.81</v>
      </c>
      <c r="Q376" s="1">
        <v>3.5</v>
      </c>
      <c r="R376" s="1">
        <v>5.0</v>
      </c>
      <c r="S376" s="1">
        <v>4.0</v>
      </c>
      <c r="T376" s="1">
        <v>4.0</v>
      </c>
      <c r="U376" s="1">
        <v>4.5</v>
      </c>
      <c r="V376" s="1">
        <v>4.75</v>
      </c>
      <c r="W376" s="1">
        <v>3.75</v>
      </c>
      <c r="X376" s="1">
        <v>4.0</v>
      </c>
      <c r="Y376" s="1">
        <v>5.0</v>
      </c>
      <c r="Z376" s="1">
        <v>4.2</v>
      </c>
      <c r="AB376" s="1" t="s">
        <v>124</v>
      </c>
    </row>
    <row r="377">
      <c r="A377" s="1" t="s">
        <v>431</v>
      </c>
      <c r="B377" s="1" t="s">
        <v>754</v>
      </c>
      <c r="C377" s="31">
        <v>42967.0</v>
      </c>
      <c r="I377" s="19"/>
      <c r="J377" s="1">
        <v>6.47</v>
      </c>
      <c r="K377" s="1">
        <v>4.0</v>
      </c>
      <c r="L377" s="1">
        <v>450.0</v>
      </c>
      <c r="M377" s="1">
        <f>L377/P377/1000</f>
        <v>0.625</v>
      </c>
      <c r="N377" s="1">
        <v>22.5</v>
      </c>
      <c r="O377" s="1">
        <v>20.0</v>
      </c>
      <c r="P377" s="11">
        <f t="shared" si="38"/>
        <v>0.72</v>
      </c>
      <c r="Q377" s="1">
        <v>3.0</v>
      </c>
      <c r="R377" s="1">
        <v>3.0</v>
      </c>
      <c r="S377" s="1">
        <v>2.0</v>
      </c>
      <c r="T377" s="1">
        <v>2.5</v>
      </c>
      <c r="U377" s="1">
        <v>1.5</v>
      </c>
      <c r="V377" s="1">
        <v>2.5</v>
      </c>
      <c r="W377" s="1">
        <v>2.5</v>
      </c>
      <c r="X377" s="1">
        <v>3.0</v>
      </c>
      <c r="Y377" s="1">
        <v>5.0</v>
      </c>
      <c r="Z377" s="1">
        <v>3.2</v>
      </c>
      <c r="AB377" s="1" t="s">
        <v>116</v>
      </c>
    </row>
    <row r="378">
      <c r="A378" s="1" t="s">
        <v>431</v>
      </c>
      <c r="B378" s="1" t="s">
        <v>754</v>
      </c>
      <c r="C378" s="31">
        <v>42967.0</v>
      </c>
      <c r="I378" s="19"/>
      <c r="J378" s="1">
        <v>8.94</v>
      </c>
      <c r="K378" s="1">
        <v>3.5</v>
      </c>
      <c r="N378" s="1">
        <v>21.5</v>
      </c>
      <c r="O378" s="1">
        <v>22.0</v>
      </c>
      <c r="P378" s="11">
        <f t="shared" si="38"/>
        <v>0.83</v>
      </c>
      <c r="Q378" s="1">
        <v>2.5</v>
      </c>
      <c r="R378" s="1">
        <v>3.5</v>
      </c>
      <c r="S378" s="1">
        <v>3.5</v>
      </c>
      <c r="T378" s="1">
        <v>3.5</v>
      </c>
      <c r="U378" s="1">
        <v>3.5</v>
      </c>
      <c r="V378" s="1">
        <v>4.0</v>
      </c>
      <c r="W378" s="1">
        <v>3.0</v>
      </c>
      <c r="X378" s="1">
        <v>3.5</v>
      </c>
      <c r="Y378" s="1">
        <v>4.5</v>
      </c>
      <c r="Z378" s="1">
        <v>3.8</v>
      </c>
      <c r="AB378" s="1" t="s">
        <v>124</v>
      </c>
    </row>
    <row r="379">
      <c r="A379" s="1" t="s">
        <v>568</v>
      </c>
      <c r="B379" s="1" t="s">
        <v>39</v>
      </c>
      <c r="C379" s="31">
        <v>42972.0</v>
      </c>
      <c r="I379" s="19"/>
      <c r="J379" s="1">
        <v>5.99</v>
      </c>
      <c r="K379" s="1">
        <v>2.0</v>
      </c>
      <c r="N379" s="1">
        <v>20.0</v>
      </c>
      <c r="O379" s="1">
        <v>21.5</v>
      </c>
      <c r="P379" s="11">
        <f t="shared" si="38"/>
        <v>0.74</v>
      </c>
      <c r="Q379" s="1">
        <v>2.0</v>
      </c>
      <c r="R379" s="1">
        <v>2.5</v>
      </c>
      <c r="S379" s="1">
        <v>4.0</v>
      </c>
      <c r="T379" s="1">
        <v>3.0</v>
      </c>
      <c r="U379" s="1">
        <v>4.0</v>
      </c>
      <c r="V379" s="1">
        <v>3.5</v>
      </c>
      <c r="W379" s="1">
        <v>3.0</v>
      </c>
      <c r="X379" s="1">
        <v>3.0</v>
      </c>
      <c r="Y379" s="1">
        <v>5.0</v>
      </c>
      <c r="Z379" s="1">
        <v>3.8</v>
      </c>
      <c r="AB379" s="1" t="s">
        <v>116</v>
      </c>
    </row>
    <row r="380">
      <c r="A380" s="1" t="s">
        <v>568</v>
      </c>
      <c r="B380" s="1" t="s">
        <v>125</v>
      </c>
      <c r="C380" s="31">
        <v>42972.0</v>
      </c>
      <c r="I380" s="19"/>
      <c r="J380" s="1">
        <v>6.99</v>
      </c>
      <c r="K380" s="1">
        <v>3.5</v>
      </c>
      <c r="P380" s="19"/>
      <c r="Q380" s="1">
        <v>4.0</v>
      </c>
      <c r="R380" s="1">
        <v>4.0</v>
      </c>
      <c r="S380" s="1">
        <v>4.0</v>
      </c>
      <c r="T380" s="1">
        <v>4.5</v>
      </c>
      <c r="U380" s="1">
        <v>4.0</v>
      </c>
      <c r="V380" s="1">
        <v>3.5</v>
      </c>
      <c r="W380" s="1">
        <v>4.0</v>
      </c>
      <c r="X380" s="1">
        <v>4.0</v>
      </c>
      <c r="Y380" s="1">
        <v>4.0</v>
      </c>
      <c r="Z380" s="1">
        <v>4.3</v>
      </c>
      <c r="AB380" s="1" t="s">
        <v>755</v>
      </c>
    </row>
    <row r="381">
      <c r="A381" s="1" t="s">
        <v>546</v>
      </c>
      <c r="B381" s="1" t="s">
        <v>423</v>
      </c>
      <c r="C381" s="31">
        <v>42982.0</v>
      </c>
      <c r="I381" s="19"/>
      <c r="J381" s="1">
        <v>8.5</v>
      </c>
      <c r="K381" s="1">
        <v>3.5</v>
      </c>
      <c r="L381" s="1">
        <v>540.0</v>
      </c>
      <c r="M381" s="1">
        <f t="shared" ref="M381:M382" si="39">L381/P381/1000</f>
        <v>0.6835443038</v>
      </c>
      <c r="N381" s="1">
        <v>21.5</v>
      </c>
      <c r="O381" s="1">
        <v>21.5</v>
      </c>
      <c r="P381" s="11">
        <f t="shared" ref="P381:P387" si="40">round(PI()*N381*(O381/(2*pi()))^2*0.001,2)</f>
        <v>0.79</v>
      </c>
      <c r="Q381" s="1">
        <v>3.5</v>
      </c>
      <c r="R381" s="1">
        <v>4.0</v>
      </c>
      <c r="S381" s="1">
        <v>4.5</v>
      </c>
      <c r="T381" s="1">
        <v>4.0</v>
      </c>
      <c r="U381" s="1">
        <v>3.0</v>
      </c>
      <c r="V381" s="1">
        <v>4.0</v>
      </c>
      <c r="W381" s="1">
        <v>3.5</v>
      </c>
      <c r="X381" s="1">
        <v>4.5</v>
      </c>
      <c r="Y381" s="1">
        <v>5.0</v>
      </c>
      <c r="Z381" s="1">
        <v>4.3</v>
      </c>
      <c r="AB381" s="1" t="s">
        <v>116</v>
      </c>
    </row>
    <row r="382">
      <c r="A382" s="1" t="s">
        <v>546</v>
      </c>
      <c r="B382" s="1" t="s">
        <v>423</v>
      </c>
      <c r="C382" s="31">
        <v>42982.0</v>
      </c>
      <c r="I382" s="19"/>
      <c r="J382" s="1">
        <v>8.5</v>
      </c>
      <c r="K382" s="1">
        <v>3.5</v>
      </c>
      <c r="L382" s="1">
        <v>540.0</v>
      </c>
      <c r="M382" s="1">
        <f t="shared" si="39"/>
        <v>0.6136363636</v>
      </c>
      <c r="N382" s="1">
        <v>21.0</v>
      </c>
      <c r="O382" s="1">
        <v>23.0</v>
      </c>
      <c r="P382" s="11">
        <f t="shared" si="40"/>
        <v>0.88</v>
      </c>
      <c r="Q382" s="1">
        <v>4.0</v>
      </c>
      <c r="R382" s="1">
        <v>4.0</v>
      </c>
      <c r="S382" s="1">
        <v>4.0</v>
      </c>
      <c r="T382" s="1">
        <v>4.5</v>
      </c>
      <c r="U382" s="1">
        <v>4.2</v>
      </c>
      <c r="V382" s="1">
        <v>4.5</v>
      </c>
      <c r="W382" s="1">
        <v>4.0</v>
      </c>
      <c r="X382" s="1">
        <v>4.5</v>
      </c>
      <c r="Y382" s="1">
        <v>4.8</v>
      </c>
      <c r="Z382" s="1">
        <v>4.5</v>
      </c>
      <c r="AB382" s="1" t="s">
        <v>124</v>
      </c>
    </row>
    <row r="383">
      <c r="A383" s="1" t="s">
        <v>200</v>
      </c>
      <c r="B383" s="1" t="s">
        <v>112</v>
      </c>
      <c r="C383" s="31">
        <v>42983.0</v>
      </c>
      <c r="I383" s="19"/>
      <c r="J383" s="1">
        <v>6.85</v>
      </c>
      <c r="K383" s="1">
        <v>3.5</v>
      </c>
      <c r="N383" s="1">
        <v>22.5</v>
      </c>
      <c r="O383" s="1">
        <v>22.5</v>
      </c>
      <c r="P383" s="11">
        <f t="shared" si="40"/>
        <v>0.91</v>
      </c>
      <c r="Q383" s="1">
        <v>3.0</v>
      </c>
      <c r="R383" s="1">
        <v>4.5</v>
      </c>
      <c r="S383" s="1">
        <v>3.8</v>
      </c>
      <c r="T383" s="1">
        <v>3.8</v>
      </c>
      <c r="U383" s="1">
        <v>4.0</v>
      </c>
      <c r="V383" s="1">
        <v>3.5</v>
      </c>
      <c r="W383" s="1">
        <v>3.5</v>
      </c>
      <c r="X383" s="1">
        <v>4.0</v>
      </c>
      <c r="Y383" s="1">
        <v>3.0</v>
      </c>
      <c r="Z383" s="1">
        <v>4.1</v>
      </c>
      <c r="AB383" s="1" t="s">
        <v>116</v>
      </c>
    </row>
    <row r="384">
      <c r="A384" s="1" t="s">
        <v>200</v>
      </c>
      <c r="B384" s="1" t="s">
        <v>112</v>
      </c>
      <c r="C384" s="31">
        <v>42983.0</v>
      </c>
      <c r="I384" s="19"/>
      <c r="J384" s="1">
        <v>6.85</v>
      </c>
      <c r="K384" s="1">
        <v>3.5</v>
      </c>
      <c r="N384" s="1">
        <v>22.2</v>
      </c>
      <c r="O384" s="1">
        <v>22.5</v>
      </c>
      <c r="P384" s="11">
        <f t="shared" si="40"/>
        <v>0.89</v>
      </c>
      <c r="Q384" s="1">
        <v>3.0</v>
      </c>
      <c r="R384" s="1">
        <v>4.5</v>
      </c>
      <c r="S384" s="1">
        <v>4.0</v>
      </c>
      <c r="T384" s="1">
        <v>4.0</v>
      </c>
      <c r="U384" s="1">
        <v>4.5</v>
      </c>
      <c r="V384" s="1">
        <v>3.0</v>
      </c>
      <c r="W384" s="1">
        <v>4.0</v>
      </c>
      <c r="X384" s="1">
        <v>4.0</v>
      </c>
      <c r="Y384" s="1">
        <v>3.5</v>
      </c>
      <c r="Z384" s="1">
        <v>4.25</v>
      </c>
      <c r="AB384" s="1" t="s">
        <v>197</v>
      </c>
    </row>
    <row r="385">
      <c r="A385" s="1" t="s">
        <v>756</v>
      </c>
      <c r="B385" s="1" t="s">
        <v>757</v>
      </c>
      <c r="C385" s="31">
        <v>43085.0</v>
      </c>
      <c r="I385" s="19"/>
      <c r="J385" s="1">
        <v>11.5</v>
      </c>
      <c r="K385" s="1">
        <v>3.5</v>
      </c>
      <c r="N385" s="1">
        <v>15.0</v>
      </c>
      <c r="O385" s="1">
        <v>25.0</v>
      </c>
      <c r="P385" s="11">
        <f t="shared" si="40"/>
        <v>0.75</v>
      </c>
      <c r="Q385" s="1">
        <v>2.0</v>
      </c>
      <c r="R385" s="1">
        <v>2.0</v>
      </c>
      <c r="S385" s="1">
        <v>4.0</v>
      </c>
      <c r="T385" s="1">
        <v>3.5</v>
      </c>
      <c r="U385" s="1">
        <v>3.0</v>
      </c>
      <c r="V385" s="1">
        <v>4.5</v>
      </c>
      <c r="W385" s="1">
        <v>3.5</v>
      </c>
      <c r="X385" s="1">
        <v>4.0</v>
      </c>
      <c r="Y385" s="1">
        <v>2.0</v>
      </c>
      <c r="Z385" s="1">
        <v>3.5</v>
      </c>
      <c r="AB385" s="1" t="s">
        <v>116</v>
      </c>
      <c r="AC385" s="1" t="s">
        <v>758</v>
      </c>
      <c r="AE385" s="1" t="s">
        <v>118</v>
      </c>
    </row>
    <row r="386">
      <c r="A386" s="1" t="s">
        <v>160</v>
      </c>
      <c r="B386" s="1" t="s">
        <v>112</v>
      </c>
      <c r="C386" s="31">
        <v>43098.0</v>
      </c>
      <c r="I386" s="19"/>
      <c r="J386" s="1">
        <v>7.89</v>
      </c>
      <c r="K386" s="1">
        <v>4.0</v>
      </c>
      <c r="N386" s="1">
        <v>19.0</v>
      </c>
      <c r="O386" s="1">
        <v>23.0</v>
      </c>
      <c r="P386" s="11">
        <f t="shared" si="40"/>
        <v>0.8</v>
      </c>
      <c r="Q386" s="1">
        <v>4.0</v>
      </c>
      <c r="R386" s="1">
        <v>3.0</v>
      </c>
      <c r="S386" s="1">
        <v>4.0</v>
      </c>
      <c r="T386" s="1">
        <v>4.0</v>
      </c>
      <c r="U386" s="1">
        <v>3.0</v>
      </c>
      <c r="V386" s="1">
        <v>4.0</v>
      </c>
      <c r="W386" s="1">
        <v>3.5</v>
      </c>
      <c r="X386" s="1">
        <v>4.3</v>
      </c>
      <c r="Y386" s="1">
        <v>4.5</v>
      </c>
      <c r="Z386" s="1">
        <v>4.2</v>
      </c>
      <c r="AB386" s="1" t="s">
        <v>116</v>
      </c>
    </row>
    <row r="387">
      <c r="A387" s="1" t="s">
        <v>160</v>
      </c>
      <c r="B387" s="1" t="s">
        <v>112</v>
      </c>
      <c r="C387" s="31">
        <v>43098.0</v>
      </c>
      <c r="I387" s="19"/>
      <c r="J387" s="1">
        <v>7.89</v>
      </c>
      <c r="K387" s="1">
        <v>5.0</v>
      </c>
      <c r="N387" s="1">
        <v>20.0</v>
      </c>
      <c r="O387" s="1">
        <v>21.5</v>
      </c>
      <c r="P387" s="11">
        <f t="shared" si="40"/>
        <v>0.74</v>
      </c>
      <c r="Q387" s="1">
        <v>5.0</v>
      </c>
      <c r="R387" s="1">
        <v>5.0</v>
      </c>
      <c r="S387" s="1">
        <v>5.0</v>
      </c>
      <c r="T387" s="1">
        <v>5.0</v>
      </c>
      <c r="U387" s="1">
        <v>4.0</v>
      </c>
      <c r="V387" s="1">
        <v>4.0</v>
      </c>
      <c r="W387" s="1">
        <v>5.0</v>
      </c>
      <c r="X387" s="1">
        <v>5.0</v>
      </c>
      <c r="Y387" s="1">
        <v>3.0</v>
      </c>
      <c r="Z387" s="1">
        <v>4.5</v>
      </c>
      <c r="AB387" s="1" t="s">
        <v>759</v>
      </c>
    </row>
    <row r="388">
      <c r="A388" s="24" t="s">
        <v>447</v>
      </c>
      <c r="B388" s="24" t="s">
        <v>129</v>
      </c>
      <c r="C388" s="31">
        <v>43102.0</v>
      </c>
      <c r="D388" s="25">
        <v>43102.0</v>
      </c>
      <c r="E388" s="27">
        <v>4.0</v>
      </c>
      <c r="F388" s="27">
        <v>7.25</v>
      </c>
      <c r="G388" s="12" t="s">
        <v>280</v>
      </c>
      <c r="H388" s="12"/>
      <c r="I388" s="12"/>
      <c r="J388" s="1">
        <v>7.25</v>
      </c>
      <c r="K388" s="1">
        <v>4.0</v>
      </c>
      <c r="Q388" s="1">
        <v>4.0</v>
      </c>
      <c r="R388" s="26">
        <v>5.0</v>
      </c>
      <c r="S388" s="27">
        <v>4.0</v>
      </c>
      <c r="T388" s="27">
        <v>5.0</v>
      </c>
      <c r="U388" s="27">
        <v>5.0</v>
      </c>
      <c r="V388" s="27">
        <v>3.0</v>
      </c>
      <c r="W388" s="27">
        <v>3.0</v>
      </c>
      <c r="X388" s="27">
        <v>4.0</v>
      </c>
      <c r="Y388" s="27">
        <v>5.0</v>
      </c>
      <c r="Z388" s="27">
        <v>3.5</v>
      </c>
      <c r="AA388" s="1" t="s">
        <v>760</v>
      </c>
      <c r="AB388" s="1" t="s">
        <v>759</v>
      </c>
    </row>
    <row r="389">
      <c r="A389" s="12" t="s">
        <v>761</v>
      </c>
      <c r="B389" s="12" t="s">
        <v>602</v>
      </c>
      <c r="C389" s="25">
        <v>43109.0</v>
      </c>
      <c r="D389" s="27"/>
      <c r="E389" s="27"/>
      <c r="F389" s="12"/>
      <c r="G389" s="12"/>
      <c r="H389" s="12"/>
      <c r="I389" s="27"/>
      <c r="J389" s="26">
        <v>4.19</v>
      </c>
      <c r="K389" s="26">
        <v>3.0</v>
      </c>
      <c r="L389" s="27"/>
      <c r="M389" s="27"/>
      <c r="N389" s="27"/>
      <c r="O389" s="27"/>
      <c r="P389" s="27"/>
      <c r="Q389" s="26">
        <v>3.0</v>
      </c>
      <c r="R389" s="24">
        <v>5.0</v>
      </c>
      <c r="S389" s="27">
        <v>2.0</v>
      </c>
      <c r="T389" s="27">
        <v>2.0</v>
      </c>
      <c r="U389" s="27">
        <v>4.0</v>
      </c>
      <c r="V389" s="27">
        <v>1.0</v>
      </c>
      <c r="W389" s="27">
        <v>4.0</v>
      </c>
      <c r="X389" s="27">
        <v>3.0</v>
      </c>
      <c r="Y389" s="27">
        <v>4.0</v>
      </c>
      <c r="Z389" s="27">
        <v>2.0</v>
      </c>
      <c r="AA389" s="1" t="s">
        <v>746</v>
      </c>
      <c r="AB389" s="1" t="s">
        <v>762</v>
      </c>
      <c r="AC389" s="12" t="s">
        <v>763</v>
      </c>
      <c r="AD389" s="1" t="s">
        <v>118</v>
      </c>
      <c r="AI389" s="1" t="s">
        <v>118</v>
      </c>
      <c r="AK389" s="1" t="s">
        <v>118</v>
      </c>
      <c r="AL389" s="1"/>
      <c r="AQ389" s="1" t="s">
        <v>118</v>
      </c>
      <c r="BC389" s="1" t="s">
        <v>118</v>
      </c>
      <c r="BH389" s="1" t="s">
        <v>118</v>
      </c>
    </row>
    <row r="390">
      <c r="A390" s="12" t="s">
        <v>764</v>
      </c>
      <c r="B390" s="24" t="s">
        <v>129</v>
      </c>
      <c r="C390" s="25">
        <v>43112.0</v>
      </c>
      <c r="D390" s="27"/>
      <c r="E390" s="27"/>
      <c r="F390" s="12"/>
      <c r="G390" s="12"/>
      <c r="H390" s="12"/>
      <c r="I390" s="27"/>
      <c r="J390" s="26">
        <v>7.0</v>
      </c>
      <c r="K390" s="26">
        <v>5.0</v>
      </c>
      <c r="L390" s="27"/>
      <c r="M390" s="27"/>
      <c r="N390" s="27"/>
      <c r="O390" s="27"/>
      <c r="P390" s="27"/>
      <c r="Q390" s="26">
        <v>5.0</v>
      </c>
      <c r="R390" s="24">
        <v>5.0</v>
      </c>
      <c r="S390" s="27">
        <v>5.0</v>
      </c>
      <c r="T390" s="27">
        <v>5.0</v>
      </c>
      <c r="U390" s="27">
        <v>5.0</v>
      </c>
      <c r="V390" s="27">
        <v>5.0</v>
      </c>
      <c r="W390" s="27">
        <v>4.0</v>
      </c>
      <c r="X390" s="27">
        <v>5.0</v>
      </c>
      <c r="Y390" s="27">
        <v>5.0</v>
      </c>
      <c r="Z390" s="27">
        <v>4.8</v>
      </c>
      <c r="AA390" s="1" t="s">
        <v>760</v>
      </c>
      <c r="AB390" s="1" t="s">
        <v>765</v>
      </c>
      <c r="AC390" s="12" t="s">
        <v>766</v>
      </c>
      <c r="AD390" s="1" t="s">
        <v>118</v>
      </c>
    </row>
    <row r="391">
      <c r="A391" s="1" t="s">
        <v>714</v>
      </c>
      <c r="B391" s="1" t="s">
        <v>423</v>
      </c>
      <c r="C391" s="31">
        <v>43112.0</v>
      </c>
      <c r="I391" s="19"/>
      <c r="J391" s="1">
        <v>8.5</v>
      </c>
      <c r="K391" s="1">
        <v>4.0</v>
      </c>
      <c r="N391" s="1">
        <v>21.0</v>
      </c>
      <c r="O391" s="1">
        <v>23.5</v>
      </c>
      <c r="P391" s="11">
        <f>round(PI()*N391*(O391/(2*pi()))^2*0.001,2)</f>
        <v>0.92</v>
      </c>
      <c r="Q391" s="1">
        <v>4.0</v>
      </c>
      <c r="R391" s="1">
        <v>4.0</v>
      </c>
      <c r="S391" s="1">
        <v>3.0</v>
      </c>
      <c r="T391" s="1">
        <v>3.5</v>
      </c>
      <c r="U391" s="1">
        <v>1.0</v>
      </c>
      <c r="V391" s="1">
        <v>2.0</v>
      </c>
      <c r="W391" s="1">
        <v>3.0</v>
      </c>
      <c r="X391" s="1">
        <v>3.0</v>
      </c>
      <c r="Y391" s="1">
        <v>1.0</v>
      </c>
      <c r="Z391" s="1">
        <v>3.0</v>
      </c>
      <c r="AA391" s="1" t="s">
        <v>746</v>
      </c>
      <c r="AB391" s="1" t="s">
        <v>116</v>
      </c>
    </row>
    <row r="392">
      <c r="I392" s="19"/>
      <c r="P392" s="19"/>
      <c r="R392" s="27"/>
    </row>
    <row r="393">
      <c r="I393" s="19"/>
      <c r="P393" s="19"/>
      <c r="R393" s="27"/>
    </row>
    <row r="394">
      <c r="I394" s="19"/>
      <c r="P394" s="19"/>
    </row>
    <row r="395">
      <c r="I395" s="19"/>
      <c r="P395" s="19"/>
    </row>
    <row r="396">
      <c r="I396" s="19"/>
      <c r="P396" s="19"/>
    </row>
    <row r="397">
      <c r="I397" s="19"/>
      <c r="P397" s="19"/>
    </row>
    <row r="398">
      <c r="I398" s="19"/>
      <c r="P398" s="19"/>
    </row>
    <row r="399">
      <c r="I399" s="19"/>
      <c r="P399" s="19"/>
    </row>
    <row r="400">
      <c r="I400" s="19"/>
      <c r="P400" s="19"/>
    </row>
    <row r="401">
      <c r="I401" s="19"/>
      <c r="P401" s="19"/>
    </row>
    <row r="402">
      <c r="I402" s="19"/>
      <c r="P402" s="19"/>
    </row>
    <row r="403">
      <c r="I403" s="19"/>
      <c r="P403" s="19"/>
    </row>
    <row r="404">
      <c r="I404" s="19"/>
      <c r="P404" s="19"/>
    </row>
    <row r="405">
      <c r="I405" s="19"/>
      <c r="P405" s="19"/>
    </row>
    <row r="406">
      <c r="I406" s="19"/>
      <c r="P406" s="19"/>
    </row>
    <row r="407">
      <c r="I407" s="19"/>
      <c r="P407" s="19"/>
    </row>
    <row r="408">
      <c r="I408" s="19"/>
      <c r="P408" s="19"/>
    </row>
    <row r="409">
      <c r="I409" s="19"/>
      <c r="P409" s="19"/>
    </row>
    <row r="410">
      <c r="I410" s="19"/>
      <c r="P410" s="19"/>
    </row>
    <row r="411">
      <c r="I411" s="19"/>
      <c r="P411" s="19"/>
    </row>
    <row r="412">
      <c r="I412" s="19"/>
      <c r="P412" s="19"/>
    </row>
    <row r="413">
      <c r="I413" s="19"/>
      <c r="P413" s="19"/>
    </row>
    <row r="414">
      <c r="I414" s="19"/>
      <c r="P414" s="19"/>
    </row>
    <row r="415">
      <c r="I415" s="19"/>
      <c r="P415" s="19"/>
    </row>
    <row r="416">
      <c r="I416" s="19"/>
      <c r="P416" s="19"/>
    </row>
    <row r="417">
      <c r="I417" s="19"/>
      <c r="P417" s="19"/>
    </row>
    <row r="418">
      <c r="I418" s="19"/>
      <c r="P418" s="19"/>
    </row>
    <row r="419">
      <c r="I419" s="19"/>
      <c r="P419" s="19"/>
    </row>
    <row r="420">
      <c r="I420" s="19"/>
      <c r="P420" s="19"/>
    </row>
    <row r="421">
      <c r="I421" s="19"/>
      <c r="P421" s="19"/>
    </row>
    <row r="422">
      <c r="I422" s="19"/>
      <c r="P422" s="19"/>
    </row>
    <row r="423">
      <c r="I423" s="19"/>
      <c r="P423" s="19"/>
    </row>
    <row r="424">
      <c r="I424" s="19"/>
      <c r="P424" s="19"/>
    </row>
    <row r="425">
      <c r="I425" s="19"/>
      <c r="P425" s="19"/>
    </row>
    <row r="426">
      <c r="I426" s="19"/>
      <c r="P426" s="19"/>
    </row>
    <row r="427">
      <c r="I427" s="19"/>
      <c r="P427" s="19"/>
    </row>
    <row r="428">
      <c r="I428" s="19"/>
      <c r="P428" s="19"/>
    </row>
    <row r="429">
      <c r="I429" s="19"/>
      <c r="P429" s="19"/>
    </row>
    <row r="430">
      <c r="I430" s="19"/>
      <c r="P430" s="19"/>
    </row>
    <row r="431">
      <c r="I431" s="19"/>
      <c r="P431" s="19"/>
    </row>
    <row r="432">
      <c r="I432" s="19"/>
      <c r="P432" s="19"/>
    </row>
    <row r="433">
      <c r="I433" s="19"/>
      <c r="P433" s="19"/>
    </row>
    <row r="434">
      <c r="I434" s="19"/>
      <c r="P434" s="19"/>
    </row>
    <row r="435">
      <c r="I435" s="19"/>
      <c r="P435" s="19"/>
    </row>
    <row r="436">
      <c r="I436" s="19"/>
      <c r="P436" s="19"/>
    </row>
    <row r="437">
      <c r="I437" s="19"/>
      <c r="P437" s="19"/>
    </row>
    <row r="438">
      <c r="I438" s="19"/>
      <c r="P438" s="19"/>
    </row>
    <row r="439">
      <c r="I439" s="19"/>
      <c r="P439" s="19"/>
    </row>
    <row r="440">
      <c r="I440" s="19"/>
      <c r="P440" s="19"/>
    </row>
    <row r="441">
      <c r="I441" s="19"/>
      <c r="P441" s="19"/>
    </row>
    <row r="442">
      <c r="I442" s="19"/>
      <c r="P442" s="19"/>
    </row>
    <row r="443">
      <c r="I443" s="19"/>
      <c r="P443" s="19"/>
    </row>
    <row r="444">
      <c r="I444" s="19"/>
      <c r="P444" s="19"/>
    </row>
    <row r="445">
      <c r="I445" s="19"/>
      <c r="P445" s="19"/>
    </row>
    <row r="446">
      <c r="I446" s="19"/>
      <c r="P446" s="19"/>
    </row>
    <row r="447">
      <c r="I447" s="19"/>
      <c r="P447" s="19"/>
    </row>
    <row r="448">
      <c r="I448" s="19"/>
      <c r="P448" s="19"/>
    </row>
    <row r="449">
      <c r="I449" s="19"/>
      <c r="P449" s="19"/>
    </row>
    <row r="450">
      <c r="I450" s="19"/>
      <c r="P450" s="19"/>
    </row>
    <row r="451">
      <c r="I451" s="19"/>
      <c r="P451" s="19"/>
    </row>
    <row r="452">
      <c r="I452" s="19"/>
      <c r="P452" s="19"/>
    </row>
    <row r="453">
      <c r="I453" s="19"/>
      <c r="P453" s="19"/>
    </row>
    <row r="454">
      <c r="I454" s="19"/>
      <c r="P454" s="19"/>
    </row>
    <row r="455">
      <c r="I455" s="19"/>
      <c r="P455" s="19"/>
    </row>
    <row r="456">
      <c r="I456" s="19"/>
      <c r="P456" s="19"/>
    </row>
    <row r="457">
      <c r="I457" s="19"/>
      <c r="P457" s="19"/>
    </row>
    <row r="458">
      <c r="I458" s="19"/>
      <c r="P458" s="19"/>
    </row>
    <row r="459">
      <c r="I459" s="19"/>
      <c r="P459" s="19"/>
    </row>
    <row r="460">
      <c r="I460" s="19"/>
      <c r="P460" s="19"/>
    </row>
    <row r="461">
      <c r="I461" s="19"/>
      <c r="P461" s="19"/>
    </row>
    <row r="462">
      <c r="I462" s="19"/>
      <c r="P462" s="19"/>
    </row>
    <row r="463">
      <c r="I463" s="19"/>
      <c r="P463" s="19"/>
    </row>
    <row r="464">
      <c r="I464" s="19"/>
      <c r="P464" s="19"/>
    </row>
    <row r="465">
      <c r="I465" s="19"/>
      <c r="P465" s="19"/>
    </row>
    <row r="466">
      <c r="I466" s="19"/>
      <c r="P466" s="19"/>
    </row>
    <row r="467">
      <c r="I467" s="19"/>
      <c r="P467" s="19"/>
    </row>
    <row r="468">
      <c r="I468" s="19"/>
      <c r="P468" s="19"/>
    </row>
    <row r="469">
      <c r="I469" s="19"/>
      <c r="P469" s="19"/>
    </row>
    <row r="470">
      <c r="I470" s="19"/>
      <c r="P470" s="19"/>
    </row>
    <row r="471">
      <c r="I471" s="19"/>
      <c r="P471" s="19"/>
    </row>
    <row r="472">
      <c r="I472" s="19"/>
      <c r="P472" s="19"/>
    </row>
    <row r="473">
      <c r="I473" s="19"/>
      <c r="P473" s="19"/>
    </row>
    <row r="474">
      <c r="I474" s="19"/>
      <c r="P474" s="19"/>
    </row>
    <row r="475">
      <c r="I475" s="19"/>
      <c r="P475" s="19"/>
    </row>
    <row r="476">
      <c r="I476" s="19"/>
      <c r="P476" s="19"/>
    </row>
    <row r="477">
      <c r="I477" s="19"/>
      <c r="P477" s="19"/>
    </row>
    <row r="478">
      <c r="I478" s="19"/>
      <c r="P478" s="19"/>
    </row>
    <row r="479">
      <c r="I479" s="19"/>
      <c r="P479" s="19"/>
    </row>
    <row r="480">
      <c r="I480" s="19"/>
      <c r="P480" s="19"/>
    </row>
    <row r="481">
      <c r="I481" s="19"/>
      <c r="P481" s="19"/>
    </row>
    <row r="482">
      <c r="I482" s="19"/>
      <c r="P482" s="19"/>
    </row>
    <row r="483">
      <c r="I483" s="19"/>
      <c r="P483" s="19"/>
    </row>
    <row r="484">
      <c r="I484" s="19"/>
      <c r="P484" s="19"/>
    </row>
    <row r="485">
      <c r="I485" s="19"/>
      <c r="P485" s="19"/>
    </row>
    <row r="486">
      <c r="I486" s="19"/>
      <c r="P486" s="19"/>
    </row>
    <row r="487">
      <c r="I487" s="19"/>
      <c r="P487" s="19"/>
    </row>
    <row r="488">
      <c r="I488" s="19"/>
      <c r="P488" s="19"/>
    </row>
    <row r="489">
      <c r="I489" s="19"/>
      <c r="P489" s="19"/>
    </row>
    <row r="490">
      <c r="I490" s="19"/>
      <c r="P490" s="19"/>
    </row>
    <row r="491">
      <c r="I491" s="19"/>
      <c r="P491" s="19"/>
    </row>
    <row r="492">
      <c r="I492" s="19"/>
      <c r="P492" s="19"/>
    </row>
    <row r="493">
      <c r="I493" s="19"/>
      <c r="P493" s="19"/>
    </row>
    <row r="494">
      <c r="I494" s="19"/>
      <c r="P494" s="19"/>
    </row>
    <row r="495">
      <c r="I495" s="19"/>
      <c r="P495" s="19"/>
    </row>
    <row r="496">
      <c r="I496" s="19"/>
      <c r="P496" s="19"/>
    </row>
    <row r="497">
      <c r="I497" s="19"/>
      <c r="P497" s="19"/>
    </row>
    <row r="498">
      <c r="I498" s="19"/>
      <c r="P498" s="19"/>
    </row>
    <row r="499">
      <c r="I499" s="19"/>
      <c r="P499" s="19"/>
    </row>
    <row r="500">
      <c r="I500" s="19"/>
      <c r="P500" s="19"/>
    </row>
    <row r="501">
      <c r="I501" s="19"/>
      <c r="P501" s="19"/>
    </row>
    <row r="502">
      <c r="I502" s="19"/>
      <c r="P502" s="19"/>
    </row>
    <row r="503">
      <c r="I503" s="19"/>
      <c r="P503" s="19"/>
    </row>
    <row r="504">
      <c r="I504" s="19"/>
      <c r="P504" s="19"/>
    </row>
    <row r="505">
      <c r="I505" s="19"/>
      <c r="P505" s="19"/>
    </row>
    <row r="506">
      <c r="I506" s="19"/>
      <c r="P506" s="19"/>
    </row>
    <row r="507">
      <c r="I507" s="19"/>
      <c r="P507" s="19"/>
    </row>
    <row r="508">
      <c r="I508" s="19"/>
      <c r="P508" s="19"/>
    </row>
    <row r="509">
      <c r="I509" s="19"/>
      <c r="P509" s="19"/>
    </row>
    <row r="510">
      <c r="I510" s="19"/>
      <c r="P510" s="19"/>
    </row>
    <row r="511">
      <c r="I511" s="19"/>
      <c r="P511" s="19"/>
    </row>
    <row r="512">
      <c r="I512" s="19"/>
      <c r="P512" s="19"/>
    </row>
    <row r="513">
      <c r="I513" s="19"/>
      <c r="P513" s="19"/>
    </row>
    <row r="514">
      <c r="I514" s="19"/>
      <c r="P514" s="19"/>
    </row>
    <row r="515">
      <c r="I515" s="19"/>
      <c r="P515" s="19"/>
    </row>
    <row r="516">
      <c r="I516" s="19"/>
      <c r="P516" s="19"/>
    </row>
    <row r="517">
      <c r="I517" s="19"/>
      <c r="P517" s="19"/>
    </row>
    <row r="518">
      <c r="I518" s="19"/>
      <c r="P518" s="19"/>
    </row>
    <row r="519">
      <c r="I519" s="19"/>
      <c r="P519" s="19"/>
    </row>
    <row r="520">
      <c r="I520" s="19"/>
      <c r="P520" s="19"/>
    </row>
    <row r="521">
      <c r="I521" s="19"/>
      <c r="P521" s="19"/>
    </row>
    <row r="522">
      <c r="I522" s="19"/>
      <c r="P522" s="19"/>
    </row>
    <row r="523">
      <c r="I523" s="19"/>
      <c r="P523" s="19"/>
    </row>
    <row r="524">
      <c r="I524" s="19"/>
      <c r="P524" s="19"/>
    </row>
    <row r="525">
      <c r="I525" s="19"/>
      <c r="P525" s="19"/>
    </row>
    <row r="526">
      <c r="I526" s="19"/>
      <c r="P526" s="19"/>
    </row>
    <row r="527">
      <c r="I527" s="19"/>
      <c r="P527" s="19"/>
    </row>
    <row r="528">
      <c r="I528" s="19"/>
      <c r="P528" s="19"/>
    </row>
    <row r="529">
      <c r="I529" s="19"/>
      <c r="P529" s="19"/>
    </row>
    <row r="530">
      <c r="I530" s="19"/>
      <c r="P530" s="19"/>
    </row>
    <row r="531">
      <c r="I531" s="19"/>
      <c r="P531" s="19"/>
    </row>
    <row r="532">
      <c r="I532" s="19"/>
      <c r="P532" s="19"/>
    </row>
    <row r="533">
      <c r="I533" s="19"/>
      <c r="P533" s="19"/>
    </row>
    <row r="534">
      <c r="I534" s="19"/>
      <c r="P534" s="19"/>
    </row>
    <row r="535">
      <c r="I535" s="19"/>
      <c r="P535" s="19"/>
    </row>
    <row r="536">
      <c r="I536" s="19"/>
      <c r="P536" s="19"/>
    </row>
    <row r="537">
      <c r="I537" s="19"/>
      <c r="P537" s="19"/>
    </row>
    <row r="538">
      <c r="I538" s="19"/>
      <c r="P538" s="19"/>
    </row>
    <row r="539">
      <c r="I539" s="19"/>
      <c r="P539" s="19"/>
    </row>
    <row r="540">
      <c r="I540" s="19"/>
      <c r="P540" s="19"/>
    </row>
    <row r="541">
      <c r="I541" s="19"/>
      <c r="P541" s="19"/>
    </row>
    <row r="542">
      <c r="I542" s="19"/>
      <c r="P542" s="19"/>
    </row>
    <row r="543">
      <c r="I543" s="19"/>
      <c r="P543" s="19"/>
    </row>
    <row r="544">
      <c r="I544" s="19"/>
      <c r="P544" s="19"/>
    </row>
    <row r="545">
      <c r="I545" s="19"/>
      <c r="P545" s="19"/>
    </row>
    <row r="546">
      <c r="I546" s="19"/>
      <c r="P546" s="19"/>
    </row>
    <row r="547">
      <c r="I547" s="19"/>
      <c r="P547" s="19"/>
    </row>
    <row r="548">
      <c r="I548" s="19"/>
      <c r="P548" s="19"/>
    </row>
    <row r="549">
      <c r="I549" s="19"/>
      <c r="P549" s="19"/>
    </row>
    <row r="550">
      <c r="I550" s="19"/>
      <c r="P550" s="19"/>
    </row>
    <row r="551">
      <c r="I551" s="19"/>
      <c r="P551" s="19"/>
    </row>
    <row r="552">
      <c r="I552" s="19"/>
      <c r="P552" s="19"/>
    </row>
    <row r="553">
      <c r="I553" s="19"/>
      <c r="P553" s="19"/>
    </row>
    <row r="554">
      <c r="I554" s="19"/>
      <c r="P554" s="19"/>
    </row>
    <row r="555">
      <c r="I555" s="19"/>
      <c r="P555" s="19"/>
    </row>
    <row r="556">
      <c r="I556" s="19"/>
      <c r="P556" s="19"/>
    </row>
    <row r="557">
      <c r="I557" s="19"/>
      <c r="P557" s="19"/>
    </row>
    <row r="558">
      <c r="I558" s="19"/>
      <c r="P558" s="19"/>
    </row>
    <row r="559">
      <c r="I559" s="19"/>
      <c r="P559" s="19"/>
    </row>
    <row r="560">
      <c r="I560" s="19"/>
      <c r="P560" s="19"/>
    </row>
    <row r="561">
      <c r="I561" s="19"/>
      <c r="P561" s="19"/>
    </row>
    <row r="562">
      <c r="I562" s="19"/>
      <c r="P562" s="19"/>
    </row>
    <row r="563">
      <c r="I563" s="19"/>
      <c r="P563" s="19"/>
    </row>
    <row r="564">
      <c r="I564" s="19"/>
      <c r="P564" s="19"/>
    </row>
    <row r="565">
      <c r="I565" s="19"/>
      <c r="P565" s="19"/>
    </row>
    <row r="566">
      <c r="I566" s="19"/>
      <c r="P566" s="19"/>
    </row>
    <row r="567">
      <c r="I567" s="19"/>
      <c r="P567" s="19"/>
    </row>
    <row r="568">
      <c r="I568" s="19"/>
      <c r="P568" s="19"/>
    </row>
    <row r="569">
      <c r="I569" s="19"/>
      <c r="P569" s="19"/>
    </row>
    <row r="570">
      <c r="I570" s="19"/>
      <c r="P570" s="19"/>
    </row>
    <row r="571">
      <c r="I571" s="19"/>
      <c r="P571" s="19"/>
    </row>
    <row r="572">
      <c r="I572" s="19"/>
      <c r="P572" s="19"/>
    </row>
    <row r="573">
      <c r="I573" s="19"/>
      <c r="P573" s="19"/>
    </row>
    <row r="574">
      <c r="I574" s="19"/>
      <c r="P574" s="19"/>
    </row>
    <row r="575">
      <c r="I575" s="19"/>
      <c r="P575" s="19"/>
    </row>
    <row r="576">
      <c r="I576" s="19"/>
      <c r="P576" s="19"/>
    </row>
    <row r="577">
      <c r="I577" s="19"/>
      <c r="P577" s="19"/>
    </row>
    <row r="578">
      <c r="I578" s="19"/>
      <c r="P578" s="19"/>
    </row>
    <row r="579">
      <c r="I579" s="19"/>
      <c r="P579" s="19"/>
    </row>
    <row r="580">
      <c r="I580" s="19"/>
      <c r="P580" s="19"/>
    </row>
    <row r="581">
      <c r="I581" s="19"/>
      <c r="P581" s="19"/>
    </row>
    <row r="582">
      <c r="I582" s="19"/>
      <c r="P582" s="19"/>
    </row>
    <row r="583">
      <c r="I583" s="19"/>
      <c r="P583" s="19"/>
    </row>
    <row r="584">
      <c r="I584" s="19"/>
      <c r="P584" s="19"/>
    </row>
    <row r="585">
      <c r="I585" s="19"/>
      <c r="P585" s="19"/>
    </row>
    <row r="586">
      <c r="I586" s="19"/>
      <c r="P586" s="19"/>
    </row>
    <row r="587">
      <c r="I587" s="19"/>
      <c r="P587" s="19"/>
    </row>
    <row r="588">
      <c r="I588" s="19"/>
      <c r="P588" s="19"/>
    </row>
    <row r="589">
      <c r="I589" s="19"/>
      <c r="P589" s="19"/>
    </row>
    <row r="590">
      <c r="I590" s="19"/>
      <c r="P590" s="19"/>
    </row>
    <row r="591">
      <c r="I591" s="19"/>
      <c r="P591" s="19"/>
    </row>
    <row r="592">
      <c r="I592" s="19"/>
      <c r="P592" s="19"/>
    </row>
    <row r="593">
      <c r="I593" s="19"/>
      <c r="P593" s="19"/>
    </row>
    <row r="594">
      <c r="I594" s="19"/>
      <c r="P594" s="19"/>
    </row>
    <row r="595">
      <c r="I595" s="19"/>
      <c r="P595" s="19"/>
    </row>
    <row r="596">
      <c r="I596" s="19"/>
      <c r="P596" s="19"/>
    </row>
    <row r="597">
      <c r="I597" s="19"/>
      <c r="P597" s="19"/>
    </row>
    <row r="598">
      <c r="I598" s="19"/>
      <c r="P598" s="19"/>
    </row>
    <row r="599">
      <c r="I599" s="19"/>
      <c r="P599" s="19"/>
    </row>
    <row r="600">
      <c r="I600" s="19"/>
      <c r="P600" s="19"/>
    </row>
    <row r="601">
      <c r="I601" s="19"/>
      <c r="P601" s="19"/>
    </row>
    <row r="602">
      <c r="I602" s="19"/>
      <c r="P602" s="19"/>
    </row>
    <row r="603">
      <c r="I603" s="19"/>
      <c r="P603" s="19"/>
    </row>
    <row r="604">
      <c r="I604" s="19"/>
      <c r="P604" s="19"/>
    </row>
    <row r="605">
      <c r="I605" s="19"/>
      <c r="P605" s="19"/>
    </row>
    <row r="606">
      <c r="I606" s="19"/>
      <c r="P606" s="19"/>
    </row>
    <row r="607">
      <c r="I607" s="19"/>
      <c r="P607" s="19"/>
    </row>
    <row r="608">
      <c r="I608" s="19"/>
      <c r="P608" s="19"/>
    </row>
    <row r="609">
      <c r="I609" s="19"/>
      <c r="P609" s="19"/>
    </row>
    <row r="610">
      <c r="I610" s="19"/>
      <c r="P610" s="19"/>
    </row>
    <row r="611">
      <c r="I611" s="19"/>
      <c r="P611" s="19"/>
    </row>
    <row r="612">
      <c r="I612" s="19"/>
      <c r="P612" s="19"/>
    </row>
    <row r="613">
      <c r="I613" s="19"/>
      <c r="P613" s="19"/>
    </row>
    <row r="614">
      <c r="I614" s="19"/>
      <c r="P614" s="19"/>
    </row>
    <row r="615">
      <c r="I615" s="19"/>
      <c r="P615" s="19"/>
    </row>
    <row r="616">
      <c r="I616" s="19"/>
      <c r="P616" s="19"/>
    </row>
    <row r="617">
      <c r="I617" s="19"/>
      <c r="P617" s="19"/>
    </row>
    <row r="618">
      <c r="I618" s="19"/>
      <c r="P618" s="19"/>
    </row>
    <row r="619">
      <c r="I619" s="19"/>
      <c r="P619" s="19"/>
    </row>
    <row r="620">
      <c r="I620" s="19"/>
      <c r="P620" s="19"/>
    </row>
    <row r="621">
      <c r="I621" s="19"/>
      <c r="P621" s="19"/>
    </row>
    <row r="622">
      <c r="I622" s="19"/>
      <c r="P622" s="19"/>
    </row>
    <row r="623">
      <c r="I623" s="19"/>
      <c r="P623" s="19"/>
    </row>
    <row r="624">
      <c r="I624" s="19"/>
      <c r="P624" s="19"/>
    </row>
    <row r="625">
      <c r="I625" s="19"/>
      <c r="P625" s="19"/>
    </row>
    <row r="626">
      <c r="I626" s="19"/>
      <c r="P626" s="19"/>
    </row>
    <row r="627">
      <c r="I627" s="19"/>
      <c r="P627" s="19"/>
    </row>
    <row r="628">
      <c r="I628" s="19"/>
      <c r="P628" s="19"/>
    </row>
    <row r="629">
      <c r="I629" s="19"/>
      <c r="P629" s="19"/>
    </row>
    <row r="630">
      <c r="I630" s="19"/>
      <c r="P630" s="19"/>
    </row>
    <row r="631">
      <c r="I631" s="19"/>
      <c r="P631" s="19"/>
    </row>
    <row r="632">
      <c r="I632" s="19"/>
      <c r="P632" s="19"/>
    </row>
    <row r="633">
      <c r="I633" s="19"/>
      <c r="P633" s="19"/>
    </row>
    <row r="634">
      <c r="I634" s="19"/>
      <c r="P634" s="19"/>
    </row>
    <row r="635">
      <c r="I635" s="19"/>
      <c r="P635" s="19"/>
    </row>
    <row r="636">
      <c r="I636" s="19"/>
      <c r="P636" s="19"/>
    </row>
    <row r="637">
      <c r="I637" s="19"/>
      <c r="P637" s="19"/>
    </row>
    <row r="638">
      <c r="I638" s="19"/>
      <c r="P638" s="19"/>
    </row>
    <row r="639">
      <c r="I639" s="19"/>
      <c r="P639" s="19"/>
    </row>
    <row r="640">
      <c r="I640" s="19"/>
      <c r="P640" s="19"/>
    </row>
    <row r="641">
      <c r="I641" s="19"/>
      <c r="P641" s="19"/>
    </row>
    <row r="642">
      <c r="I642" s="19"/>
      <c r="P642" s="19"/>
    </row>
    <row r="643">
      <c r="I643" s="19"/>
      <c r="P643" s="19"/>
    </row>
    <row r="644">
      <c r="I644" s="19"/>
      <c r="P644" s="19"/>
    </row>
    <row r="645">
      <c r="I645" s="19"/>
      <c r="P645" s="19"/>
    </row>
    <row r="646">
      <c r="I646" s="19"/>
      <c r="P646" s="19"/>
    </row>
    <row r="647">
      <c r="I647" s="19"/>
      <c r="P647" s="19"/>
    </row>
    <row r="648">
      <c r="I648" s="19"/>
      <c r="P648" s="19"/>
    </row>
    <row r="649">
      <c r="I649" s="19"/>
      <c r="P649" s="19"/>
    </row>
    <row r="650">
      <c r="I650" s="19"/>
      <c r="P650" s="19"/>
    </row>
    <row r="651">
      <c r="I651" s="19"/>
      <c r="P651" s="19"/>
    </row>
    <row r="652">
      <c r="I652" s="19"/>
      <c r="P652" s="19"/>
    </row>
    <row r="653">
      <c r="I653" s="19"/>
      <c r="P653" s="19"/>
    </row>
    <row r="654">
      <c r="I654" s="19"/>
      <c r="P654" s="19"/>
    </row>
    <row r="655">
      <c r="I655" s="19"/>
      <c r="P655" s="19"/>
    </row>
    <row r="656">
      <c r="I656" s="19"/>
      <c r="P656" s="19"/>
    </row>
    <row r="657">
      <c r="I657" s="19"/>
      <c r="P657" s="19"/>
    </row>
    <row r="658">
      <c r="I658" s="19"/>
      <c r="P658" s="19"/>
    </row>
    <row r="659">
      <c r="I659" s="19"/>
      <c r="P659" s="19"/>
    </row>
    <row r="660">
      <c r="I660" s="19"/>
      <c r="P660" s="19"/>
    </row>
    <row r="661">
      <c r="I661" s="19"/>
      <c r="P661" s="19"/>
    </row>
    <row r="662">
      <c r="I662" s="19"/>
      <c r="P662" s="19"/>
    </row>
    <row r="663">
      <c r="I663" s="19"/>
      <c r="P663" s="19"/>
    </row>
    <row r="664">
      <c r="I664" s="19"/>
      <c r="P664" s="19"/>
    </row>
    <row r="665">
      <c r="I665" s="19"/>
      <c r="P665" s="19"/>
    </row>
    <row r="666">
      <c r="I666" s="19"/>
      <c r="P666" s="19"/>
    </row>
    <row r="667">
      <c r="I667" s="19"/>
      <c r="P667" s="19"/>
    </row>
    <row r="668">
      <c r="I668" s="19"/>
      <c r="P668" s="19"/>
    </row>
    <row r="669">
      <c r="I669" s="19"/>
      <c r="P669" s="19"/>
    </row>
    <row r="670">
      <c r="I670" s="19"/>
      <c r="P670" s="19"/>
    </row>
    <row r="671">
      <c r="I671" s="19"/>
      <c r="P671" s="19"/>
    </row>
    <row r="672">
      <c r="I672" s="19"/>
      <c r="P672" s="19"/>
    </row>
    <row r="673">
      <c r="I673" s="19"/>
      <c r="P673" s="19"/>
    </row>
    <row r="674">
      <c r="I674" s="19"/>
      <c r="P674" s="19"/>
    </row>
    <row r="675">
      <c r="I675" s="19"/>
      <c r="P675" s="19"/>
    </row>
    <row r="676">
      <c r="I676" s="19"/>
      <c r="P676" s="19"/>
    </row>
    <row r="677">
      <c r="I677" s="19"/>
      <c r="P677" s="19"/>
    </row>
    <row r="678">
      <c r="I678" s="19"/>
      <c r="P678" s="19"/>
    </row>
    <row r="679">
      <c r="I679" s="19"/>
      <c r="P679" s="19"/>
    </row>
    <row r="680">
      <c r="I680" s="19"/>
      <c r="P680" s="19"/>
    </row>
    <row r="681">
      <c r="I681" s="19"/>
      <c r="P681" s="19"/>
    </row>
    <row r="682">
      <c r="I682" s="19"/>
      <c r="P682" s="19"/>
    </row>
    <row r="683">
      <c r="I683" s="19"/>
      <c r="P683" s="19"/>
    </row>
    <row r="684">
      <c r="I684" s="19"/>
      <c r="P684" s="19"/>
    </row>
    <row r="685">
      <c r="I685" s="19"/>
      <c r="P685" s="19"/>
    </row>
    <row r="686">
      <c r="I686" s="19"/>
      <c r="P686" s="19"/>
    </row>
    <row r="687">
      <c r="I687" s="19"/>
      <c r="P687" s="19"/>
    </row>
    <row r="688">
      <c r="I688" s="19"/>
      <c r="P688" s="19"/>
    </row>
    <row r="689">
      <c r="I689" s="19"/>
      <c r="P689" s="19"/>
    </row>
    <row r="690">
      <c r="I690" s="19"/>
      <c r="P690" s="19"/>
    </row>
    <row r="691">
      <c r="I691" s="19"/>
      <c r="P691" s="19"/>
    </row>
    <row r="692">
      <c r="I692" s="19"/>
      <c r="P692" s="19"/>
    </row>
    <row r="693">
      <c r="I693" s="19"/>
      <c r="P693" s="19"/>
    </row>
    <row r="694">
      <c r="I694" s="19"/>
      <c r="P694" s="19"/>
    </row>
    <row r="695">
      <c r="I695" s="19"/>
      <c r="P695" s="19"/>
    </row>
    <row r="696">
      <c r="I696" s="19"/>
      <c r="P696" s="19"/>
    </row>
    <row r="697">
      <c r="I697" s="19"/>
      <c r="P697" s="19"/>
    </row>
    <row r="698">
      <c r="I698" s="19"/>
      <c r="P698" s="19"/>
    </row>
    <row r="699">
      <c r="I699" s="19"/>
      <c r="P699" s="19"/>
    </row>
    <row r="700">
      <c r="I700" s="19"/>
      <c r="P700" s="19"/>
    </row>
    <row r="701">
      <c r="I701" s="19"/>
      <c r="P701" s="19"/>
    </row>
    <row r="702">
      <c r="I702" s="19"/>
      <c r="P702" s="19"/>
    </row>
    <row r="703">
      <c r="I703" s="19"/>
      <c r="P703" s="19"/>
    </row>
    <row r="704">
      <c r="I704" s="19"/>
      <c r="P704" s="19"/>
    </row>
    <row r="705">
      <c r="I705" s="19"/>
      <c r="P705" s="19"/>
    </row>
    <row r="706">
      <c r="I706" s="19"/>
      <c r="P706" s="19"/>
    </row>
    <row r="707">
      <c r="I707" s="19"/>
      <c r="P707" s="19"/>
    </row>
    <row r="708">
      <c r="I708" s="19"/>
      <c r="P708" s="19"/>
    </row>
    <row r="709">
      <c r="I709" s="19"/>
      <c r="P709" s="19"/>
    </row>
    <row r="710">
      <c r="I710" s="19"/>
      <c r="P710" s="19"/>
    </row>
    <row r="711">
      <c r="I711" s="19"/>
      <c r="P711" s="19"/>
    </row>
    <row r="712">
      <c r="I712" s="19"/>
      <c r="P712" s="19"/>
    </row>
    <row r="713">
      <c r="I713" s="19"/>
      <c r="P713" s="19"/>
    </row>
    <row r="714">
      <c r="I714" s="19"/>
      <c r="P714" s="19"/>
    </row>
    <row r="715">
      <c r="I715" s="19"/>
      <c r="P715" s="19"/>
    </row>
    <row r="716">
      <c r="I716" s="19"/>
      <c r="P716" s="19"/>
    </row>
    <row r="717">
      <c r="I717" s="19"/>
      <c r="P717" s="19"/>
    </row>
    <row r="718">
      <c r="I718" s="19"/>
      <c r="P718" s="19"/>
    </row>
    <row r="719">
      <c r="I719" s="19"/>
      <c r="P719" s="19"/>
    </row>
    <row r="720">
      <c r="I720" s="19"/>
      <c r="P720" s="19"/>
    </row>
    <row r="721">
      <c r="I721" s="19"/>
      <c r="P721" s="19"/>
    </row>
    <row r="722">
      <c r="I722" s="19"/>
      <c r="P722" s="19"/>
    </row>
    <row r="723">
      <c r="I723" s="19"/>
      <c r="P723" s="19"/>
    </row>
    <row r="724">
      <c r="I724" s="19"/>
      <c r="P724" s="19"/>
    </row>
    <row r="725">
      <c r="I725" s="19"/>
      <c r="P725" s="19"/>
    </row>
    <row r="726">
      <c r="I726" s="19"/>
      <c r="P726" s="19"/>
    </row>
    <row r="727">
      <c r="I727" s="19"/>
      <c r="P727" s="19"/>
    </row>
    <row r="728">
      <c r="I728" s="19"/>
      <c r="P728" s="19"/>
    </row>
    <row r="729">
      <c r="I729" s="19"/>
      <c r="P729" s="19"/>
    </row>
    <row r="730">
      <c r="I730" s="19"/>
      <c r="P730" s="19"/>
    </row>
    <row r="731">
      <c r="I731" s="19"/>
      <c r="P731" s="19"/>
    </row>
    <row r="732">
      <c r="I732" s="19"/>
      <c r="P732" s="19"/>
    </row>
    <row r="733">
      <c r="I733" s="19"/>
      <c r="P733" s="19"/>
    </row>
    <row r="734">
      <c r="I734" s="19"/>
      <c r="P734" s="19"/>
    </row>
    <row r="735">
      <c r="I735" s="19"/>
      <c r="P735" s="19"/>
    </row>
    <row r="736">
      <c r="I736" s="19"/>
      <c r="P736" s="19"/>
    </row>
    <row r="737">
      <c r="I737" s="19"/>
      <c r="P737" s="19"/>
    </row>
    <row r="738">
      <c r="I738" s="19"/>
      <c r="P738" s="19"/>
    </row>
    <row r="739">
      <c r="I739" s="19"/>
      <c r="P739" s="19"/>
    </row>
    <row r="740">
      <c r="I740" s="19"/>
      <c r="P740" s="19"/>
    </row>
    <row r="741">
      <c r="I741" s="19"/>
      <c r="P741" s="19"/>
    </row>
    <row r="742">
      <c r="I742" s="19"/>
      <c r="P742" s="19"/>
    </row>
    <row r="743">
      <c r="I743" s="19"/>
      <c r="P743" s="19"/>
    </row>
    <row r="744">
      <c r="I744" s="19"/>
      <c r="P744" s="19"/>
    </row>
    <row r="745">
      <c r="I745" s="19"/>
      <c r="P745" s="19"/>
    </row>
    <row r="746">
      <c r="I746" s="19"/>
      <c r="P746" s="19"/>
    </row>
    <row r="747">
      <c r="I747" s="19"/>
      <c r="P747" s="19"/>
    </row>
    <row r="748">
      <c r="I748" s="19"/>
      <c r="P748" s="19"/>
    </row>
    <row r="749">
      <c r="I749" s="19"/>
      <c r="P749" s="19"/>
    </row>
    <row r="750">
      <c r="I750" s="19"/>
      <c r="P750" s="19"/>
    </row>
    <row r="751">
      <c r="I751" s="19"/>
      <c r="P751" s="19"/>
    </row>
    <row r="752">
      <c r="I752" s="19"/>
      <c r="P752" s="19"/>
    </row>
    <row r="753">
      <c r="I753" s="19"/>
      <c r="P753" s="19"/>
    </row>
    <row r="754">
      <c r="I754" s="19"/>
      <c r="P754" s="19"/>
    </row>
    <row r="755">
      <c r="I755" s="19"/>
      <c r="P755" s="19"/>
    </row>
    <row r="756">
      <c r="I756" s="19"/>
      <c r="P756" s="19"/>
    </row>
    <row r="757">
      <c r="I757" s="19"/>
      <c r="P757" s="19"/>
    </row>
    <row r="758">
      <c r="I758" s="19"/>
      <c r="P758" s="19"/>
    </row>
    <row r="759">
      <c r="I759" s="19"/>
      <c r="P759" s="19"/>
    </row>
    <row r="760">
      <c r="I760" s="19"/>
      <c r="P760" s="19"/>
    </row>
    <row r="761">
      <c r="I761" s="19"/>
      <c r="P761" s="19"/>
    </row>
    <row r="762">
      <c r="I762" s="19"/>
      <c r="P762" s="19"/>
    </row>
    <row r="763">
      <c r="I763" s="19"/>
      <c r="P763" s="19"/>
    </row>
    <row r="764">
      <c r="I764" s="19"/>
      <c r="P764" s="19"/>
    </row>
    <row r="765">
      <c r="I765" s="19"/>
      <c r="P765" s="19"/>
    </row>
    <row r="766">
      <c r="I766" s="19"/>
      <c r="P766" s="19"/>
    </row>
    <row r="767">
      <c r="I767" s="19"/>
      <c r="P767" s="19"/>
    </row>
    <row r="768">
      <c r="I768" s="19"/>
      <c r="P768" s="19"/>
    </row>
    <row r="769">
      <c r="I769" s="19"/>
      <c r="P769" s="19"/>
    </row>
    <row r="770">
      <c r="I770" s="19"/>
      <c r="P770" s="19"/>
    </row>
    <row r="771">
      <c r="I771" s="19"/>
      <c r="P771" s="19"/>
    </row>
    <row r="772">
      <c r="I772" s="19"/>
      <c r="P772" s="19"/>
    </row>
    <row r="773">
      <c r="I773" s="19"/>
      <c r="P773" s="19"/>
    </row>
    <row r="774">
      <c r="I774" s="19"/>
      <c r="P774" s="19"/>
    </row>
    <row r="775">
      <c r="I775" s="19"/>
      <c r="P775" s="19"/>
    </row>
    <row r="776">
      <c r="I776" s="19"/>
      <c r="P776" s="19"/>
    </row>
    <row r="777">
      <c r="I777" s="19"/>
      <c r="P777" s="19"/>
    </row>
    <row r="778">
      <c r="I778" s="19"/>
      <c r="P778" s="19"/>
    </row>
    <row r="779">
      <c r="I779" s="19"/>
      <c r="P779" s="19"/>
    </row>
    <row r="780">
      <c r="I780" s="19"/>
      <c r="P780" s="19"/>
    </row>
    <row r="781">
      <c r="I781" s="19"/>
      <c r="P781" s="19"/>
    </row>
    <row r="782">
      <c r="I782" s="19"/>
      <c r="P782" s="19"/>
    </row>
    <row r="783">
      <c r="I783" s="19"/>
      <c r="P783" s="19"/>
    </row>
    <row r="784">
      <c r="I784" s="19"/>
      <c r="P784" s="19"/>
    </row>
    <row r="785">
      <c r="I785" s="19"/>
      <c r="P785" s="19"/>
    </row>
    <row r="786">
      <c r="I786" s="19"/>
      <c r="P786" s="19"/>
    </row>
    <row r="787">
      <c r="I787" s="19"/>
      <c r="P787" s="19"/>
    </row>
    <row r="788">
      <c r="I788" s="19"/>
      <c r="P788" s="19"/>
    </row>
    <row r="789">
      <c r="I789" s="19"/>
      <c r="P789" s="19"/>
    </row>
    <row r="790">
      <c r="I790" s="19"/>
      <c r="P790" s="19"/>
    </row>
    <row r="791">
      <c r="I791" s="19"/>
      <c r="P791" s="19"/>
    </row>
    <row r="792">
      <c r="I792" s="19"/>
      <c r="P792" s="19"/>
    </row>
    <row r="793">
      <c r="I793" s="19"/>
      <c r="P793" s="19"/>
    </row>
    <row r="794">
      <c r="I794" s="19"/>
      <c r="P794" s="19"/>
    </row>
    <row r="795">
      <c r="I795" s="19"/>
      <c r="P795" s="19"/>
    </row>
    <row r="796">
      <c r="I796" s="19"/>
      <c r="P796" s="19"/>
    </row>
    <row r="797">
      <c r="I797" s="19"/>
      <c r="P797" s="19"/>
    </row>
    <row r="798">
      <c r="I798" s="19"/>
      <c r="P798" s="19"/>
    </row>
    <row r="799">
      <c r="I799" s="19"/>
      <c r="P799" s="19"/>
    </row>
    <row r="800">
      <c r="I800" s="19"/>
      <c r="P800" s="19"/>
    </row>
    <row r="801">
      <c r="I801" s="19"/>
      <c r="P801" s="19"/>
    </row>
    <row r="802">
      <c r="I802" s="19"/>
      <c r="P802" s="19"/>
    </row>
    <row r="803">
      <c r="I803" s="19"/>
      <c r="P803" s="19"/>
    </row>
    <row r="804">
      <c r="I804" s="19"/>
      <c r="P804" s="19"/>
    </row>
    <row r="805">
      <c r="I805" s="19"/>
      <c r="P805" s="19"/>
    </row>
    <row r="806">
      <c r="I806" s="19"/>
      <c r="P806" s="19"/>
    </row>
    <row r="807">
      <c r="I807" s="19"/>
      <c r="P807" s="19"/>
    </row>
    <row r="808">
      <c r="I808" s="19"/>
      <c r="P808" s="19"/>
    </row>
    <row r="809">
      <c r="I809" s="19"/>
      <c r="P809" s="19"/>
    </row>
    <row r="810">
      <c r="I810" s="19"/>
      <c r="P810" s="19"/>
    </row>
    <row r="811">
      <c r="I811" s="19"/>
      <c r="P811" s="19"/>
    </row>
    <row r="812">
      <c r="I812" s="19"/>
      <c r="P812" s="19"/>
    </row>
    <row r="813">
      <c r="I813" s="19"/>
      <c r="P813" s="19"/>
    </row>
    <row r="814">
      <c r="I814" s="19"/>
      <c r="P814" s="19"/>
    </row>
    <row r="815">
      <c r="I815" s="19"/>
      <c r="P815" s="19"/>
    </row>
    <row r="816">
      <c r="I816" s="19"/>
      <c r="P816" s="19"/>
    </row>
    <row r="817">
      <c r="I817" s="19"/>
      <c r="P817" s="19"/>
    </row>
    <row r="818">
      <c r="I818" s="19"/>
      <c r="P818" s="19"/>
    </row>
    <row r="819">
      <c r="I819" s="19"/>
      <c r="P819" s="19"/>
    </row>
    <row r="820">
      <c r="I820" s="19"/>
      <c r="P820" s="19"/>
    </row>
    <row r="821">
      <c r="I821" s="19"/>
      <c r="P821" s="19"/>
    </row>
    <row r="822">
      <c r="I822" s="19"/>
      <c r="P822" s="19"/>
    </row>
    <row r="823">
      <c r="I823" s="19"/>
      <c r="P823" s="19"/>
    </row>
    <row r="824">
      <c r="I824" s="19"/>
      <c r="P824" s="19"/>
    </row>
    <row r="825">
      <c r="I825" s="19"/>
      <c r="P825" s="19"/>
    </row>
    <row r="826">
      <c r="I826" s="19"/>
      <c r="P826" s="19"/>
    </row>
    <row r="827">
      <c r="I827" s="19"/>
      <c r="P827" s="19"/>
    </row>
    <row r="828">
      <c r="I828" s="19"/>
      <c r="P828" s="19"/>
    </row>
    <row r="829">
      <c r="I829" s="19"/>
      <c r="P829" s="19"/>
    </row>
    <row r="830">
      <c r="I830" s="19"/>
      <c r="P830" s="19"/>
    </row>
    <row r="831">
      <c r="I831" s="19"/>
      <c r="P831" s="19"/>
    </row>
    <row r="832">
      <c r="I832" s="19"/>
      <c r="P832" s="19"/>
    </row>
    <row r="833">
      <c r="I833" s="19"/>
      <c r="P833" s="19"/>
    </row>
    <row r="834">
      <c r="I834" s="19"/>
      <c r="P834" s="19"/>
    </row>
    <row r="835">
      <c r="I835" s="19"/>
      <c r="P835" s="19"/>
    </row>
    <row r="836">
      <c r="I836" s="19"/>
      <c r="P836" s="19"/>
    </row>
    <row r="837">
      <c r="I837" s="19"/>
      <c r="P837" s="19"/>
    </row>
    <row r="838">
      <c r="I838" s="19"/>
      <c r="P838" s="19"/>
    </row>
    <row r="839">
      <c r="I839" s="19"/>
      <c r="P839" s="19"/>
    </row>
    <row r="840">
      <c r="I840" s="19"/>
      <c r="P840" s="19"/>
    </row>
    <row r="841">
      <c r="I841" s="19"/>
      <c r="P841" s="19"/>
    </row>
    <row r="842">
      <c r="I842" s="19"/>
      <c r="P842" s="19"/>
    </row>
    <row r="843">
      <c r="I843" s="19"/>
      <c r="P843" s="19"/>
    </row>
    <row r="844">
      <c r="I844" s="19"/>
      <c r="P844" s="19"/>
    </row>
    <row r="845">
      <c r="I845" s="19"/>
      <c r="P845" s="19"/>
    </row>
    <row r="846">
      <c r="I846" s="19"/>
      <c r="P846" s="19"/>
    </row>
    <row r="847">
      <c r="I847" s="19"/>
      <c r="P847" s="19"/>
    </row>
    <row r="848">
      <c r="I848" s="19"/>
      <c r="P848" s="19"/>
    </row>
    <row r="849">
      <c r="I849" s="19"/>
      <c r="P849" s="19"/>
    </row>
    <row r="850">
      <c r="I850" s="19"/>
      <c r="P850" s="19"/>
    </row>
    <row r="851">
      <c r="I851" s="19"/>
      <c r="P851" s="19"/>
    </row>
    <row r="852">
      <c r="I852" s="19"/>
      <c r="P852" s="19"/>
    </row>
    <row r="853">
      <c r="I853" s="19"/>
      <c r="P853" s="19"/>
    </row>
    <row r="854">
      <c r="I854" s="19"/>
      <c r="P854" s="19"/>
    </row>
    <row r="855">
      <c r="I855" s="19"/>
      <c r="P855" s="19"/>
    </row>
    <row r="856">
      <c r="I856" s="19"/>
      <c r="P856" s="19"/>
    </row>
    <row r="857">
      <c r="I857" s="19"/>
      <c r="P857" s="19"/>
    </row>
    <row r="858">
      <c r="I858" s="19"/>
      <c r="P858" s="19"/>
    </row>
    <row r="859">
      <c r="I859" s="19"/>
      <c r="P859" s="19"/>
    </row>
    <row r="860">
      <c r="I860" s="19"/>
      <c r="P860" s="19"/>
    </row>
    <row r="861">
      <c r="I861" s="19"/>
      <c r="P861" s="19"/>
    </row>
    <row r="862">
      <c r="I862" s="19"/>
      <c r="P862" s="19"/>
    </row>
    <row r="863">
      <c r="I863" s="19"/>
      <c r="P863" s="19"/>
    </row>
    <row r="864">
      <c r="I864" s="19"/>
      <c r="P864" s="19"/>
    </row>
    <row r="865">
      <c r="I865" s="19"/>
      <c r="P865" s="19"/>
    </row>
    <row r="866">
      <c r="I866" s="19"/>
      <c r="P866" s="19"/>
    </row>
    <row r="867">
      <c r="I867" s="19"/>
      <c r="P867" s="19"/>
    </row>
    <row r="868">
      <c r="I868" s="19"/>
      <c r="P868" s="19"/>
    </row>
    <row r="869">
      <c r="I869" s="19"/>
      <c r="P869" s="19"/>
    </row>
    <row r="870">
      <c r="I870" s="19"/>
      <c r="P870" s="19"/>
    </row>
    <row r="871">
      <c r="I871" s="19"/>
      <c r="P871" s="19"/>
    </row>
    <row r="872">
      <c r="I872" s="19"/>
      <c r="P872" s="19"/>
    </row>
    <row r="873">
      <c r="I873" s="19"/>
      <c r="P873" s="19"/>
    </row>
    <row r="874">
      <c r="I874" s="19"/>
      <c r="P874" s="19"/>
    </row>
    <row r="875">
      <c r="I875" s="19"/>
      <c r="P875" s="19"/>
    </row>
    <row r="876">
      <c r="I876" s="19"/>
      <c r="P876" s="19"/>
    </row>
    <row r="877">
      <c r="I877" s="19"/>
      <c r="P877" s="19"/>
    </row>
    <row r="878">
      <c r="I878" s="19"/>
      <c r="P878" s="19"/>
    </row>
    <row r="879">
      <c r="I879" s="19"/>
      <c r="P879" s="19"/>
    </row>
    <row r="880">
      <c r="I880" s="19"/>
      <c r="P880" s="19"/>
    </row>
    <row r="881">
      <c r="I881" s="19"/>
      <c r="P881" s="19"/>
    </row>
    <row r="882">
      <c r="I882" s="19"/>
      <c r="P882" s="19"/>
    </row>
    <row r="883">
      <c r="I883" s="19"/>
      <c r="P883" s="19"/>
    </row>
    <row r="884">
      <c r="I884" s="19"/>
      <c r="P884" s="19"/>
    </row>
    <row r="885">
      <c r="I885" s="19"/>
      <c r="P885" s="19"/>
    </row>
    <row r="886">
      <c r="I886" s="19"/>
      <c r="P886" s="19"/>
    </row>
    <row r="887">
      <c r="I887" s="19"/>
      <c r="P887" s="19"/>
    </row>
    <row r="888">
      <c r="I888" s="19"/>
      <c r="P888" s="19"/>
    </row>
    <row r="889">
      <c r="I889" s="19"/>
      <c r="P889" s="19"/>
    </row>
    <row r="890">
      <c r="I890" s="19"/>
      <c r="P890" s="19"/>
    </row>
    <row r="891">
      <c r="I891" s="19"/>
      <c r="P891" s="19"/>
    </row>
    <row r="892">
      <c r="I892" s="19"/>
      <c r="P892" s="19"/>
    </row>
    <row r="893">
      <c r="I893" s="19"/>
      <c r="P893" s="19"/>
    </row>
    <row r="894">
      <c r="I894" s="19"/>
      <c r="P894" s="19"/>
    </row>
    <row r="895">
      <c r="I895" s="19"/>
      <c r="P895" s="19"/>
    </row>
    <row r="896">
      <c r="I896" s="19"/>
      <c r="P896" s="19"/>
    </row>
    <row r="897">
      <c r="I897" s="19"/>
      <c r="P897" s="19"/>
    </row>
    <row r="898">
      <c r="I898" s="19"/>
      <c r="P898" s="19"/>
    </row>
    <row r="899">
      <c r="I899" s="19"/>
      <c r="P899" s="19"/>
    </row>
    <row r="900">
      <c r="I900" s="19"/>
      <c r="P900" s="19"/>
    </row>
    <row r="901">
      <c r="I901" s="19"/>
      <c r="P901" s="19"/>
    </row>
    <row r="902">
      <c r="I902" s="19"/>
      <c r="P902" s="19"/>
    </row>
    <row r="903">
      <c r="I903" s="19"/>
      <c r="P903" s="19"/>
    </row>
    <row r="904">
      <c r="I904" s="19"/>
      <c r="P904" s="19"/>
    </row>
    <row r="905">
      <c r="I905" s="19"/>
      <c r="P905" s="19"/>
    </row>
    <row r="906">
      <c r="I906" s="19"/>
      <c r="P906" s="19"/>
    </row>
    <row r="907">
      <c r="I907" s="19"/>
      <c r="P907" s="19"/>
    </row>
    <row r="908">
      <c r="I908" s="19"/>
      <c r="P908" s="19"/>
    </row>
    <row r="909">
      <c r="I909" s="19"/>
      <c r="P909" s="19"/>
    </row>
    <row r="910">
      <c r="I910" s="19"/>
      <c r="P910" s="19"/>
    </row>
    <row r="911">
      <c r="I911" s="19"/>
      <c r="P911" s="19"/>
    </row>
    <row r="912">
      <c r="I912" s="19"/>
      <c r="P912" s="19"/>
    </row>
    <row r="913">
      <c r="I913" s="19"/>
      <c r="P913" s="19"/>
    </row>
    <row r="914">
      <c r="I914" s="19"/>
      <c r="P914" s="19"/>
    </row>
    <row r="915">
      <c r="I915" s="19"/>
      <c r="P915" s="19"/>
    </row>
    <row r="916">
      <c r="I916" s="19"/>
      <c r="P916" s="19"/>
    </row>
    <row r="917">
      <c r="I917" s="19"/>
      <c r="P917" s="19"/>
    </row>
    <row r="918">
      <c r="I918" s="19"/>
      <c r="P918" s="19"/>
    </row>
    <row r="919">
      <c r="I919" s="19"/>
      <c r="P919" s="19"/>
    </row>
    <row r="920">
      <c r="I920" s="19"/>
      <c r="P920" s="19"/>
    </row>
    <row r="921">
      <c r="I921" s="19"/>
      <c r="P921" s="19"/>
    </row>
    <row r="922">
      <c r="I922" s="19"/>
      <c r="P922" s="19"/>
    </row>
    <row r="923">
      <c r="I923" s="19"/>
      <c r="P923" s="19"/>
    </row>
    <row r="924">
      <c r="I924" s="19"/>
      <c r="P924" s="19"/>
    </row>
    <row r="925">
      <c r="I925" s="19"/>
      <c r="P925" s="19"/>
    </row>
    <row r="926">
      <c r="I926" s="19"/>
      <c r="P926" s="19"/>
    </row>
    <row r="927">
      <c r="I927" s="19"/>
      <c r="P927" s="19"/>
    </row>
    <row r="928">
      <c r="I928" s="19"/>
      <c r="P928" s="19"/>
    </row>
    <row r="929">
      <c r="I929" s="19"/>
      <c r="P929" s="19"/>
    </row>
    <row r="930">
      <c r="I930" s="19"/>
      <c r="P930" s="19"/>
    </row>
    <row r="931">
      <c r="I931" s="19"/>
      <c r="P931" s="19"/>
    </row>
    <row r="932">
      <c r="I932" s="19"/>
      <c r="P932" s="19"/>
    </row>
    <row r="933">
      <c r="I933" s="19"/>
      <c r="P933" s="19"/>
    </row>
    <row r="934">
      <c r="I934" s="19"/>
      <c r="P934" s="19"/>
    </row>
    <row r="935">
      <c r="I935" s="19"/>
      <c r="P935" s="19"/>
    </row>
    <row r="936">
      <c r="I936" s="19"/>
      <c r="P936" s="19"/>
    </row>
    <row r="937">
      <c r="I937" s="19"/>
      <c r="P937" s="19"/>
    </row>
    <row r="938">
      <c r="I938" s="19"/>
      <c r="P938" s="19"/>
    </row>
    <row r="939">
      <c r="I939" s="19"/>
      <c r="P939" s="19"/>
    </row>
    <row r="940">
      <c r="I940" s="19"/>
      <c r="P940" s="19"/>
    </row>
    <row r="941">
      <c r="I941" s="19"/>
      <c r="P941" s="19"/>
    </row>
    <row r="942">
      <c r="I942" s="19"/>
      <c r="P942" s="19"/>
    </row>
    <row r="943">
      <c r="I943" s="19"/>
      <c r="P943" s="19"/>
    </row>
    <row r="944">
      <c r="I944" s="19"/>
      <c r="P944" s="19"/>
    </row>
    <row r="945">
      <c r="I945" s="19"/>
      <c r="P945" s="19"/>
    </row>
    <row r="946">
      <c r="I946" s="19"/>
      <c r="P946" s="19"/>
    </row>
    <row r="947">
      <c r="I947" s="19"/>
      <c r="P947" s="19"/>
    </row>
    <row r="948">
      <c r="I948" s="19"/>
      <c r="P948" s="19"/>
    </row>
    <row r="949">
      <c r="I949" s="19"/>
      <c r="P949" s="19"/>
    </row>
    <row r="950">
      <c r="I950" s="19"/>
      <c r="P950" s="19"/>
    </row>
    <row r="951">
      <c r="I951" s="19"/>
      <c r="P951" s="19"/>
    </row>
    <row r="952">
      <c r="I952" s="19"/>
      <c r="P952" s="19"/>
    </row>
    <row r="953">
      <c r="I953" s="19"/>
      <c r="P953" s="19"/>
    </row>
    <row r="954">
      <c r="I954" s="19"/>
      <c r="P954" s="19"/>
    </row>
    <row r="955">
      <c r="I955" s="19"/>
      <c r="P955" s="19"/>
    </row>
    <row r="956">
      <c r="I956" s="19"/>
      <c r="P956" s="19"/>
    </row>
    <row r="957">
      <c r="I957" s="19"/>
      <c r="P957" s="19"/>
    </row>
    <row r="958">
      <c r="I958" s="19"/>
      <c r="P958" s="19"/>
    </row>
    <row r="959">
      <c r="I959" s="19"/>
      <c r="P959" s="19"/>
    </row>
    <row r="960">
      <c r="I960" s="19"/>
      <c r="P960" s="19"/>
    </row>
    <row r="961">
      <c r="I961" s="19"/>
      <c r="P961" s="19"/>
    </row>
    <row r="962">
      <c r="I962" s="19"/>
      <c r="P962" s="19"/>
    </row>
    <row r="963">
      <c r="I963" s="19"/>
      <c r="P963" s="19"/>
    </row>
    <row r="964">
      <c r="I964" s="19"/>
      <c r="P964" s="19"/>
    </row>
    <row r="965">
      <c r="I965" s="19"/>
      <c r="P965" s="19"/>
    </row>
    <row r="966">
      <c r="I966" s="19"/>
      <c r="P966" s="19"/>
    </row>
    <row r="967">
      <c r="I967" s="19"/>
      <c r="P967" s="19"/>
    </row>
    <row r="968">
      <c r="I968" s="19"/>
      <c r="P968" s="19"/>
    </row>
    <row r="969">
      <c r="I969" s="19"/>
      <c r="P969" s="19"/>
    </row>
    <row r="970">
      <c r="I970" s="19"/>
      <c r="P970" s="19"/>
    </row>
    <row r="971">
      <c r="I971" s="19"/>
      <c r="P971" s="19"/>
    </row>
    <row r="972">
      <c r="I972" s="19"/>
      <c r="P972" s="19"/>
    </row>
    <row r="973">
      <c r="I973" s="19"/>
      <c r="P973" s="19"/>
    </row>
    <row r="974">
      <c r="I974" s="19"/>
      <c r="P974" s="19"/>
    </row>
    <row r="975">
      <c r="I975" s="19"/>
      <c r="P975" s="19"/>
    </row>
    <row r="976">
      <c r="I976" s="19"/>
      <c r="P976" s="19"/>
    </row>
    <row r="977">
      <c r="I977" s="19"/>
      <c r="P977" s="19"/>
    </row>
    <row r="978">
      <c r="I978" s="19"/>
      <c r="P978" s="19"/>
    </row>
    <row r="979">
      <c r="I979" s="19"/>
      <c r="P979" s="19"/>
    </row>
    <row r="980">
      <c r="I980" s="19"/>
      <c r="P980" s="19"/>
    </row>
    <row r="981">
      <c r="I981" s="19"/>
      <c r="P981" s="19"/>
    </row>
    <row r="982">
      <c r="I982" s="19"/>
      <c r="P982" s="19"/>
    </row>
    <row r="983">
      <c r="I983" s="19"/>
      <c r="P983" s="19"/>
    </row>
    <row r="984">
      <c r="I984" s="19"/>
      <c r="P984" s="19"/>
    </row>
    <row r="985">
      <c r="I985" s="19"/>
      <c r="P985" s="19"/>
    </row>
    <row r="986">
      <c r="I986" s="19"/>
      <c r="P986" s="19"/>
    </row>
    <row r="987">
      <c r="I987" s="19"/>
      <c r="P987" s="19"/>
    </row>
    <row r="988">
      <c r="I988" s="19"/>
      <c r="P988" s="19"/>
    </row>
    <row r="989">
      <c r="I989" s="19"/>
      <c r="P989" s="19"/>
    </row>
    <row r="990">
      <c r="I990" s="19"/>
      <c r="P990" s="19"/>
    </row>
    <row r="991">
      <c r="I991" s="19"/>
      <c r="P991" s="19"/>
    </row>
    <row r="992">
      <c r="I992" s="19"/>
      <c r="P992" s="19"/>
    </row>
    <row r="993">
      <c r="I993" s="19"/>
      <c r="P993" s="19"/>
    </row>
    <row r="994">
      <c r="I994" s="19"/>
      <c r="P994" s="19"/>
    </row>
    <row r="995">
      <c r="I995" s="19"/>
      <c r="P995" s="19"/>
    </row>
    <row r="996">
      <c r="I996" s="19"/>
      <c r="P996" s="19"/>
    </row>
    <row r="997">
      <c r="I997" s="19"/>
      <c r="P997" s="19"/>
    </row>
    <row r="998">
      <c r="I998" s="19"/>
      <c r="P998" s="19"/>
    </row>
    <row r="999">
      <c r="I999" s="19"/>
      <c r="P999" s="19"/>
    </row>
    <row r="1000">
      <c r="D1000" s="1"/>
      <c r="I1000" s="19"/>
      <c r="P1000" s="19"/>
    </row>
  </sheetData>
  <hyperlinks>
    <hyperlink r:id="rId1" ref="F2"/>
    <hyperlink r:id="rId2" ref="F3"/>
    <hyperlink r:id="rId3" ref="F6"/>
    <hyperlink r:id="rId4" ref="F8"/>
    <hyperlink r:id="rId5" ref="F10"/>
    <hyperlink r:id="rId6" ref="F11"/>
    <hyperlink r:id="rId7" ref="F13"/>
    <hyperlink r:id="rId8" ref="F17"/>
    <hyperlink r:id="rId9" ref="F19"/>
    <hyperlink r:id="rId10" ref="F21"/>
    <hyperlink r:id="rId11" ref="F23"/>
    <hyperlink r:id="rId12" ref="F27"/>
    <hyperlink r:id="rId13" ref="F29"/>
    <hyperlink r:id="rId14" ref="F32"/>
    <hyperlink r:id="rId15" ref="F34"/>
    <hyperlink r:id="rId16" ref="F36"/>
    <hyperlink r:id="rId17" ref="F40"/>
    <hyperlink r:id="rId18" ref="F44"/>
    <hyperlink r:id="rId19" ref="F46"/>
    <hyperlink r:id="rId20" ref="F52"/>
    <hyperlink r:id="rId21" ref="F54"/>
    <hyperlink r:id="rId22" ref="F56"/>
    <hyperlink r:id="rId23" ref="F64"/>
    <hyperlink r:id="rId24" ref="F68"/>
    <hyperlink r:id="rId25" ref="F75"/>
    <hyperlink r:id="rId26" ref="F77"/>
    <hyperlink r:id="rId27" ref="F80"/>
    <hyperlink r:id="rId28" ref="F82"/>
    <hyperlink r:id="rId29" ref="F102"/>
    <hyperlink r:id="rId30" ref="F104"/>
    <hyperlink r:id="rId31" ref="F106"/>
    <hyperlink r:id="rId32" ref="F115"/>
    <hyperlink r:id="rId33" ref="F118"/>
    <hyperlink r:id="rId34" ref="F120"/>
    <hyperlink r:id="rId35" ref="F125"/>
    <hyperlink r:id="rId36" ref="F128"/>
    <hyperlink r:id="rId37" ref="F145"/>
    <hyperlink r:id="rId38" ref="F149"/>
    <hyperlink r:id="rId39" ref="F151"/>
    <hyperlink r:id="rId40" ref="F152"/>
    <hyperlink r:id="rId41" ref="F155"/>
    <hyperlink r:id="rId42" ref="F180"/>
    <hyperlink r:id="rId43" ref="F182"/>
    <hyperlink r:id="rId44" ref="F183"/>
    <hyperlink r:id="rId45" ref="F185"/>
    <hyperlink r:id="rId46" ref="F189"/>
    <hyperlink r:id="rId47" ref="F191"/>
    <hyperlink r:id="rId48" ref="F193"/>
    <hyperlink r:id="rId49" ref="F195"/>
    <hyperlink r:id="rId50" ref="F196"/>
    <hyperlink r:id="rId51" ref="F224"/>
    <hyperlink r:id="rId52" ref="F228"/>
    <hyperlink r:id="rId53" ref="F232"/>
    <hyperlink r:id="rId54" ref="F237"/>
    <hyperlink r:id="rId55" ref="F239"/>
    <hyperlink r:id="rId56" ref="F241"/>
    <hyperlink r:id="rId57" ref="F242"/>
    <hyperlink r:id="rId58" ref="F248"/>
    <hyperlink r:id="rId59" ref="F250"/>
    <hyperlink r:id="rId60" ref="F252"/>
    <hyperlink r:id="rId61" ref="F253"/>
    <hyperlink r:id="rId62" ref="F254"/>
    <hyperlink r:id="rId63" ref="F270"/>
    <hyperlink r:id="rId64" ref="F274"/>
    <hyperlink r:id="rId65" ref="F278"/>
    <hyperlink r:id="rId66" ref="F284"/>
    <hyperlink r:id="rId67" ref="F292"/>
    <hyperlink r:id="rId68" ref="F297"/>
    <hyperlink r:id="rId69" ref="F298"/>
    <hyperlink r:id="rId70" ref="F300"/>
    <hyperlink r:id="rId71" ref="F302"/>
    <hyperlink r:id="rId72" ref="F308"/>
    <hyperlink r:id="rId73" ref="F319"/>
    <hyperlink r:id="rId74" ref="F324"/>
    <hyperlink r:id="rId75" ref="F333"/>
    <hyperlink r:id="rId76" ref="F339"/>
    <hyperlink r:id="rId77" ref="F341"/>
    <hyperlink r:id="rId78" ref="F343"/>
    <hyperlink r:id="rId79" ref="F350"/>
    <hyperlink r:id="rId80" ref="F360"/>
    <hyperlink r:id="rId81" ref="F364"/>
    <hyperlink r:id="rId82" ref="F372"/>
    <hyperlink r:id="rId83" ref="F375"/>
  </hyperlinks>
  <drawing r:id="rId8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 t="s">
        <v>5</v>
      </c>
    </row>
    <row r="3">
      <c r="A3" s="1" t="s">
        <v>6</v>
      </c>
      <c r="C3" s="1" t="s">
        <v>7</v>
      </c>
    </row>
    <row r="4">
      <c r="A4" s="1" t="s">
        <v>8</v>
      </c>
      <c r="B4" s="1" t="s">
        <v>9</v>
      </c>
    </row>
    <row r="5">
      <c r="A5" s="1" t="s">
        <v>10</v>
      </c>
      <c r="B5" s="1" t="s">
        <v>11</v>
      </c>
    </row>
    <row r="6">
      <c r="A6" s="1" t="s">
        <v>12</v>
      </c>
      <c r="B6" s="1" t="s">
        <v>13</v>
      </c>
    </row>
    <row r="7">
      <c r="A7" s="1" t="s">
        <v>14</v>
      </c>
    </row>
    <row r="8">
      <c r="A8" s="1" t="s">
        <v>15</v>
      </c>
    </row>
    <row r="9">
      <c r="A9" s="2" t="s">
        <v>16</v>
      </c>
    </row>
    <row r="10">
      <c r="A10" s="1" t="s">
        <v>17</v>
      </c>
      <c r="C10" s="1" t="s">
        <v>18</v>
      </c>
    </row>
    <row r="11">
      <c r="A11" s="1" t="s">
        <v>19</v>
      </c>
      <c r="C11" s="1"/>
    </row>
    <row r="12">
      <c r="A12" s="1" t="s">
        <v>20</v>
      </c>
    </row>
    <row r="13">
      <c r="A13" s="1" t="s">
        <v>21</v>
      </c>
      <c r="B13" s="1" t="s">
        <v>22</v>
      </c>
    </row>
    <row r="14">
      <c r="A14" s="1" t="s">
        <v>23</v>
      </c>
    </row>
    <row r="15">
      <c r="A15" s="1" t="s">
        <v>24</v>
      </c>
    </row>
    <row r="16">
      <c r="A16" s="3" t="s">
        <v>25</v>
      </c>
    </row>
    <row r="17">
      <c r="A17" s="3" t="s">
        <v>26</v>
      </c>
    </row>
    <row r="18">
      <c r="A18" s="1" t="s">
        <v>27</v>
      </c>
      <c r="B18" s="1" t="s">
        <v>28</v>
      </c>
      <c r="C18" s="1" t="s">
        <v>29</v>
      </c>
    </row>
    <row r="19">
      <c r="A19" s="1" t="s">
        <v>30</v>
      </c>
    </row>
    <row r="20">
      <c r="A20" s="1" t="s">
        <v>31</v>
      </c>
      <c r="B20" s="1" t="s">
        <v>32</v>
      </c>
    </row>
    <row r="21">
      <c r="A21" s="1" t="s">
        <v>33</v>
      </c>
      <c r="B21" s="1" t="s">
        <v>34</v>
      </c>
      <c r="C21" s="1" t="s">
        <v>35</v>
      </c>
    </row>
    <row r="22">
      <c r="A22" s="1" t="s">
        <v>36</v>
      </c>
      <c r="B22" s="1" t="s">
        <v>37</v>
      </c>
      <c r="C22" s="1" t="s">
        <v>35</v>
      </c>
    </row>
    <row r="23">
      <c r="A23" s="1" t="s">
        <v>38</v>
      </c>
      <c r="B23" s="1" t="s">
        <v>39</v>
      </c>
      <c r="C23" s="1" t="s">
        <v>35</v>
      </c>
    </row>
    <row r="24">
      <c r="A24" s="1" t="s">
        <v>40</v>
      </c>
      <c r="B24" s="1" t="s">
        <v>41</v>
      </c>
      <c r="C24" s="1" t="s">
        <v>35</v>
      </c>
    </row>
    <row r="25">
      <c r="A25" s="1" t="s">
        <v>42</v>
      </c>
    </row>
    <row r="26">
      <c r="A26" s="1" t="s">
        <v>43</v>
      </c>
      <c r="B26" s="1" t="s">
        <v>44</v>
      </c>
    </row>
    <row r="27">
      <c r="A27" s="1" t="s">
        <v>45</v>
      </c>
      <c r="B27" s="1" t="s">
        <v>46</v>
      </c>
    </row>
  </sheetData>
  <hyperlinks>
    <hyperlink r:id="rId1" ref="A9"/>
  </hyperlinks>
  <drawing r:id="rId2"/>
</worksheet>
</file>