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n Kereth\Dropbox\Lab-C1\LAB C1\2D Electron Transport\Measurements\xlsx\2nd Part\Classical Hall Effect\1.7K\"/>
    </mc:Choice>
  </mc:AlternateContent>
  <xr:revisionPtr revIDLastSave="0" documentId="13_ncr:1_{3387C6E7-ADD2-41AB-B312-B911CB278C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-0.5" sheetId="1" r:id="rId1"/>
    <sheet name="0" sheetId="2" r:id="rId2"/>
    <sheet name="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3" l="1"/>
  <c r="L9" i="3" s="1"/>
  <c r="I10" i="2"/>
  <c r="I14" i="1"/>
  <c r="N11" i="1"/>
  <c r="L11" i="1" s="1"/>
  <c r="M11" i="1" s="1"/>
  <c r="N7" i="2"/>
  <c r="L7" i="2" s="1"/>
  <c r="M7" i="2" s="1"/>
  <c r="I6" i="3"/>
  <c r="J6" i="3"/>
  <c r="I4" i="2"/>
  <c r="J4" i="2"/>
  <c r="I8" i="1"/>
  <c r="J8" i="1"/>
  <c r="L6" i="3"/>
  <c r="L8" i="1"/>
  <c r="L4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D2" i="1"/>
  <c r="B2" i="1"/>
  <c r="M9" i="3" l="1"/>
  <c r="I12" i="3"/>
  <c r="J11" i="1"/>
  <c r="I11" i="1" s="1"/>
  <c r="J7" i="2"/>
  <c r="I7" i="2" s="1"/>
  <c r="J9" i="3"/>
  <c r="I9" i="3" s="1"/>
</calcChain>
</file>

<file path=xl/sharedStrings.xml><?xml version="1.0" encoding="utf-8"?>
<sst xmlns="http://schemas.openxmlformats.org/spreadsheetml/2006/main" count="42" uniqueCount="15">
  <si>
    <t>B</t>
  </si>
  <si>
    <t>R</t>
  </si>
  <si>
    <t>dB</t>
  </si>
  <si>
    <t>dR</t>
  </si>
  <si>
    <t>d(1/ne)[ohm/Tesla]</t>
  </si>
  <si>
    <t>1/ne[ohm/Tesla]</t>
  </si>
  <si>
    <t>electron charge[C]</t>
  </si>
  <si>
    <t>dn[1/m^2]</t>
  </si>
  <si>
    <t>n[1/m^2]</t>
  </si>
  <si>
    <t>R_average(xx)[ohm]</t>
  </si>
  <si>
    <t>tau_t[sec]</t>
  </si>
  <si>
    <t>dtau_t[sec]</t>
  </si>
  <si>
    <t>e/m_e C/kg</t>
  </si>
  <si>
    <t>e/m_star_e C/kg</t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</si>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</sst>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workbookViewId="0">
      <selection activeCell="N11" sqref="N11"/>
    </sheetView>
  </sheetViews>
  <sheetFormatPr defaultRowHeight="14.25" x14ac:dyDescent="0.2"/>
  <sheetData>
    <row r="1" spans="1:14" x14ac:dyDescent="0.2">
      <c r="A1" t="s">
        <v>0</v>
      </c>
      <c r="B1" t="s">
        <v>2</v>
      </c>
      <c r="C1" t="s">
        <v>1</v>
      </c>
      <c r="D1" t="s">
        <v>3</v>
      </c>
    </row>
    <row r="2" spans="1:14" x14ac:dyDescent="0.2">
      <c r="A2">
        <v>1.1000000000000001E-3</v>
      </c>
      <c r="B2">
        <f>0.02*A2</f>
        <v>2.2000000000000003E-5</v>
      </c>
      <c r="C2">
        <v>10</v>
      </c>
      <c r="D2">
        <f>0.01*C2</f>
        <v>0.1</v>
      </c>
    </row>
    <row r="3" spans="1:14" x14ac:dyDescent="0.2">
      <c r="A3">
        <v>9.2999999999999992E-3</v>
      </c>
      <c r="B3">
        <f t="shared" ref="B3:B66" si="0">0.02*A3</f>
        <v>1.8599999999999999E-4</v>
      </c>
      <c r="C3">
        <v>30</v>
      </c>
      <c r="D3">
        <f t="shared" ref="D3:D66" si="1">0.01*C3</f>
        <v>0.3</v>
      </c>
    </row>
    <row r="4" spans="1:14" x14ac:dyDescent="0.2">
      <c r="A4">
        <v>1.6400000000000001E-2</v>
      </c>
      <c r="B4">
        <f t="shared" si="0"/>
        <v>3.2800000000000006E-4</v>
      </c>
      <c r="C4">
        <v>40</v>
      </c>
      <c r="D4">
        <f t="shared" si="1"/>
        <v>0.4</v>
      </c>
    </row>
    <row r="5" spans="1:14" x14ac:dyDescent="0.2">
      <c r="A5">
        <v>2.23E-2</v>
      </c>
      <c r="B5">
        <f t="shared" si="0"/>
        <v>4.46E-4</v>
      </c>
      <c r="C5">
        <v>60</v>
      </c>
      <c r="D5">
        <f t="shared" si="1"/>
        <v>0.6</v>
      </c>
    </row>
    <row r="6" spans="1:14" x14ac:dyDescent="0.2">
      <c r="A6">
        <v>2.9399999999999999E-2</v>
      </c>
      <c r="B6">
        <f t="shared" si="0"/>
        <v>5.8799999999999998E-4</v>
      </c>
      <c r="C6">
        <v>75</v>
      </c>
      <c r="D6">
        <f t="shared" si="1"/>
        <v>0.75</v>
      </c>
    </row>
    <row r="7" spans="1:14" x14ac:dyDescent="0.2">
      <c r="A7">
        <v>3.6200000000000003E-2</v>
      </c>
      <c r="B7">
        <f t="shared" si="0"/>
        <v>7.2400000000000003E-4</v>
      </c>
      <c r="C7">
        <v>85</v>
      </c>
      <c r="D7">
        <f t="shared" si="1"/>
        <v>0.85</v>
      </c>
      <c r="I7" t="s">
        <v>4</v>
      </c>
      <c r="J7" t="s">
        <v>5</v>
      </c>
      <c r="L7" t="s">
        <v>6</v>
      </c>
      <c r="N7" t="s">
        <v>9</v>
      </c>
    </row>
    <row r="8" spans="1:14" x14ac:dyDescent="0.2">
      <c r="A8">
        <v>4.2299999999999997E-2</v>
      </c>
      <c r="B8">
        <f t="shared" si="0"/>
        <v>8.4599999999999996E-4</v>
      </c>
      <c r="C8">
        <v>105</v>
      </c>
      <c r="D8">
        <f t="shared" si="1"/>
        <v>1.05</v>
      </c>
      <c r="I8">
        <f>3.846</f>
        <v>3.8460000000000001</v>
      </c>
      <c r="J8">
        <f>2215.43</f>
        <v>2215.4299999999998</v>
      </c>
      <c r="L8">
        <f>1.602176*10^-19</f>
        <v>1.602176E-19</v>
      </c>
      <c r="N8">
        <v>252.82258064516128</v>
      </c>
    </row>
    <row r="9" spans="1:14" x14ac:dyDescent="0.2">
      <c r="A9">
        <v>4.9200000000000001E-2</v>
      </c>
      <c r="B9">
        <f t="shared" si="0"/>
        <v>9.8400000000000007E-4</v>
      </c>
      <c r="C9">
        <v>115</v>
      </c>
      <c r="D9">
        <f t="shared" si="1"/>
        <v>1.1500000000000001</v>
      </c>
    </row>
    <row r="10" spans="1:14" x14ac:dyDescent="0.2">
      <c r="A10">
        <v>5.6300000000000003E-2</v>
      </c>
      <c r="B10">
        <f t="shared" si="0"/>
        <v>1.126E-3</v>
      </c>
      <c r="C10">
        <v>135</v>
      </c>
      <c r="D10">
        <f t="shared" si="1"/>
        <v>1.35</v>
      </c>
      <c r="I10" t="s">
        <v>7</v>
      </c>
      <c r="J10" t="s">
        <v>8</v>
      </c>
      <c r="L10" t="s">
        <v>10</v>
      </c>
      <c r="M10" t="s">
        <v>11</v>
      </c>
      <c r="N10" t="s">
        <v>13</v>
      </c>
    </row>
    <row r="11" spans="1:14" x14ac:dyDescent="0.2">
      <c r="A11">
        <v>6.2100000000000002E-2</v>
      </c>
      <c r="B11">
        <f t="shared" si="0"/>
        <v>1.242E-3</v>
      </c>
      <c r="C11">
        <v>150</v>
      </c>
      <c r="D11">
        <f t="shared" si="1"/>
        <v>1.5</v>
      </c>
      <c r="I11">
        <f>J11*I8/J8</f>
        <v>4890834795358.9199</v>
      </c>
      <c r="J11">
        <f>1/(J8*L8)</f>
        <v>2817291245627148</v>
      </c>
      <c r="L11">
        <f>J8/(N8*N11)</f>
        <v>3.338071075527349E-12</v>
      </c>
      <c r="M11">
        <f>L11*SQRT((I8/J8)^2+(0.01)^2)</f>
        <v>3.3879977166648205E-14</v>
      </c>
      <c r="N11">
        <f>1.75882*10^11/0.067</f>
        <v>2625104477611.9399</v>
      </c>
    </row>
    <row r="12" spans="1:14" x14ac:dyDescent="0.2">
      <c r="A12">
        <v>6.9199999999999998E-2</v>
      </c>
      <c r="B12">
        <f t="shared" si="0"/>
        <v>1.384E-3</v>
      </c>
      <c r="C12">
        <v>160</v>
      </c>
      <c r="D12">
        <f t="shared" si="1"/>
        <v>1.6</v>
      </c>
    </row>
    <row r="13" spans="1:14" x14ac:dyDescent="0.2">
      <c r="A13">
        <v>7.4999999999999997E-2</v>
      </c>
      <c r="B13">
        <f t="shared" si="0"/>
        <v>1.5E-3</v>
      </c>
      <c r="C13">
        <v>175</v>
      </c>
      <c r="D13">
        <f t="shared" si="1"/>
        <v>1.75</v>
      </c>
      <c r="I13" s="1" t="s">
        <v>14</v>
      </c>
    </row>
    <row r="14" spans="1:14" x14ac:dyDescent="0.2">
      <c r="A14">
        <v>8.2199999999999995E-2</v>
      </c>
      <c r="B14">
        <f t="shared" si="0"/>
        <v>1.6439999999999998E-3</v>
      </c>
      <c r="C14">
        <v>190</v>
      </c>
      <c r="D14">
        <f t="shared" si="1"/>
        <v>1.9000000000000001</v>
      </c>
      <c r="I14">
        <f>N11*L11</f>
        <v>8.7627853269537486</v>
      </c>
    </row>
    <row r="15" spans="1:14" x14ac:dyDescent="0.2">
      <c r="A15">
        <v>8.8999999999999996E-2</v>
      </c>
      <c r="B15">
        <f t="shared" si="0"/>
        <v>1.7799999999999999E-3</v>
      </c>
      <c r="C15">
        <v>205</v>
      </c>
      <c r="D15">
        <f t="shared" si="1"/>
        <v>2.0499999999999998</v>
      </c>
    </row>
    <row r="16" spans="1:14" x14ac:dyDescent="0.2">
      <c r="A16">
        <v>9.5299999999999996E-2</v>
      </c>
      <c r="B16">
        <f t="shared" si="0"/>
        <v>1.9059999999999999E-3</v>
      </c>
      <c r="C16">
        <v>225</v>
      </c>
      <c r="D16">
        <f t="shared" si="1"/>
        <v>2.25</v>
      </c>
    </row>
    <row r="17" spans="1:4" x14ac:dyDescent="0.2">
      <c r="A17">
        <v>0.1022</v>
      </c>
      <c r="B17">
        <f t="shared" si="0"/>
        <v>2.0439999999999998E-3</v>
      </c>
      <c r="C17">
        <v>235</v>
      </c>
      <c r="D17">
        <f t="shared" si="1"/>
        <v>2.35</v>
      </c>
    </row>
    <row r="18" spans="1:4" x14ac:dyDescent="0.2">
      <c r="A18">
        <v>0.10929999999999999</v>
      </c>
      <c r="B18">
        <f t="shared" si="0"/>
        <v>2.186E-3</v>
      </c>
      <c r="C18">
        <v>250</v>
      </c>
      <c r="D18">
        <f t="shared" si="1"/>
        <v>2.5</v>
      </c>
    </row>
    <row r="19" spans="1:4" x14ac:dyDescent="0.2">
      <c r="A19">
        <v>0.11509999999999999</v>
      </c>
      <c r="B19">
        <f t="shared" si="0"/>
        <v>2.3019999999999998E-3</v>
      </c>
      <c r="C19">
        <v>260</v>
      </c>
      <c r="D19">
        <f t="shared" si="1"/>
        <v>2.6</v>
      </c>
    </row>
    <row r="20" spans="1:4" x14ac:dyDescent="0.2">
      <c r="A20">
        <v>0.12230000000000001</v>
      </c>
      <c r="B20">
        <f t="shared" si="0"/>
        <v>2.4460000000000003E-3</v>
      </c>
      <c r="C20">
        <v>280</v>
      </c>
      <c r="D20">
        <f t="shared" si="1"/>
        <v>2.8000000000000003</v>
      </c>
    </row>
    <row r="21" spans="1:4" x14ac:dyDescent="0.2">
      <c r="A21">
        <v>0.12809999999999999</v>
      </c>
      <c r="B21">
        <f t="shared" si="0"/>
        <v>2.562E-3</v>
      </c>
      <c r="C21">
        <v>290</v>
      </c>
      <c r="D21">
        <f t="shared" si="1"/>
        <v>2.9</v>
      </c>
    </row>
    <row r="22" spans="1:4" x14ac:dyDescent="0.2">
      <c r="A22">
        <v>0.13519999999999999</v>
      </c>
      <c r="B22">
        <f t="shared" si="0"/>
        <v>2.7039999999999998E-3</v>
      </c>
      <c r="C22">
        <v>310</v>
      </c>
      <c r="D22">
        <f t="shared" si="1"/>
        <v>3.1</v>
      </c>
    </row>
    <row r="23" spans="1:4" x14ac:dyDescent="0.2">
      <c r="A23">
        <v>0.1421</v>
      </c>
      <c r="B23">
        <f t="shared" si="0"/>
        <v>2.8420000000000003E-3</v>
      </c>
      <c r="C23">
        <v>325</v>
      </c>
      <c r="D23">
        <f t="shared" si="1"/>
        <v>3.25</v>
      </c>
    </row>
    <row r="24" spans="1:4" x14ac:dyDescent="0.2">
      <c r="A24">
        <v>0.1482</v>
      </c>
      <c r="B24">
        <f t="shared" si="0"/>
        <v>2.9640000000000001E-3</v>
      </c>
      <c r="C24">
        <v>335</v>
      </c>
      <c r="D24">
        <f t="shared" si="1"/>
        <v>3.35</v>
      </c>
    </row>
    <row r="25" spans="1:4" x14ac:dyDescent="0.2">
      <c r="A25">
        <v>0.15509999999999999</v>
      </c>
      <c r="B25">
        <f t="shared" si="0"/>
        <v>3.1019999999999997E-3</v>
      </c>
      <c r="C25">
        <v>355</v>
      </c>
      <c r="D25">
        <f t="shared" si="1"/>
        <v>3.5500000000000003</v>
      </c>
    </row>
    <row r="26" spans="1:4" x14ac:dyDescent="0.2">
      <c r="A26">
        <v>0.16220000000000001</v>
      </c>
      <c r="B26">
        <f t="shared" si="0"/>
        <v>3.2440000000000004E-3</v>
      </c>
      <c r="C26">
        <v>365</v>
      </c>
      <c r="D26">
        <f t="shared" si="1"/>
        <v>3.65</v>
      </c>
    </row>
    <row r="27" spans="1:4" x14ac:dyDescent="0.2">
      <c r="A27">
        <v>0.16819999999999999</v>
      </c>
      <c r="B27">
        <f t="shared" si="0"/>
        <v>3.3639999999999998E-3</v>
      </c>
      <c r="C27">
        <v>380</v>
      </c>
      <c r="D27">
        <f t="shared" si="1"/>
        <v>3.8000000000000003</v>
      </c>
    </row>
    <row r="28" spans="1:4" x14ac:dyDescent="0.2">
      <c r="A28">
        <v>0.1754</v>
      </c>
      <c r="B28">
        <f t="shared" si="0"/>
        <v>3.5080000000000003E-3</v>
      </c>
      <c r="C28">
        <v>390</v>
      </c>
      <c r="D28">
        <f t="shared" si="1"/>
        <v>3.9</v>
      </c>
    </row>
    <row r="29" spans="1:4" x14ac:dyDescent="0.2">
      <c r="A29">
        <v>0.1822</v>
      </c>
      <c r="B29">
        <f t="shared" si="0"/>
        <v>3.6440000000000001E-3</v>
      </c>
      <c r="C29">
        <v>410</v>
      </c>
      <c r="D29">
        <f t="shared" si="1"/>
        <v>4.0999999999999996</v>
      </c>
    </row>
    <row r="30" spans="1:4" x14ac:dyDescent="0.2">
      <c r="A30">
        <v>0.1883</v>
      </c>
      <c r="B30">
        <f t="shared" si="0"/>
        <v>3.7659999999999998E-3</v>
      </c>
      <c r="C30">
        <v>425</v>
      </c>
      <c r="D30">
        <f t="shared" si="1"/>
        <v>4.25</v>
      </c>
    </row>
    <row r="31" spans="1:4" x14ac:dyDescent="0.2">
      <c r="A31">
        <v>0.19520000000000001</v>
      </c>
      <c r="B31">
        <f t="shared" si="0"/>
        <v>3.9040000000000004E-3</v>
      </c>
      <c r="C31">
        <v>440</v>
      </c>
      <c r="D31">
        <f t="shared" si="1"/>
        <v>4.4000000000000004</v>
      </c>
    </row>
    <row r="32" spans="1:4" x14ac:dyDescent="0.2">
      <c r="A32">
        <v>0.20119999999999999</v>
      </c>
      <c r="B32">
        <f t="shared" si="0"/>
        <v>4.0239999999999998E-3</v>
      </c>
      <c r="C32">
        <v>455</v>
      </c>
      <c r="D32">
        <f t="shared" si="1"/>
        <v>4.55</v>
      </c>
    </row>
    <row r="33" spans="1:4" x14ac:dyDescent="0.2">
      <c r="A33">
        <v>0.20810000000000001</v>
      </c>
      <c r="B33">
        <f t="shared" si="0"/>
        <v>4.1619999999999999E-3</v>
      </c>
      <c r="C33">
        <v>475</v>
      </c>
      <c r="D33">
        <f t="shared" si="1"/>
        <v>4.75</v>
      </c>
    </row>
    <row r="34" spans="1:4" x14ac:dyDescent="0.2">
      <c r="A34">
        <v>0.2152</v>
      </c>
      <c r="B34">
        <f t="shared" si="0"/>
        <v>4.3040000000000005E-3</v>
      </c>
      <c r="C34">
        <v>485</v>
      </c>
      <c r="D34">
        <f t="shared" si="1"/>
        <v>4.8500000000000005</v>
      </c>
    </row>
    <row r="35" spans="1:4" x14ac:dyDescent="0.2">
      <c r="A35">
        <v>0.221</v>
      </c>
      <c r="B35">
        <f t="shared" si="0"/>
        <v>4.4200000000000003E-3</v>
      </c>
      <c r="C35">
        <v>500</v>
      </c>
      <c r="D35">
        <f t="shared" si="1"/>
        <v>5</v>
      </c>
    </row>
    <row r="36" spans="1:4" x14ac:dyDescent="0.2">
      <c r="A36">
        <v>0.2281</v>
      </c>
      <c r="B36">
        <f t="shared" si="0"/>
        <v>4.5620000000000001E-3</v>
      </c>
      <c r="C36">
        <v>510</v>
      </c>
      <c r="D36">
        <f t="shared" si="1"/>
        <v>5.1000000000000005</v>
      </c>
    </row>
    <row r="37" spans="1:4" x14ac:dyDescent="0.2">
      <c r="A37">
        <v>0.23499999999999999</v>
      </c>
      <c r="B37">
        <f t="shared" si="0"/>
        <v>4.7000000000000002E-3</v>
      </c>
      <c r="C37">
        <v>530</v>
      </c>
      <c r="D37">
        <f t="shared" si="1"/>
        <v>5.3</v>
      </c>
    </row>
    <row r="38" spans="1:4" x14ac:dyDescent="0.2">
      <c r="A38">
        <v>0.24110000000000001</v>
      </c>
      <c r="B38">
        <f t="shared" si="0"/>
        <v>4.8219999999999999E-3</v>
      </c>
      <c r="C38">
        <v>540</v>
      </c>
      <c r="D38">
        <f t="shared" si="1"/>
        <v>5.4</v>
      </c>
    </row>
    <row r="39" spans="1:4" x14ac:dyDescent="0.2">
      <c r="A39">
        <v>0.24790000000000001</v>
      </c>
      <c r="B39">
        <f t="shared" si="0"/>
        <v>4.9580000000000006E-3</v>
      </c>
      <c r="C39">
        <v>555</v>
      </c>
      <c r="D39">
        <f t="shared" si="1"/>
        <v>5.55</v>
      </c>
    </row>
    <row r="40" spans="1:4" x14ac:dyDescent="0.2">
      <c r="A40">
        <v>0.25509999999999999</v>
      </c>
      <c r="B40">
        <f t="shared" si="0"/>
        <v>5.1019999999999998E-3</v>
      </c>
      <c r="C40">
        <v>575</v>
      </c>
      <c r="D40">
        <f t="shared" si="1"/>
        <v>5.75</v>
      </c>
    </row>
    <row r="41" spans="1:4" x14ac:dyDescent="0.2">
      <c r="A41">
        <v>0.2611</v>
      </c>
      <c r="B41">
        <f t="shared" si="0"/>
        <v>5.2220000000000001E-3</v>
      </c>
      <c r="C41">
        <v>585</v>
      </c>
      <c r="D41">
        <f t="shared" si="1"/>
        <v>5.8500000000000005</v>
      </c>
    </row>
    <row r="42" spans="1:4" x14ac:dyDescent="0.2">
      <c r="A42">
        <v>0.26819999999999999</v>
      </c>
      <c r="B42">
        <f t="shared" si="0"/>
        <v>5.3639999999999998E-3</v>
      </c>
      <c r="C42">
        <v>600</v>
      </c>
      <c r="D42">
        <f t="shared" si="1"/>
        <v>6</v>
      </c>
    </row>
    <row r="43" spans="1:4" x14ac:dyDescent="0.2">
      <c r="A43">
        <v>0.27400000000000002</v>
      </c>
      <c r="B43">
        <f t="shared" si="0"/>
        <v>5.4800000000000005E-3</v>
      </c>
      <c r="C43">
        <v>615</v>
      </c>
      <c r="D43">
        <f t="shared" si="1"/>
        <v>6.15</v>
      </c>
    </row>
    <row r="44" spans="1:4" x14ac:dyDescent="0.2">
      <c r="A44">
        <v>0.28120000000000001</v>
      </c>
      <c r="B44">
        <f t="shared" si="0"/>
        <v>5.6240000000000005E-3</v>
      </c>
      <c r="C44">
        <v>630</v>
      </c>
      <c r="D44">
        <f t="shared" si="1"/>
        <v>6.3</v>
      </c>
    </row>
    <row r="45" spans="1:4" x14ac:dyDescent="0.2">
      <c r="A45">
        <v>0.28799999999999998</v>
      </c>
      <c r="B45">
        <f t="shared" si="0"/>
        <v>5.7599999999999995E-3</v>
      </c>
      <c r="C45">
        <v>650</v>
      </c>
      <c r="D45">
        <f t="shared" si="1"/>
        <v>6.5</v>
      </c>
    </row>
    <row r="46" spans="1:4" x14ac:dyDescent="0.2">
      <c r="A46">
        <v>0.29409999999999997</v>
      </c>
      <c r="B46">
        <f t="shared" si="0"/>
        <v>5.8819999999999992E-3</v>
      </c>
      <c r="C46">
        <v>660</v>
      </c>
      <c r="D46">
        <f t="shared" si="1"/>
        <v>6.6000000000000005</v>
      </c>
    </row>
    <row r="47" spans="1:4" x14ac:dyDescent="0.2">
      <c r="A47">
        <v>0.30109999999999998</v>
      </c>
      <c r="B47">
        <f t="shared" si="0"/>
        <v>6.0219999999999996E-3</v>
      </c>
      <c r="C47">
        <v>675</v>
      </c>
      <c r="D47">
        <f t="shared" si="1"/>
        <v>6.75</v>
      </c>
    </row>
    <row r="48" spans="1:4" x14ac:dyDescent="0.2">
      <c r="A48">
        <v>0.30819999999999997</v>
      </c>
      <c r="B48">
        <f t="shared" si="0"/>
        <v>6.1639999999999993E-3</v>
      </c>
      <c r="C48">
        <v>690</v>
      </c>
      <c r="D48">
        <f t="shared" si="1"/>
        <v>6.9</v>
      </c>
    </row>
    <row r="49" spans="1:4" x14ac:dyDescent="0.2">
      <c r="A49">
        <v>0.314</v>
      </c>
      <c r="B49">
        <f t="shared" si="0"/>
        <v>6.28E-3</v>
      </c>
      <c r="C49">
        <v>705</v>
      </c>
      <c r="D49">
        <f t="shared" si="1"/>
        <v>7.05</v>
      </c>
    </row>
    <row r="50" spans="1:4" x14ac:dyDescent="0.2">
      <c r="A50">
        <v>0.3211</v>
      </c>
      <c r="B50">
        <f t="shared" si="0"/>
        <v>6.4219999999999998E-3</v>
      </c>
      <c r="C50">
        <v>715</v>
      </c>
      <c r="D50">
        <f t="shared" si="1"/>
        <v>7.15</v>
      </c>
    </row>
    <row r="51" spans="1:4" x14ac:dyDescent="0.2">
      <c r="A51">
        <v>0.32800000000000001</v>
      </c>
      <c r="B51">
        <f t="shared" si="0"/>
        <v>6.5600000000000007E-3</v>
      </c>
      <c r="C51">
        <v>735</v>
      </c>
      <c r="D51">
        <f t="shared" si="1"/>
        <v>7.3500000000000005</v>
      </c>
    </row>
    <row r="52" spans="1:4" x14ac:dyDescent="0.2">
      <c r="A52">
        <v>0.33429999999999999</v>
      </c>
      <c r="B52">
        <f t="shared" si="0"/>
        <v>6.6860000000000001E-3</v>
      </c>
      <c r="C52">
        <v>750</v>
      </c>
      <c r="D52">
        <f t="shared" si="1"/>
        <v>7.5</v>
      </c>
    </row>
    <row r="53" spans="1:4" x14ac:dyDescent="0.2">
      <c r="A53">
        <v>0.3412</v>
      </c>
      <c r="B53">
        <f t="shared" si="0"/>
        <v>6.8240000000000002E-3</v>
      </c>
      <c r="C53">
        <v>765</v>
      </c>
      <c r="D53">
        <f t="shared" si="1"/>
        <v>7.65</v>
      </c>
    </row>
    <row r="54" spans="1:4" x14ac:dyDescent="0.2">
      <c r="A54">
        <v>0.34720000000000001</v>
      </c>
      <c r="B54">
        <f t="shared" si="0"/>
        <v>6.9440000000000005E-3</v>
      </c>
      <c r="C54">
        <v>775</v>
      </c>
      <c r="D54">
        <f t="shared" si="1"/>
        <v>7.75</v>
      </c>
    </row>
    <row r="55" spans="1:4" x14ac:dyDescent="0.2">
      <c r="A55">
        <v>0.3533</v>
      </c>
      <c r="B55">
        <f t="shared" si="0"/>
        <v>7.0660000000000002E-3</v>
      </c>
      <c r="C55">
        <v>790</v>
      </c>
      <c r="D55">
        <f t="shared" si="1"/>
        <v>7.9</v>
      </c>
    </row>
    <row r="56" spans="1:4" x14ac:dyDescent="0.2">
      <c r="A56">
        <v>0.36009999999999998</v>
      </c>
      <c r="B56">
        <f t="shared" si="0"/>
        <v>7.2020000000000001E-3</v>
      </c>
      <c r="C56">
        <v>805</v>
      </c>
      <c r="D56">
        <f t="shared" si="1"/>
        <v>8.0500000000000007</v>
      </c>
    </row>
    <row r="57" spans="1:4" x14ac:dyDescent="0.2">
      <c r="A57">
        <v>0.36699999999999999</v>
      </c>
      <c r="B57">
        <f t="shared" si="0"/>
        <v>7.3400000000000002E-3</v>
      </c>
      <c r="C57">
        <v>825</v>
      </c>
      <c r="D57">
        <f t="shared" si="1"/>
        <v>8.25</v>
      </c>
    </row>
    <row r="58" spans="1:4" x14ac:dyDescent="0.2">
      <c r="A58">
        <v>0.373</v>
      </c>
      <c r="B58">
        <f t="shared" si="0"/>
        <v>7.4600000000000005E-3</v>
      </c>
      <c r="C58">
        <v>835</v>
      </c>
      <c r="D58">
        <f t="shared" si="1"/>
        <v>8.35</v>
      </c>
    </row>
    <row r="59" spans="1:4" x14ac:dyDescent="0.2">
      <c r="A59">
        <v>0.37990000000000002</v>
      </c>
      <c r="B59">
        <f t="shared" si="0"/>
        <v>7.5980000000000006E-3</v>
      </c>
      <c r="C59">
        <v>850</v>
      </c>
      <c r="D59">
        <f t="shared" si="1"/>
        <v>8.5</v>
      </c>
    </row>
    <row r="60" spans="1:4" x14ac:dyDescent="0.2">
      <c r="A60">
        <v>0.38600000000000001</v>
      </c>
      <c r="B60">
        <f t="shared" si="0"/>
        <v>7.7200000000000003E-3</v>
      </c>
      <c r="C60">
        <v>860</v>
      </c>
      <c r="D60">
        <f t="shared" si="1"/>
        <v>8.6</v>
      </c>
    </row>
    <row r="61" spans="1:4" x14ac:dyDescent="0.2">
      <c r="A61">
        <v>0.39279999999999998</v>
      </c>
      <c r="B61">
        <f t="shared" si="0"/>
        <v>7.8560000000000001E-3</v>
      </c>
      <c r="C61">
        <v>880</v>
      </c>
      <c r="D61">
        <f t="shared" si="1"/>
        <v>8.8000000000000007</v>
      </c>
    </row>
    <row r="62" spans="1:4" x14ac:dyDescent="0.2">
      <c r="A62">
        <v>0.4</v>
      </c>
      <c r="B62">
        <f t="shared" si="0"/>
        <v>8.0000000000000002E-3</v>
      </c>
      <c r="C62">
        <v>890</v>
      </c>
      <c r="D62">
        <f t="shared" si="1"/>
        <v>8.9</v>
      </c>
    </row>
    <row r="63" spans="1:4" x14ac:dyDescent="0.2">
      <c r="A63">
        <v>0.40579999999999999</v>
      </c>
      <c r="B63">
        <f t="shared" si="0"/>
        <v>8.116E-3</v>
      </c>
      <c r="C63">
        <v>910</v>
      </c>
      <c r="D63">
        <f t="shared" si="1"/>
        <v>9.1</v>
      </c>
    </row>
    <row r="64" spans="1:4" x14ac:dyDescent="0.2">
      <c r="A64">
        <v>0.41289999999999999</v>
      </c>
      <c r="B64">
        <f t="shared" si="0"/>
        <v>8.2579999999999997E-3</v>
      </c>
      <c r="C64">
        <v>925</v>
      </c>
      <c r="D64">
        <f t="shared" si="1"/>
        <v>9.25</v>
      </c>
    </row>
    <row r="65" spans="1:4" x14ac:dyDescent="0.2">
      <c r="A65">
        <v>0.41980000000000001</v>
      </c>
      <c r="B65">
        <f t="shared" si="0"/>
        <v>8.3960000000000007E-3</v>
      </c>
      <c r="C65">
        <v>935</v>
      </c>
      <c r="D65">
        <f t="shared" si="1"/>
        <v>9.35</v>
      </c>
    </row>
    <row r="66" spans="1:4" x14ac:dyDescent="0.2">
      <c r="A66">
        <v>0.42580000000000001</v>
      </c>
      <c r="B66">
        <f t="shared" si="0"/>
        <v>8.516000000000001E-3</v>
      </c>
      <c r="C66">
        <v>950</v>
      </c>
      <c r="D66">
        <f t="shared" si="1"/>
        <v>9.5</v>
      </c>
    </row>
    <row r="67" spans="1:4" x14ac:dyDescent="0.2">
      <c r="A67">
        <v>0.43319999999999997</v>
      </c>
      <c r="B67">
        <f t="shared" ref="B67:B104" si="2">0.02*A67</f>
        <v>8.6639999999999998E-3</v>
      </c>
      <c r="C67">
        <v>965</v>
      </c>
      <c r="D67">
        <f t="shared" ref="D67:D104" si="3">0.01*C67</f>
        <v>9.65</v>
      </c>
    </row>
    <row r="68" spans="1:4" x14ac:dyDescent="0.2">
      <c r="A68">
        <v>0.439</v>
      </c>
      <c r="B68">
        <f t="shared" si="2"/>
        <v>8.7799999999999996E-3</v>
      </c>
      <c r="C68">
        <v>980</v>
      </c>
      <c r="D68">
        <f t="shared" si="3"/>
        <v>9.8000000000000007</v>
      </c>
    </row>
    <row r="69" spans="1:4" x14ac:dyDescent="0.2">
      <c r="A69">
        <v>0.44619999999999999</v>
      </c>
      <c r="B69">
        <f t="shared" si="2"/>
        <v>8.9239999999999996E-3</v>
      </c>
      <c r="C69">
        <v>990</v>
      </c>
      <c r="D69">
        <f t="shared" si="3"/>
        <v>9.9</v>
      </c>
    </row>
    <row r="70" spans="1:4" x14ac:dyDescent="0.2">
      <c r="A70">
        <v>0.4531</v>
      </c>
      <c r="B70">
        <f t="shared" si="2"/>
        <v>9.0620000000000006E-3</v>
      </c>
      <c r="C70">
        <v>1010</v>
      </c>
      <c r="D70">
        <f t="shared" si="3"/>
        <v>10.1</v>
      </c>
    </row>
    <row r="71" spans="1:4" x14ac:dyDescent="0.2">
      <c r="A71">
        <v>0.45910000000000001</v>
      </c>
      <c r="B71">
        <f t="shared" si="2"/>
        <v>9.1820000000000009E-3</v>
      </c>
      <c r="C71">
        <v>1025</v>
      </c>
      <c r="D71">
        <f t="shared" si="3"/>
        <v>10.25</v>
      </c>
    </row>
    <row r="72" spans="1:4" x14ac:dyDescent="0.2">
      <c r="A72">
        <v>0.46600000000000003</v>
      </c>
      <c r="B72">
        <f t="shared" si="2"/>
        <v>9.3200000000000002E-3</v>
      </c>
      <c r="C72">
        <v>1040</v>
      </c>
      <c r="D72">
        <f t="shared" si="3"/>
        <v>10.4</v>
      </c>
    </row>
    <row r="73" spans="1:4" x14ac:dyDescent="0.2">
      <c r="A73">
        <v>0.4728</v>
      </c>
      <c r="B73">
        <f t="shared" si="2"/>
        <v>9.4560000000000009E-3</v>
      </c>
      <c r="C73">
        <v>1050</v>
      </c>
      <c r="D73">
        <f t="shared" si="3"/>
        <v>10.5</v>
      </c>
    </row>
    <row r="74" spans="1:4" x14ac:dyDescent="0.2">
      <c r="A74">
        <v>0.47889999999999999</v>
      </c>
      <c r="B74">
        <f t="shared" si="2"/>
        <v>9.5779999999999997E-3</v>
      </c>
      <c r="C74">
        <v>1065</v>
      </c>
      <c r="D74">
        <f t="shared" si="3"/>
        <v>10.65</v>
      </c>
    </row>
    <row r="75" spans="1:4" x14ac:dyDescent="0.2">
      <c r="A75">
        <v>0.48499999999999999</v>
      </c>
      <c r="B75">
        <f t="shared" si="2"/>
        <v>9.7000000000000003E-3</v>
      </c>
      <c r="C75">
        <v>1080</v>
      </c>
      <c r="D75">
        <f t="shared" si="3"/>
        <v>10.8</v>
      </c>
    </row>
    <row r="76" spans="1:4" x14ac:dyDescent="0.2">
      <c r="A76">
        <v>0.49180000000000001</v>
      </c>
      <c r="B76">
        <f t="shared" si="2"/>
        <v>9.836000000000001E-3</v>
      </c>
      <c r="C76">
        <v>1090</v>
      </c>
      <c r="D76">
        <f t="shared" si="3"/>
        <v>10.9</v>
      </c>
    </row>
    <row r="77" spans="1:4" x14ac:dyDescent="0.2">
      <c r="A77">
        <v>0.49790000000000001</v>
      </c>
      <c r="B77">
        <f t="shared" si="2"/>
        <v>9.9579999999999998E-3</v>
      </c>
      <c r="C77">
        <v>1110</v>
      </c>
      <c r="D77">
        <f t="shared" si="3"/>
        <v>11.1</v>
      </c>
    </row>
    <row r="78" spans="1:4" x14ac:dyDescent="0.2">
      <c r="A78">
        <v>0.505</v>
      </c>
      <c r="B78">
        <f t="shared" si="2"/>
        <v>1.01E-2</v>
      </c>
      <c r="C78">
        <v>1125</v>
      </c>
      <c r="D78">
        <f t="shared" si="3"/>
        <v>11.25</v>
      </c>
    </row>
    <row r="79" spans="1:4" x14ac:dyDescent="0.2">
      <c r="A79">
        <v>0.51219999999999999</v>
      </c>
      <c r="B79">
        <f t="shared" si="2"/>
        <v>1.0244E-2</v>
      </c>
      <c r="C79">
        <v>1135</v>
      </c>
      <c r="D79">
        <f t="shared" si="3"/>
        <v>11.35</v>
      </c>
    </row>
    <row r="80" spans="1:4" x14ac:dyDescent="0.2">
      <c r="A80">
        <v>0.51790000000000003</v>
      </c>
      <c r="B80">
        <f t="shared" si="2"/>
        <v>1.0358000000000001E-2</v>
      </c>
      <c r="C80">
        <v>1150</v>
      </c>
      <c r="D80">
        <f t="shared" si="3"/>
        <v>11.5</v>
      </c>
    </row>
    <row r="81" spans="1:4" x14ac:dyDescent="0.2">
      <c r="A81">
        <v>0.52510000000000001</v>
      </c>
      <c r="B81">
        <f t="shared" si="2"/>
        <v>1.0502000000000001E-2</v>
      </c>
      <c r="C81">
        <v>1165</v>
      </c>
      <c r="D81">
        <f t="shared" si="3"/>
        <v>11.65</v>
      </c>
    </row>
    <row r="82" spans="1:4" x14ac:dyDescent="0.2">
      <c r="A82">
        <v>0.53190000000000004</v>
      </c>
      <c r="B82">
        <f t="shared" si="2"/>
        <v>1.0638000000000002E-2</v>
      </c>
      <c r="C82">
        <v>1180</v>
      </c>
      <c r="D82">
        <f t="shared" si="3"/>
        <v>11.8</v>
      </c>
    </row>
    <row r="83" spans="1:4" x14ac:dyDescent="0.2">
      <c r="A83">
        <v>0.53800000000000003</v>
      </c>
      <c r="B83">
        <f t="shared" si="2"/>
        <v>1.076E-2</v>
      </c>
      <c r="C83">
        <v>1200</v>
      </c>
      <c r="D83">
        <f t="shared" si="3"/>
        <v>12</v>
      </c>
    </row>
    <row r="84" spans="1:4" x14ac:dyDescent="0.2">
      <c r="A84">
        <v>0.54490000000000005</v>
      </c>
      <c r="B84">
        <f t="shared" si="2"/>
        <v>1.0898000000000001E-2</v>
      </c>
      <c r="C84">
        <v>1210</v>
      </c>
      <c r="D84">
        <f t="shared" si="3"/>
        <v>12.1</v>
      </c>
    </row>
    <row r="85" spans="1:4" x14ac:dyDescent="0.2">
      <c r="A85">
        <v>0.55089999999999995</v>
      </c>
      <c r="B85">
        <f t="shared" si="2"/>
        <v>1.1017999999999998E-2</v>
      </c>
      <c r="C85">
        <v>1225</v>
      </c>
      <c r="D85">
        <f t="shared" si="3"/>
        <v>12.25</v>
      </c>
    </row>
    <row r="86" spans="1:4" x14ac:dyDescent="0.2">
      <c r="A86">
        <v>0.55779999999999996</v>
      </c>
      <c r="B86">
        <f t="shared" si="2"/>
        <v>1.1155999999999999E-2</v>
      </c>
      <c r="C86">
        <v>1235</v>
      </c>
      <c r="D86">
        <f t="shared" si="3"/>
        <v>12.35</v>
      </c>
    </row>
    <row r="87" spans="1:4" x14ac:dyDescent="0.2">
      <c r="A87">
        <v>0.56489999999999996</v>
      </c>
      <c r="B87">
        <f t="shared" si="2"/>
        <v>1.1297999999999999E-2</v>
      </c>
      <c r="C87">
        <v>1255</v>
      </c>
      <c r="D87">
        <f t="shared" si="3"/>
        <v>12.55</v>
      </c>
    </row>
    <row r="88" spans="1:4" x14ac:dyDescent="0.2">
      <c r="A88">
        <v>0.57069999999999999</v>
      </c>
      <c r="B88">
        <f t="shared" si="2"/>
        <v>1.1414000000000001E-2</v>
      </c>
      <c r="C88">
        <v>1265</v>
      </c>
      <c r="D88">
        <f t="shared" si="3"/>
        <v>12.65</v>
      </c>
    </row>
    <row r="89" spans="1:4" x14ac:dyDescent="0.2">
      <c r="A89">
        <v>0.57789999999999997</v>
      </c>
      <c r="B89">
        <f t="shared" si="2"/>
        <v>1.1557999999999999E-2</v>
      </c>
      <c r="C89">
        <v>1285</v>
      </c>
      <c r="D89">
        <f t="shared" si="3"/>
        <v>12.85</v>
      </c>
    </row>
    <row r="90" spans="1:4" x14ac:dyDescent="0.2">
      <c r="A90">
        <v>0.5847</v>
      </c>
      <c r="B90">
        <f t="shared" si="2"/>
        <v>1.1694E-2</v>
      </c>
      <c r="C90">
        <v>1290</v>
      </c>
      <c r="D90">
        <f t="shared" si="3"/>
        <v>12.9</v>
      </c>
    </row>
    <row r="91" spans="1:4" x14ac:dyDescent="0.2">
      <c r="A91">
        <v>0.59089999999999998</v>
      </c>
      <c r="B91">
        <f t="shared" si="2"/>
        <v>1.1818E-2</v>
      </c>
      <c r="C91">
        <v>1310</v>
      </c>
      <c r="D91">
        <f t="shared" si="3"/>
        <v>13.1</v>
      </c>
    </row>
    <row r="92" spans="1:4" x14ac:dyDescent="0.2">
      <c r="A92">
        <v>0.59770000000000001</v>
      </c>
      <c r="B92">
        <f t="shared" si="2"/>
        <v>1.1954000000000001E-2</v>
      </c>
      <c r="C92">
        <v>1325</v>
      </c>
      <c r="D92">
        <f t="shared" si="3"/>
        <v>13.25</v>
      </c>
    </row>
    <row r="93" spans="1:4" x14ac:dyDescent="0.2">
      <c r="A93">
        <v>0.60409999999999997</v>
      </c>
      <c r="B93">
        <f t="shared" si="2"/>
        <v>1.2081999999999999E-2</v>
      </c>
      <c r="C93">
        <v>1340</v>
      </c>
      <c r="D93">
        <f t="shared" si="3"/>
        <v>13.4</v>
      </c>
    </row>
    <row r="94" spans="1:4" x14ac:dyDescent="0.2">
      <c r="A94">
        <v>0.6109</v>
      </c>
      <c r="B94">
        <f t="shared" si="2"/>
        <v>1.2218E-2</v>
      </c>
      <c r="C94">
        <v>1355</v>
      </c>
      <c r="D94">
        <f t="shared" si="3"/>
        <v>13.55</v>
      </c>
    </row>
    <row r="95" spans="1:4" x14ac:dyDescent="0.2">
      <c r="A95">
        <v>0.61809999999999998</v>
      </c>
      <c r="B95">
        <f t="shared" si="2"/>
        <v>1.2362E-2</v>
      </c>
      <c r="C95">
        <v>1365</v>
      </c>
      <c r="D95">
        <f t="shared" si="3"/>
        <v>13.65</v>
      </c>
    </row>
    <row r="96" spans="1:4" x14ac:dyDescent="0.2">
      <c r="A96">
        <v>0.62390000000000001</v>
      </c>
      <c r="B96">
        <f t="shared" si="2"/>
        <v>1.2478000000000001E-2</v>
      </c>
      <c r="C96">
        <v>1385</v>
      </c>
      <c r="D96">
        <f t="shared" si="3"/>
        <v>13.85</v>
      </c>
    </row>
    <row r="97" spans="1:4" x14ac:dyDescent="0.2">
      <c r="A97">
        <v>0.62990000000000002</v>
      </c>
      <c r="B97">
        <f t="shared" si="2"/>
        <v>1.2598E-2</v>
      </c>
      <c r="C97">
        <v>1400</v>
      </c>
      <c r="D97">
        <f t="shared" si="3"/>
        <v>14</v>
      </c>
    </row>
    <row r="98" spans="1:4" x14ac:dyDescent="0.2">
      <c r="A98">
        <v>0.63680000000000003</v>
      </c>
      <c r="B98">
        <f t="shared" si="2"/>
        <v>1.2736000000000001E-2</v>
      </c>
      <c r="C98">
        <v>1410</v>
      </c>
      <c r="D98">
        <f t="shared" si="3"/>
        <v>14.1</v>
      </c>
    </row>
    <row r="99" spans="1:4" x14ac:dyDescent="0.2">
      <c r="A99">
        <v>0.64290000000000003</v>
      </c>
      <c r="B99">
        <f t="shared" si="2"/>
        <v>1.2858000000000001E-2</v>
      </c>
      <c r="C99">
        <v>1425</v>
      </c>
      <c r="D99">
        <f t="shared" si="3"/>
        <v>14.25</v>
      </c>
    </row>
    <row r="100" spans="1:4" x14ac:dyDescent="0.2">
      <c r="A100">
        <v>0.64970000000000006</v>
      </c>
      <c r="B100">
        <f t="shared" si="2"/>
        <v>1.2994000000000002E-2</v>
      </c>
      <c r="C100">
        <v>1440</v>
      </c>
      <c r="D100">
        <f t="shared" si="3"/>
        <v>14.4</v>
      </c>
    </row>
    <row r="101" spans="1:4" x14ac:dyDescent="0.2">
      <c r="A101">
        <v>0.65680000000000005</v>
      </c>
      <c r="B101">
        <f t="shared" si="2"/>
        <v>1.3136000000000002E-2</v>
      </c>
      <c r="C101">
        <v>1455</v>
      </c>
      <c r="D101">
        <f t="shared" si="3"/>
        <v>14.55</v>
      </c>
    </row>
    <row r="102" spans="1:4" x14ac:dyDescent="0.2">
      <c r="A102">
        <v>0.66259999999999997</v>
      </c>
      <c r="B102">
        <f t="shared" si="2"/>
        <v>1.3252E-2</v>
      </c>
      <c r="C102">
        <v>1465</v>
      </c>
      <c r="D102">
        <f t="shared" si="3"/>
        <v>14.65</v>
      </c>
    </row>
    <row r="103" spans="1:4" x14ac:dyDescent="0.2">
      <c r="A103">
        <v>0.66979999999999995</v>
      </c>
      <c r="B103">
        <f t="shared" si="2"/>
        <v>1.3396E-2</v>
      </c>
      <c r="C103">
        <v>1480</v>
      </c>
      <c r="D103">
        <f t="shared" si="3"/>
        <v>14.8</v>
      </c>
    </row>
    <row r="104" spans="1:4" x14ac:dyDescent="0.2">
      <c r="A104">
        <v>0.67689999999999995</v>
      </c>
      <c r="B104">
        <f t="shared" si="2"/>
        <v>1.3538E-2</v>
      </c>
      <c r="C104">
        <v>1490</v>
      </c>
      <c r="D104">
        <f t="shared" si="3"/>
        <v>14.9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19E6-25CA-4134-83BC-E050D525A835}">
  <dimension ref="A1:N104"/>
  <sheetViews>
    <sheetView rightToLeft="1" workbookViewId="0">
      <selection activeCell="I22" sqref="I22"/>
    </sheetView>
  </sheetViews>
  <sheetFormatPr defaultRowHeight="14.25" x14ac:dyDescent="0.2"/>
  <sheetData>
    <row r="1" spans="1:14" x14ac:dyDescent="0.2">
      <c r="A1" t="s">
        <v>0</v>
      </c>
      <c r="B1" t="s">
        <v>2</v>
      </c>
      <c r="C1" t="s">
        <v>1</v>
      </c>
      <c r="D1" t="s">
        <v>3</v>
      </c>
    </row>
    <row r="2" spans="1:14" x14ac:dyDescent="0.2">
      <c r="A2">
        <v>0.67789999999999995</v>
      </c>
      <c r="B2">
        <f>0.02*A2</f>
        <v>1.3557999999999999E-2</v>
      </c>
      <c r="C2">
        <v>890</v>
      </c>
      <c r="D2">
        <f>0.01*C2</f>
        <v>8.9</v>
      </c>
    </row>
    <row r="3" spans="1:14" x14ac:dyDescent="0.2">
      <c r="A3">
        <v>0.67079999999999995</v>
      </c>
      <c r="B3">
        <f t="shared" ref="B3:B66" si="0">0.02*A3</f>
        <v>1.3415999999999999E-2</v>
      </c>
      <c r="C3">
        <v>885</v>
      </c>
      <c r="D3">
        <f t="shared" ref="D3:D66" si="1">0.01*C3</f>
        <v>8.85</v>
      </c>
      <c r="I3" t="s">
        <v>4</v>
      </c>
      <c r="J3" t="s">
        <v>5</v>
      </c>
      <c r="L3" t="s">
        <v>6</v>
      </c>
      <c r="N3" t="s">
        <v>9</v>
      </c>
    </row>
    <row r="4" spans="1:14" x14ac:dyDescent="0.2">
      <c r="A4">
        <v>0.66390000000000005</v>
      </c>
      <c r="B4">
        <f t="shared" si="0"/>
        <v>1.3278000000000002E-2</v>
      </c>
      <c r="C4">
        <v>875</v>
      </c>
      <c r="D4">
        <f t="shared" si="1"/>
        <v>8.75</v>
      </c>
      <c r="I4">
        <f>4.382</f>
        <v>4.3819999999999997</v>
      </c>
      <c r="J4">
        <f>1319.186</f>
        <v>1319.1859999999999</v>
      </c>
      <c r="L4">
        <f>1.602176*10^-19</f>
        <v>1.602176E-19</v>
      </c>
      <c r="N4">
        <v>72.193548387096769</v>
      </c>
    </row>
    <row r="5" spans="1:14" x14ac:dyDescent="0.2">
      <c r="A5">
        <v>0.65790000000000004</v>
      </c>
      <c r="B5">
        <f t="shared" si="0"/>
        <v>1.3158000000000001E-2</v>
      </c>
      <c r="C5">
        <v>865</v>
      </c>
      <c r="D5">
        <f t="shared" si="1"/>
        <v>8.65</v>
      </c>
    </row>
    <row r="6" spans="1:14" x14ac:dyDescent="0.2">
      <c r="A6">
        <v>0.65100000000000002</v>
      </c>
      <c r="B6">
        <f t="shared" si="0"/>
        <v>1.302E-2</v>
      </c>
      <c r="C6">
        <v>860</v>
      </c>
      <c r="D6">
        <f t="shared" si="1"/>
        <v>8.6</v>
      </c>
      <c r="I6" t="s">
        <v>7</v>
      </c>
      <c r="J6" t="s">
        <v>8</v>
      </c>
      <c r="L6" t="s">
        <v>10</v>
      </c>
      <c r="M6" t="s">
        <v>11</v>
      </c>
      <c r="N6" t="s">
        <v>13</v>
      </c>
    </row>
    <row r="7" spans="1:14" x14ac:dyDescent="0.2">
      <c r="A7">
        <v>0.64390000000000003</v>
      </c>
      <c r="B7">
        <f t="shared" si="0"/>
        <v>1.2878000000000001E-2</v>
      </c>
      <c r="C7">
        <v>850</v>
      </c>
      <c r="D7">
        <f t="shared" si="1"/>
        <v>8.5</v>
      </c>
      <c r="I7">
        <f>J7*I4/J4</f>
        <v>15716291813604.908</v>
      </c>
      <c r="J7">
        <f>1/(J4*L4)</f>
        <v>4731335493478367</v>
      </c>
      <c r="L7">
        <f>J4/(N4*N7)</f>
        <v>6.9608304034046558E-12</v>
      </c>
      <c r="M7">
        <f>L7*SQRT((I4/J4)^2+(0.01)^2)</f>
        <v>7.3348127358224048E-14</v>
      </c>
      <c r="N7">
        <f>1.75882*10^11/0.067</f>
        <v>2625104477611.9399</v>
      </c>
    </row>
    <row r="8" spans="1:14" x14ac:dyDescent="0.2">
      <c r="A8">
        <v>0.63800000000000001</v>
      </c>
      <c r="B8">
        <f t="shared" si="0"/>
        <v>1.2760000000000001E-2</v>
      </c>
      <c r="C8">
        <v>840</v>
      </c>
      <c r="D8">
        <f t="shared" si="1"/>
        <v>8.4</v>
      </c>
    </row>
    <row r="9" spans="1:14" x14ac:dyDescent="0.2">
      <c r="A9">
        <v>0.63200000000000001</v>
      </c>
      <c r="B9">
        <f t="shared" si="0"/>
        <v>1.264E-2</v>
      </c>
      <c r="C9">
        <v>830</v>
      </c>
      <c r="D9">
        <f t="shared" si="1"/>
        <v>8.3000000000000007</v>
      </c>
      <c r="I9" s="1" t="s">
        <v>14</v>
      </c>
    </row>
    <row r="10" spans="1:14" x14ac:dyDescent="0.2">
      <c r="A10">
        <v>0.62509999999999999</v>
      </c>
      <c r="B10">
        <f t="shared" si="0"/>
        <v>1.2501999999999999E-2</v>
      </c>
      <c r="C10">
        <v>825</v>
      </c>
      <c r="D10">
        <f t="shared" si="1"/>
        <v>8.25</v>
      </c>
      <c r="I10">
        <f>N7*L7</f>
        <v>18.272907059874889</v>
      </c>
    </row>
    <row r="11" spans="1:14" x14ac:dyDescent="0.2">
      <c r="A11">
        <v>0.61799999999999999</v>
      </c>
      <c r="B11">
        <f t="shared" si="0"/>
        <v>1.2359999999999999E-2</v>
      </c>
      <c r="C11">
        <v>810</v>
      </c>
      <c r="D11">
        <f t="shared" si="1"/>
        <v>8.1</v>
      </c>
    </row>
    <row r="12" spans="1:14" x14ac:dyDescent="0.2">
      <c r="A12">
        <v>0.61219999999999997</v>
      </c>
      <c r="B12">
        <f t="shared" si="0"/>
        <v>1.2244E-2</v>
      </c>
      <c r="C12">
        <v>805</v>
      </c>
      <c r="D12">
        <f t="shared" si="1"/>
        <v>8.0500000000000007</v>
      </c>
    </row>
    <row r="13" spans="1:14" x14ac:dyDescent="0.2">
      <c r="A13">
        <v>0.60499999999999998</v>
      </c>
      <c r="B13">
        <f t="shared" si="0"/>
        <v>1.21E-2</v>
      </c>
      <c r="C13">
        <v>800</v>
      </c>
      <c r="D13">
        <f t="shared" si="1"/>
        <v>8</v>
      </c>
    </row>
    <row r="14" spans="1:14" x14ac:dyDescent="0.2">
      <c r="A14">
        <v>0.59819999999999995</v>
      </c>
      <c r="B14">
        <f t="shared" si="0"/>
        <v>1.1963999999999999E-2</v>
      </c>
      <c r="C14">
        <v>790</v>
      </c>
      <c r="D14">
        <f t="shared" si="1"/>
        <v>7.9</v>
      </c>
    </row>
    <row r="15" spans="1:14" x14ac:dyDescent="0.2">
      <c r="A15">
        <v>0.59209999999999996</v>
      </c>
      <c r="B15">
        <f t="shared" si="0"/>
        <v>1.1842E-2</v>
      </c>
      <c r="C15">
        <v>780</v>
      </c>
      <c r="D15">
        <f t="shared" si="1"/>
        <v>7.8</v>
      </c>
    </row>
    <row r="16" spans="1:14" x14ac:dyDescent="0.2">
      <c r="A16">
        <v>0.58509999999999995</v>
      </c>
      <c r="B16">
        <f t="shared" si="0"/>
        <v>1.1701999999999999E-2</v>
      </c>
      <c r="C16">
        <v>775</v>
      </c>
      <c r="D16">
        <f t="shared" si="1"/>
        <v>7.75</v>
      </c>
    </row>
    <row r="17" spans="1:4" x14ac:dyDescent="0.2">
      <c r="A17">
        <v>0.57830000000000004</v>
      </c>
      <c r="B17">
        <f t="shared" si="0"/>
        <v>1.1566000000000002E-2</v>
      </c>
      <c r="C17">
        <v>760</v>
      </c>
      <c r="D17">
        <f t="shared" si="1"/>
        <v>7.6000000000000005</v>
      </c>
    </row>
    <row r="18" spans="1:4" x14ac:dyDescent="0.2">
      <c r="A18">
        <v>0.57220000000000004</v>
      </c>
      <c r="B18">
        <f t="shared" si="0"/>
        <v>1.1444000000000001E-2</v>
      </c>
      <c r="C18">
        <v>755</v>
      </c>
      <c r="D18">
        <f t="shared" si="1"/>
        <v>7.55</v>
      </c>
    </row>
    <row r="19" spans="1:4" x14ac:dyDescent="0.2">
      <c r="A19">
        <v>0.56530000000000002</v>
      </c>
      <c r="B19">
        <f t="shared" si="0"/>
        <v>1.1306E-2</v>
      </c>
      <c r="C19">
        <v>740</v>
      </c>
      <c r="D19">
        <f t="shared" si="1"/>
        <v>7.4</v>
      </c>
    </row>
    <row r="20" spans="1:4" x14ac:dyDescent="0.2">
      <c r="A20">
        <v>0.55820000000000003</v>
      </c>
      <c r="B20">
        <f t="shared" si="0"/>
        <v>1.1164E-2</v>
      </c>
      <c r="C20">
        <v>735</v>
      </c>
      <c r="D20">
        <f t="shared" si="1"/>
        <v>7.3500000000000005</v>
      </c>
    </row>
    <row r="21" spans="1:4" x14ac:dyDescent="0.2">
      <c r="A21">
        <v>0.5524</v>
      </c>
      <c r="B21">
        <f t="shared" si="0"/>
        <v>1.1048000000000001E-2</v>
      </c>
      <c r="C21">
        <v>730</v>
      </c>
      <c r="D21">
        <f t="shared" si="1"/>
        <v>7.3</v>
      </c>
    </row>
    <row r="22" spans="1:4" x14ac:dyDescent="0.2">
      <c r="A22">
        <v>0.54520000000000002</v>
      </c>
      <c r="B22">
        <f t="shared" si="0"/>
        <v>1.0904E-2</v>
      </c>
      <c r="C22">
        <v>715</v>
      </c>
      <c r="D22">
        <f t="shared" si="1"/>
        <v>7.15</v>
      </c>
    </row>
    <row r="23" spans="1:4" x14ac:dyDescent="0.2">
      <c r="A23">
        <v>0.53910000000000002</v>
      </c>
      <c r="B23">
        <f t="shared" si="0"/>
        <v>1.0782E-2</v>
      </c>
      <c r="C23">
        <v>710</v>
      </c>
      <c r="D23">
        <f t="shared" si="1"/>
        <v>7.1000000000000005</v>
      </c>
    </row>
    <row r="24" spans="1:4" x14ac:dyDescent="0.2">
      <c r="A24">
        <v>0.5323</v>
      </c>
      <c r="B24">
        <f t="shared" si="0"/>
        <v>1.0646000000000001E-2</v>
      </c>
      <c r="C24">
        <v>705</v>
      </c>
      <c r="D24">
        <f t="shared" si="1"/>
        <v>7.05</v>
      </c>
    </row>
    <row r="25" spans="1:4" x14ac:dyDescent="0.2">
      <c r="A25">
        <v>0.52539999999999998</v>
      </c>
      <c r="B25">
        <f t="shared" si="0"/>
        <v>1.0508E-2</v>
      </c>
      <c r="C25">
        <v>690</v>
      </c>
      <c r="D25">
        <f t="shared" si="1"/>
        <v>6.9</v>
      </c>
    </row>
    <row r="26" spans="1:4" x14ac:dyDescent="0.2">
      <c r="A26">
        <v>0.51929999999999998</v>
      </c>
      <c r="B26">
        <f t="shared" si="0"/>
        <v>1.0385999999999999E-2</v>
      </c>
      <c r="C26">
        <v>685</v>
      </c>
      <c r="D26">
        <f t="shared" si="1"/>
        <v>6.8500000000000005</v>
      </c>
    </row>
    <row r="27" spans="1:4" x14ac:dyDescent="0.2">
      <c r="A27">
        <v>0.51249999999999996</v>
      </c>
      <c r="B27">
        <f t="shared" si="0"/>
        <v>1.0249999999999999E-2</v>
      </c>
      <c r="C27">
        <v>675</v>
      </c>
      <c r="D27">
        <f t="shared" si="1"/>
        <v>6.75</v>
      </c>
    </row>
    <row r="28" spans="1:4" x14ac:dyDescent="0.2">
      <c r="A28">
        <v>0.50529999999999997</v>
      </c>
      <c r="B28">
        <f t="shared" si="0"/>
        <v>1.0106E-2</v>
      </c>
      <c r="C28">
        <v>665</v>
      </c>
      <c r="D28">
        <f t="shared" si="1"/>
        <v>6.65</v>
      </c>
    </row>
    <row r="29" spans="1:4" x14ac:dyDescent="0.2">
      <c r="A29">
        <v>0.4995</v>
      </c>
      <c r="B29">
        <f t="shared" si="0"/>
        <v>9.9900000000000006E-3</v>
      </c>
      <c r="C29">
        <v>655</v>
      </c>
      <c r="D29">
        <f t="shared" si="1"/>
        <v>6.55</v>
      </c>
    </row>
    <row r="30" spans="1:4" x14ac:dyDescent="0.2">
      <c r="A30">
        <v>0.4924</v>
      </c>
      <c r="B30">
        <f t="shared" si="0"/>
        <v>9.8480000000000009E-3</v>
      </c>
      <c r="C30">
        <v>650</v>
      </c>
      <c r="D30">
        <f t="shared" si="1"/>
        <v>6.5</v>
      </c>
    </row>
    <row r="31" spans="1:4" x14ac:dyDescent="0.2">
      <c r="A31">
        <v>0.48549999999999999</v>
      </c>
      <c r="B31">
        <f t="shared" si="0"/>
        <v>9.7099999999999999E-3</v>
      </c>
      <c r="C31">
        <v>640</v>
      </c>
      <c r="D31">
        <f t="shared" si="1"/>
        <v>6.4</v>
      </c>
    </row>
    <row r="32" spans="1:4" x14ac:dyDescent="0.2">
      <c r="A32">
        <v>0.47939999999999999</v>
      </c>
      <c r="B32">
        <f t="shared" si="0"/>
        <v>9.5879999999999993E-3</v>
      </c>
      <c r="C32">
        <v>635</v>
      </c>
      <c r="D32">
        <f t="shared" si="1"/>
        <v>6.3500000000000005</v>
      </c>
    </row>
    <row r="33" spans="1:4" x14ac:dyDescent="0.2">
      <c r="A33">
        <v>0.47360000000000002</v>
      </c>
      <c r="B33">
        <f t="shared" si="0"/>
        <v>9.4720000000000013E-3</v>
      </c>
      <c r="C33">
        <v>625</v>
      </c>
      <c r="D33">
        <f t="shared" si="1"/>
        <v>6.25</v>
      </c>
    </row>
    <row r="34" spans="1:4" x14ac:dyDescent="0.2">
      <c r="A34">
        <v>0.46650000000000003</v>
      </c>
      <c r="B34">
        <f t="shared" si="0"/>
        <v>9.3300000000000015E-3</v>
      </c>
      <c r="C34">
        <v>610</v>
      </c>
      <c r="D34">
        <f t="shared" si="1"/>
        <v>6.1000000000000005</v>
      </c>
    </row>
    <row r="35" spans="1:4" x14ac:dyDescent="0.2">
      <c r="A35">
        <v>0.45960000000000001</v>
      </c>
      <c r="B35">
        <f t="shared" si="0"/>
        <v>9.1920000000000005E-3</v>
      </c>
      <c r="C35">
        <v>605</v>
      </c>
      <c r="D35">
        <f t="shared" si="1"/>
        <v>6.05</v>
      </c>
    </row>
    <row r="36" spans="1:4" x14ac:dyDescent="0.2">
      <c r="A36">
        <v>0.45350000000000001</v>
      </c>
      <c r="B36">
        <f t="shared" si="0"/>
        <v>9.0699999999999999E-3</v>
      </c>
      <c r="C36">
        <v>590</v>
      </c>
      <c r="D36">
        <f t="shared" si="1"/>
        <v>5.9</v>
      </c>
    </row>
    <row r="37" spans="1:4" x14ac:dyDescent="0.2">
      <c r="A37">
        <v>0.44669999999999999</v>
      </c>
      <c r="B37">
        <f t="shared" si="0"/>
        <v>8.9339999999999992E-3</v>
      </c>
      <c r="C37">
        <v>585</v>
      </c>
      <c r="D37">
        <f t="shared" si="1"/>
        <v>5.8500000000000005</v>
      </c>
    </row>
    <row r="38" spans="1:4" x14ac:dyDescent="0.2">
      <c r="A38">
        <v>0.4395</v>
      </c>
      <c r="B38">
        <f t="shared" si="0"/>
        <v>8.7900000000000009E-3</v>
      </c>
      <c r="C38">
        <v>580</v>
      </c>
      <c r="D38">
        <f t="shared" si="1"/>
        <v>5.8</v>
      </c>
    </row>
    <row r="39" spans="1:4" x14ac:dyDescent="0.2">
      <c r="A39">
        <v>0.43369999999999997</v>
      </c>
      <c r="B39">
        <f t="shared" si="0"/>
        <v>8.6739999999999994E-3</v>
      </c>
      <c r="C39">
        <v>565</v>
      </c>
      <c r="D39">
        <f t="shared" si="1"/>
        <v>5.65</v>
      </c>
    </row>
    <row r="40" spans="1:4" x14ac:dyDescent="0.2">
      <c r="A40">
        <v>0.42649999999999999</v>
      </c>
      <c r="B40">
        <f t="shared" si="0"/>
        <v>8.5299999999999994E-3</v>
      </c>
      <c r="C40">
        <v>560</v>
      </c>
      <c r="D40">
        <f t="shared" si="1"/>
        <v>5.6000000000000005</v>
      </c>
    </row>
    <row r="41" spans="1:4" x14ac:dyDescent="0.2">
      <c r="A41">
        <v>0.41959999999999997</v>
      </c>
      <c r="B41">
        <f t="shared" si="0"/>
        <v>8.3920000000000002E-3</v>
      </c>
      <c r="C41">
        <v>555</v>
      </c>
      <c r="D41">
        <f t="shared" si="1"/>
        <v>5.55</v>
      </c>
    </row>
    <row r="42" spans="1:4" x14ac:dyDescent="0.2">
      <c r="A42">
        <v>0.41360000000000002</v>
      </c>
      <c r="B42">
        <f t="shared" si="0"/>
        <v>8.2719999999999998E-3</v>
      </c>
      <c r="C42">
        <v>550</v>
      </c>
      <c r="D42">
        <f t="shared" si="1"/>
        <v>5.5</v>
      </c>
    </row>
    <row r="43" spans="1:4" x14ac:dyDescent="0.2">
      <c r="A43">
        <v>0.40670000000000001</v>
      </c>
      <c r="B43">
        <f t="shared" si="0"/>
        <v>8.1340000000000006E-3</v>
      </c>
      <c r="C43">
        <v>535</v>
      </c>
      <c r="D43">
        <f t="shared" si="1"/>
        <v>5.3500000000000005</v>
      </c>
    </row>
    <row r="44" spans="1:4" x14ac:dyDescent="0.2">
      <c r="A44">
        <v>0.39979999999999999</v>
      </c>
      <c r="B44">
        <f t="shared" si="0"/>
        <v>7.9959999999999996E-3</v>
      </c>
      <c r="C44">
        <v>525</v>
      </c>
      <c r="D44">
        <f t="shared" si="1"/>
        <v>5.25</v>
      </c>
    </row>
    <row r="45" spans="1:4" x14ac:dyDescent="0.2">
      <c r="A45">
        <v>0.39379999999999998</v>
      </c>
      <c r="B45">
        <f t="shared" si="0"/>
        <v>7.8759999999999993E-3</v>
      </c>
      <c r="C45">
        <v>515</v>
      </c>
      <c r="D45">
        <f t="shared" si="1"/>
        <v>5.15</v>
      </c>
    </row>
    <row r="46" spans="1:4" x14ac:dyDescent="0.2">
      <c r="A46">
        <v>0.38690000000000002</v>
      </c>
      <c r="B46">
        <f t="shared" si="0"/>
        <v>7.738000000000001E-3</v>
      </c>
      <c r="C46">
        <v>510</v>
      </c>
      <c r="D46">
        <f t="shared" si="1"/>
        <v>5.1000000000000005</v>
      </c>
    </row>
    <row r="47" spans="1:4" x14ac:dyDescent="0.2">
      <c r="A47">
        <v>0.37980000000000003</v>
      </c>
      <c r="B47">
        <f t="shared" si="0"/>
        <v>7.5960000000000003E-3</v>
      </c>
      <c r="C47">
        <v>500</v>
      </c>
      <c r="D47">
        <f t="shared" si="1"/>
        <v>5</v>
      </c>
    </row>
    <row r="48" spans="1:4" x14ac:dyDescent="0.2">
      <c r="A48">
        <v>0.37390000000000001</v>
      </c>
      <c r="B48">
        <f t="shared" si="0"/>
        <v>7.4780000000000003E-3</v>
      </c>
      <c r="C48">
        <v>490</v>
      </c>
      <c r="D48">
        <f t="shared" si="1"/>
        <v>4.9000000000000004</v>
      </c>
    </row>
    <row r="49" spans="1:4" x14ac:dyDescent="0.2">
      <c r="A49">
        <v>0.36680000000000001</v>
      </c>
      <c r="B49">
        <f t="shared" si="0"/>
        <v>7.3360000000000005E-3</v>
      </c>
      <c r="C49">
        <v>485</v>
      </c>
      <c r="D49">
        <f t="shared" si="1"/>
        <v>4.8500000000000005</v>
      </c>
    </row>
    <row r="50" spans="1:4" x14ac:dyDescent="0.2">
      <c r="A50">
        <v>0.36099999999999999</v>
      </c>
      <c r="B50">
        <f t="shared" si="0"/>
        <v>7.2199999999999999E-3</v>
      </c>
      <c r="C50">
        <v>475</v>
      </c>
      <c r="D50">
        <f t="shared" si="1"/>
        <v>4.75</v>
      </c>
    </row>
    <row r="51" spans="1:4" x14ac:dyDescent="0.2">
      <c r="A51">
        <v>0.35389999999999999</v>
      </c>
      <c r="B51">
        <f t="shared" si="0"/>
        <v>7.0780000000000001E-3</v>
      </c>
      <c r="C51">
        <v>465</v>
      </c>
      <c r="D51">
        <f t="shared" si="1"/>
        <v>4.6500000000000004</v>
      </c>
    </row>
    <row r="52" spans="1:4" x14ac:dyDescent="0.2">
      <c r="A52">
        <v>0.34699999999999998</v>
      </c>
      <c r="B52">
        <f t="shared" si="0"/>
        <v>6.94E-3</v>
      </c>
      <c r="C52">
        <v>460</v>
      </c>
      <c r="D52">
        <f t="shared" si="1"/>
        <v>4.6000000000000005</v>
      </c>
    </row>
    <row r="53" spans="1:4" x14ac:dyDescent="0.2">
      <c r="A53">
        <v>0.34100000000000003</v>
      </c>
      <c r="B53">
        <f t="shared" si="0"/>
        <v>6.8200000000000005E-3</v>
      </c>
      <c r="C53">
        <v>450</v>
      </c>
      <c r="D53">
        <f t="shared" si="1"/>
        <v>4.5</v>
      </c>
    </row>
    <row r="54" spans="1:4" x14ac:dyDescent="0.2">
      <c r="A54">
        <v>0.33510000000000001</v>
      </c>
      <c r="B54">
        <f t="shared" si="0"/>
        <v>6.7020000000000005E-3</v>
      </c>
      <c r="C54">
        <v>435</v>
      </c>
      <c r="D54">
        <f t="shared" si="1"/>
        <v>4.3500000000000005</v>
      </c>
    </row>
    <row r="55" spans="1:4" x14ac:dyDescent="0.2">
      <c r="A55">
        <v>0.32800000000000001</v>
      </c>
      <c r="B55">
        <f t="shared" si="0"/>
        <v>6.5600000000000007E-3</v>
      </c>
      <c r="C55">
        <v>430</v>
      </c>
      <c r="D55">
        <f t="shared" si="1"/>
        <v>4.3</v>
      </c>
    </row>
    <row r="56" spans="1:4" x14ac:dyDescent="0.2">
      <c r="A56">
        <v>0.3211</v>
      </c>
      <c r="B56">
        <f t="shared" si="0"/>
        <v>6.4219999999999998E-3</v>
      </c>
      <c r="C56">
        <v>425</v>
      </c>
      <c r="D56">
        <f t="shared" si="1"/>
        <v>4.25</v>
      </c>
    </row>
    <row r="57" spans="1:4" x14ac:dyDescent="0.2">
      <c r="A57">
        <v>0.31509999999999999</v>
      </c>
      <c r="B57">
        <f t="shared" si="0"/>
        <v>6.3020000000000003E-3</v>
      </c>
      <c r="C57">
        <v>410</v>
      </c>
      <c r="D57">
        <f t="shared" si="1"/>
        <v>4.0999999999999996</v>
      </c>
    </row>
    <row r="58" spans="1:4" x14ac:dyDescent="0.2">
      <c r="A58">
        <v>0.30819999999999997</v>
      </c>
      <c r="B58">
        <f t="shared" si="0"/>
        <v>6.1639999999999993E-3</v>
      </c>
      <c r="C58">
        <v>405</v>
      </c>
      <c r="D58">
        <f t="shared" si="1"/>
        <v>4.05</v>
      </c>
    </row>
    <row r="59" spans="1:4" x14ac:dyDescent="0.2">
      <c r="A59">
        <v>0.30099999999999999</v>
      </c>
      <c r="B59">
        <f t="shared" si="0"/>
        <v>6.0200000000000002E-3</v>
      </c>
      <c r="C59">
        <v>400</v>
      </c>
      <c r="D59">
        <f t="shared" si="1"/>
        <v>4</v>
      </c>
    </row>
    <row r="60" spans="1:4" x14ac:dyDescent="0.2">
      <c r="A60">
        <v>0.29520000000000002</v>
      </c>
      <c r="B60">
        <f t="shared" si="0"/>
        <v>5.9040000000000004E-3</v>
      </c>
      <c r="C60">
        <v>385</v>
      </c>
      <c r="D60">
        <f t="shared" si="1"/>
        <v>3.85</v>
      </c>
    </row>
    <row r="61" spans="1:4" x14ac:dyDescent="0.2">
      <c r="A61">
        <v>0.28799999999999998</v>
      </c>
      <c r="B61">
        <f t="shared" si="0"/>
        <v>5.7599999999999995E-3</v>
      </c>
      <c r="C61">
        <v>380</v>
      </c>
      <c r="D61">
        <f t="shared" si="1"/>
        <v>3.8000000000000003</v>
      </c>
    </row>
    <row r="62" spans="1:4" x14ac:dyDescent="0.2">
      <c r="A62">
        <v>0.28110000000000002</v>
      </c>
      <c r="B62">
        <f t="shared" si="0"/>
        <v>5.6220000000000003E-3</v>
      </c>
      <c r="C62">
        <v>375</v>
      </c>
      <c r="D62">
        <f t="shared" si="1"/>
        <v>3.75</v>
      </c>
    </row>
    <row r="63" spans="1:4" x14ac:dyDescent="0.2">
      <c r="A63">
        <v>0.27510000000000001</v>
      </c>
      <c r="B63">
        <f t="shared" si="0"/>
        <v>5.5019999999999999E-3</v>
      </c>
      <c r="C63">
        <v>360</v>
      </c>
      <c r="D63">
        <f t="shared" si="1"/>
        <v>3.6</v>
      </c>
    </row>
    <row r="64" spans="1:4" x14ac:dyDescent="0.2">
      <c r="A64">
        <v>0.26819999999999999</v>
      </c>
      <c r="B64">
        <f t="shared" si="0"/>
        <v>5.3639999999999998E-3</v>
      </c>
      <c r="C64">
        <v>355</v>
      </c>
      <c r="D64">
        <f t="shared" si="1"/>
        <v>3.5500000000000003</v>
      </c>
    </row>
    <row r="65" spans="1:4" x14ac:dyDescent="0.2">
      <c r="A65">
        <v>0.26129999999999998</v>
      </c>
      <c r="B65">
        <f t="shared" si="0"/>
        <v>5.2259999999999997E-3</v>
      </c>
      <c r="C65">
        <v>340</v>
      </c>
      <c r="D65">
        <f t="shared" si="1"/>
        <v>3.4</v>
      </c>
    </row>
    <row r="66" spans="1:4" x14ac:dyDescent="0.2">
      <c r="A66">
        <v>0.25519999999999998</v>
      </c>
      <c r="B66">
        <f t="shared" si="0"/>
        <v>5.104E-3</v>
      </c>
      <c r="C66">
        <v>335</v>
      </c>
      <c r="D66">
        <f t="shared" si="1"/>
        <v>3.35</v>
      </c>
    </row>
    <row r="67" spans="1:4" x14ac:dyDescent="0.2">
      <c r="A67">
        <v>0.24840000000000001</v>
      </c>
      <c r="B67">
        <f t="shared" ref="B67:B104" si="2">0.02*A67</f>
        <v>4.9680000000000002E-3</v>
      </c>
      <c r="C67">
        <v>325</v>
      </c>
      <c r="D67">
        <f t="shared" ref="D67:D104" si="3">0.01*C67</f>
        <v>3.25</v>
      </c>
    </row>
    <row r="68" spans="1:4" x14ac:dyDescent="0.2">
      <c r="A68">
        <v>0.24229999999999999</v>
      </c>
      <c r="B68">
        <f t="shared" si="2"/>
        <v>4.8459999999999996E-3</v>
      </c>
      <c r="C68">
        <v>315</v>
      </c>
      <c r="D68">
        <f t="shared" si="3"/>
        <v>3.15</v>
      </c>
    </row>
    <row r="69" spans="1:4" x14ac:dyDescent="0.2">
      <c r="A69">
        <v>0.23519999999999999</v>
      </c>
      <c r="B69">
        <f t="shared" si="2"/>
        <v>4.7039999999999998E-3</v>
      </c>
      <c r="C69">
        <v>310</v>
      </c>
      <c r="D69">
        <f t="shared" si="3"/>
        <v>3.1</v>
      </c>
    </row>
    <row r="70" spans="1:4" x14ac:dyDescent="0.2">
      <c r="A70">
        <v>0.2283</v>
      </c>
      <c r="B70">
        <f t="shared" si="2"/>
        <v>4.5659999999999997E-3</v>
      </c>
      <c r="C70">
        <v>300</v>
      </c>
      <c r="D70">
        <f t="shared" si="3"/>
        <v>3</v>
      </c>
    </row>
    <row r="71" spans="1:4" x14ac:dyDescent="0.2">
      <c r="A71">
        <v>0.22220000000000001</v>
      </c>
      <c r="B71">
        <f t="shared" si="2"/>
        <v>4.444E-3</v>
      </c>
      <c r="C71">
        <v>290</v>
      </c>
      <c r="D71">
        <f t="shared" si="3"/>
        <v>2.9</v>
      </c>
    </row>
    <row r="72" spans="1:4" x14ac:dyDescent="0.2">
      <c r="A72">
        <v>0.21540000000000001</v>
      </c>
      <c r="B72">
        <f t="shared" si="2"/>
        <v>4.3080000000000002E-3</v>
      </c>
      <c r="C72">
        <v>285</v>
      </c>
      <c r="D72">
        <f t="shared" si="3"/>
        <v>2.85</v>
      </c>
    </row>
    <row r="73" spans="1:4" x14ac:dyDescent="0.2">
      <c r="A73">
        <v>0.20849999999999999</v>
      </c>
      <c r="B73">
        <f t="shared" si="2"/>
        <v>4.1700000000000001E-3</v>
      </c>
      <c r="C73">
        <v>275</v>
      </c>
      <c r="D73">
        <f t="shared" si="3"/>
        <v>2.75</v>
      </c>
    </row>
    <row r="74" spans="1:4" x14ac:dyDescent="0.2">
      <c r="A74">
        <v>0.20349999999999999</v>
      </c>
      <c r="B74">
        <f t="shared" si="2"/>
        <v>4.0699999999999998E-3</v>
      </c>
      <c r="C74">
        <v>265</v>
      </c>
      <c r="D74">
        <f t="shared" si="3"/>
        <v>2.65</v>
      </c>
    </row>
    <row r="75" spans="1:4" x14ac:dyDescent="0.2">
      <c r="A75">
        <v>0.1961</v>
      </c>
      <c r="B75">
        <f t="shared" si="2"/>
        <v>3.9220000000000001E-3</v>
      </c>
      <c r="C75">
        <v>255</v>
      </c>
      <c r="D75">
        <f t="shared" si="3"/>
        <v>2.5500000000000003</v>
      </c>
    </row>
    <row r="76" spans="1:4" x14ac:dyDescent="0.2">
      <c r="A76">
        <v>0.18920000000000001</v>
      </c>
      <c r="B76">
        <f t="shared" si="2"/>
        <v>3.784E-3</v>
      </c>
      <c r="C76">
        <v>250</v>
      </c>
      <c r="D76">
        <f t="shared" si="3"/>
        <v>2.5</v>
      </c>
    </row>
    <row r="77" spans="1:4" x14ac:dyDescent="0.2">
      <c r="A77">
        <v>0.18310000000000001</v>
      </c>
      <c r="B77">
        <f t="shared" si="2"/>
        <v>3.6620000000000003E-3</v>
      </c>
      <c r="C77">
        <v>240</v>
      </c>
      <c r="D77">
        <f t="shared" si="3"/>
        <v>2.4</v>
      </c>
    </row>
    <row r="78" spans="1:4" x14ac:dyDescent="0.2">
      <c r="A78">
        <v>0.1762</v>
      </c>
      <c r="B78">
        <f t="shared" si="2"/>
        <v>3.5239999999999998E-3</v>
      </c>
      <c r="C78">
        <v>230</v>
      </c>
      <c r="D78">
        <f t="shared" si="3"/>
        <v>2.3000000000000003</v>
      </c>
    </row>
    <row r="79" spans="1:4" x14ac:dyDescent="0.2">
      <c r="A79">
        <v>0.1691</v>
      </c>
      <c r="B79">
        <f t="shared" si="2"/>
        <v>3.382E-3</v>
      </c>
      <c r="C79">
        <v>225</v>
      </c>
      <c r="D79">
        <f t="shared" si="3"/>
        <v>2.25</v>
      </c>
    </row>
    <row r="80" spans="1:4" x14ac:dyDescent="0.2">
      <c r="A80">
        <v>0.1633</v>
      </c>
      <c r="B80">
        <f t="shared" si="2"/>
        <v>3.2660000000000002E-3</v>
      </c>
      <c r="C80">
        <v>210</v>
      </c>
      <c r="D80">
        <f t="shared" si="3"/>
        <v>2.1</v>
      </c>
    </row>
    <row r="81" spans="1:4" x14ac:dyDescent="0.2">
      <c r="A81">
        <v>0.15620000000000001</v>
      </c>
      <c r="B81">
        <f t="shared" si="2"/>
        <v>3.124E-3</v>
      </c>
      <c r="C81">
        <v>205</v>
      </c>
      <c r="D81">
        <f t="shared" si="3"/>
        <v>2.0499999999999998</v>
      </c>
    </row>
    <row r="82" spans="1:4" x14ac:dyDescent="0.2">
      <c r="A82">
        <v>0.14929999999999999</v>
      </c>
      <c r="B82">
        <f t="shared" si="2"/>
        <v>2.9859999999999999E-3</v>
      </c>
      <c r="C82">
        <v>190</v>
      </c>
      <c r="D82">
        <f t="shared" si="3"/>
        <v>1.9000000000000001</v>
      </c>
    </row>
    <row r="83" spans="1:4" x14ac:dyDescent="0.2">
      <c r="A83">
        <v>0.1431</v>
      </c>
      <c r="B83">
        <f t="shared" si="2"/>
        <v>2.862E-3</v>
      </c>
      <c r="C83">
        <v>185</v>
      </c>
      <c r="D83">
        <f t="shared" si="3"/>
        <v>1.85</v>
      </c>
    </row>
    <row r="84" spans="1:4" x14ac:dyDescent="0.2">
      <c r="A84">
        <v>0.1363</v>
      </c>
      <c r="B84">
        <f t="shared" si="2"/>
        <v>2.7260000000000001E-3</v>
      </c>
      <c r="C84">
        <v>180</v>
      </c>
      <c r="D84">
        <f t="shared" si="3"/>
        <v>1.8</v>
      </c>
    </row>
    <row r="85" spans="1:4" x14ac:dyDescent="0.2">
      <c r="A85">
        <v>0.13020000000000001</v>
      </c>
      <c r="B85">
        <f t="shared" si="2"/>
        <v>2.6040000000000004E-3</v>
      </c>
      <c r="C85">
        <v>175</v>
      </c>
      <c r="D85">
        <f t="shared" si="3"/>
        <v>1.75</v>
      </c>
    </row>
    <row r="86" spans="1:4" x14ac:dyDescent="0.2">
      <c r="A86">
        <v>0.12330000000000001</v>
      </c>
      <c r="B86">
        <f t="shared" si="2"/>
        <v>2.4660000000000003E-3</v>
      </c>
      <c r="C86">
        <v>160</v>
      </c>
      <c r="D86">
        <f t="shared" si="3"/>
        <v>1.6</v>
      </c>
    </row>
    <row r="87" spans="1:4" x14ac:dyDescent="0.2">
      <c r="A87">
        <v>0.11650000000000001</v>
      </c>
      <c r="B87">
        <f t="shared" si="2"/>
        <v>2.33E-3</v>
      </c>
      <c r="C87">
        <v>155</v>
      </c>
      <c r="D87">
        <f t="shared" si="3"/>
        <v>1.55</v>
      </c>
    </row>
    <row r="88" spans="1:4" x14ac:dyDescent="0.2">
      <c r="A88">
        <v>0.1104</v>
      </c>
      <c r="B88">
        <f t="shared" si="2"/>
        <v>2.2079999999999999E-3</v>
      </c>
      <c r="C88">
        <v>150</v>
      </c>
      <c r="D88">
        <f t="shared" si="3"/>
        <v>1.5</v>
      </c>
    </row>
    <row r="89" spans="1:4" x14ac:dyDescent="0.2">
      <c r="A89">
        <v>0.10299999999999999</v>
      </c>
      <c r="B89">
        <f t="shared" si="2"/>
        <v>2.0599999999999998E-3</v>
      </c>
      <c r="C89">
        <v>135</v>
      </c>
      <c r="D89">
        <f t="shared" si="3"/>
        <v>1.35</v>
      </c>
    </row>
    <row r="90" spans="1:4" x14ac:dyDescent="0.2">
      <c r="A90">
        <v>9.6100000000000005E-2</v>
      </c>
      <c r="B90">
        <f t="shared" si="2"/>
        <v>1.9220000000000001E-3</v>
      </c>
      <c r="C90">
        <v>125</v>
      </c>
      <c r="D90">
        <f t="shared" si="3"/>
        <v>1.25</v>
      </c>
    </row>
    <row r="91" spans="1:4" x14ac:dyDescent="0.2">
      <c r="A91">
        <v>0.09</v>
      </c>
      <c r="B91">
        <f t="shared" si="2"/>
        <v>1.8E-3</v>
      </c>
      <c r="C91">
        <v>115</v>
      </c>
      <c r="D91">
        <f t="shared" si="3"/>
        <v>1.1500000000000001</v>
      </c>
    </row>
    <row r="92" spans="1:4" x14ac:dyDescent="0.2">
      <c r="A92">
        <v>8.3099999999999993E-2</v>
      </c>
      <c r="B92">
        <f t="shared" si="2"/>
        <v>1.6619999999999998E-3</v>
      </c>
      <c r="C92">
        <v>110</v>
      </c>
      <c r="D92">
        <f t="shared" si="3"/>
        <v>1.1000000000000001</v>
      </c>
    </row>
    <row r="93" spans="1:4" x14ac:dyDescent="0.2">
      <c r="A93">
        <v>7.5999999999999998E-2</v>
      </c>
      <c r="B93">
        <f t="shared" si="2"/>
        <v>1.5200000000000001E-3</v>
      </c>
      <c r="C93">
        <v>105</v>
      </c>
      <c r="D93">
        <f t="shared" si="3"/>
        <v>1.05</v>
      </c>
    </row>
    <row r="94" spans="1:4" x14ac:dyDescent="0.2">
      <c r="A94">
        <v>7.0300000000000001E-2</v>
      </c>
      <c r="B94">
        <f t="shared" si="2"/>
        <v>1.4060000000000001E-3</v>
      </c>
      <c r="C94">
        <v>90</v>
      </c>
      <c r="D94">
        <f t="shared" si="3"/>
        <v>0.9</v>
      </c>
    </row>
    <row r="95" spans="1:4" x14ac:dyDescent="0.2">
      <c r="A95">
        <v>6.3100000000000003E-2</v>
      </c>
      <c r="B95">
        <f t="shared" si="2"/>
        <v>1.2620000000000001E-3</v>
      </c>
      <c r="C95">
        <v>85</v>
      </c>
      <c r="D95">
        <f t="shared" si="3"/>
        <v>0.85</v>
      </c>
    </row>
    <row r="96" spans="1:4" x14ac:dyDescent="0.2">
      <c r="A96">
        <v>5.7299999999999997E-2</v>
      </c>
      <c r="B96">
        <f t="shared" si="2"/>
        <v>1.1459999999999999E-3</v>
      </c>
      <c r="C96">
        <v>75</v>
      </c>
      <c r="D96">
        <f t="shared" si="3"/>
        <v>0.75</v>
      </c>
    </row>
    <row r="97" spans="1:4" x14ac:dyDescent="0.2">
      <c r="A97">
        <v>5.1200000000000002E-2</v>
      </c>
      <c r="B97">
        <f t="shared" si="2"/>
        <v>1.0240000000000002E-3</v>
      </c>
      <c r="C97">
        <v>65</v>
      </c>
      <c r="D97">
        <f t="shared" si="3"/>
        <v>0.65</v>
      </c>
    </row>
    <row r="98" spans="1:4" x14ac:dyDescent="0.2">
      <c r="A98">
        <v>4.4400000000000002E-2</v>
      </c>
      <c r="B98">
        <f t="shared" si="2"/>
        <v>8.8800000000000001E-4</v>
      </c>
      <c r="C98">
        <v>60</v>
      </c>
      <c r="D98">
        <f t="shared" si="3"/>
        <v>0.6</v>
      </c>
    </row>
    <row r="99" spans="1:4" x14ac:dyDescent="0.2">
      <c r="A99">
        <v>3.7199999999999997E-2</v>
      </c>
      <c r="B99">
        <f t="shared" si="2"/>
        <v>7.4399999999999998E-4</v>
      </c>
      <c r="C99">
        <v>50</v>
      </c>
      <c r="D99">
        <f t="shared" si="3"/>
        <v>0.5</v>
      </c>
    </row>
    <row r="100" spans="1:4" x14ac:dyDescent="0.2">
      <c r="A100">
        <v>3.1099999999999999E-2</v>
      </c>
      <c r="B100">
        <f t="shared" si="2"/>
        <v>6.2200000000000005E-4</v>
      </c>
      <c r="C100">
        <v>40</v>
      </c>
      <c r="D100">
        <f t="shared" si="3"/>
        <v>0.4</v>
      </c>
    </row>
    <row r="101" spans="1:4" x14ac:dyDescent="0.2">
      <c r="A101">
        <v>2.41E-2</v>
      </c>
      <c r="B101">
        <f t="shared" si="2"/>
        <v>4.8200000000000001E-4</v>
      </c>
      <c r="C101">
        <v>30</v>
      </c>
      <c r="D101">
        <f t="shared" si="3"/>
        <v>0.3</v>
      </c>
    </row>
    <row r="102" spans="1:4" x14ac:dyDescent="0.2">
      <c r="A102">
        <v>1.7899999999999999E-2</v>
      </c>
      <c r="B102">
        <f t="shared" si="2"/>
        <v>3.5799999999999997E-4</v>
      </c>
      <c r="C102">
        <v>25</v>
      </c>
      <c r="D102">
        <f t="shared" si="3"/>
        <v>0.25</v>
      </c>
    </row>
    <row r="103" spans="1:4" x14ac:dyDescent="0.2">
      <c r="A103">
        <v>1.11E-2</v>
      </c>
      <c r="B103">
        <f t="shared" si="2"/>
        <v>2.22E-4</v>
      </c>
      <c r="C103">
        <v>10</v>
      </c>
      <c r="D103">
        <f t="shared" si="3"/>
        <v>0.1</v>
      </c>
    </row>
    <row r="104" spans="1:4" x14ac:dyDescent="0.2">
      <c r="A104">
        <v>4.1999999999999997E-3</v>
      </c>
      <c r="B104">
        <f t="shared" si="2"/>
        <v>8.3999999999999995E-5</v>
      </c>
      <c r="C104">
        <v>5</v>
      </c>
      <c r="D104">
        <f t="shared" si="3"/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C588-A228-4DC7-A0B7-4C715733F255}">
  <dimension ref="A1:N104"/>
  <sheetViews>
    <sheetView rightToLeft="1" workbookViewId="0">
      <selection activeCell="I24" sqref="I24"/>
    </sheetView>
  </sheetViews>
  <sheetFormatPr defaultRowHeight="14.25" x14ac:dyDescent="0.2"/>
  <sheetData>
    <row r="1" spans="1:14" x14ac:dyDescent="0.2">
      <c r="A1" t="s">
        <v>0</v>
      </c>
      <c r="B1" t="s">
        <v>2</v>
      </c>
      <c r="C1" t="s">
        <v>1</v>
      </c>
      <c r="D1" t="s">
        <v>3</v>
      </c>
    </row>
    <row r="2" spans="1:14" x14ac:dyDescent="0.2">
      <c r="A2">
        <v>1.4E-3</v>
      </c>
      <c r="B2">
        <f>0.02*A2</f>
        <v>2.8E-5</v>
      </c>
      <c r="C2">
        <v>5</v>
      </c>
      <c r="D2">
        <f>0.01*C2</f>
        <v>0.05</v>
      </c>
    </row>
    <row r="3" spans="1:14" x14ac:dyDescent="0.2">
      <c r="A3">
        <v>8.8000000000000005E-3</v>
      </c>
      <c r="B3">
        <f t="shared" ref="B3:B66" si="0">0.02*A3</f>
        <v>1.7600000000000002E-4</v>
      </c>
      <c r="C3">
        <v>15</v>
      </c>
      <c r="D3">
        <f t="shared" ref="D3:D66" si="1">0.01*C3</f>
        <v>0.15</v>
      </c>
    </row>
    <row r="4" spans="1:14" x14ac:dyDescent="0.2">
      <c r="A4">
        <v>1.5699999999999999E-2</v>
      </c>
      <c r="B4">
        <f t="shared" si="0"/>
        <v>3.1399999999999999E-4</v>
      </c>
      <c r="C4">
        <v>25</v>
      </c>
      <c r="D4">
        <f t="shared" si="1"/>
        <v>0.25</v>
      </c>
    </row>
    <row r="5" spans="1:14" x14ac:dyDescent="0.2">
      <c r="A5">
        <v>2.1700000000000001E-2</v>
      </c>
      <c r="B5">
        <f t="shared" si="0"/>
        <v>4.3400000000000003E-4</v>
      </c>
      <c r="C5">
        <v>25</v>
      </c>
      <c r="D5">
        <f t="shared" si="1"/>
        <v>0.25</v>
      </c>
      <c r="I5" t="s">
        <v>4</v>
      </c>
      <c r="J5" t="s">
        <v>5</v>
      </c>
      <c r="L5" t="s">
        <v>6</v>
      </c>
      <c r="N5" t="s">
        <v>9</v>
      </c>
    </row>
    <row r="6" spans="1:14" x14ac:dyDescent="0.2">
      <c r="A6">
        <v>2.86E-2</v>
      </c>
      <c r="B6">
        <f t="shared" si="0"/>
        <v>5.7200000000000003E-4</v>
      </c>
      <c r="C6">
        <v>35</v>
      </c>
      <c r="D6">
        <f t="shared" si="1"/>
        <v>0.35000000000000003</v>
      </c>
      <c r="I6">
        <f>5.572</f>
        <v>5.5720000000000001</v>
      </c>
      <c r="J6">
        <f>932.467</f>
        <v>932.46699999999998</v>
      </c>
      <c r="L6">
        <f>1.602176*10^-19</f>
        <v>1.602176E-19</v>
      </c>
      <c r="N6">
        <v>35.02403846153846</v>
      </c>
    </row>
    <row r="7" spans="1:14" x14ac:dyDescent="0.2">
      <c r="A7">
        <v>3.5700000000000003E-2</v>
      </c>
      <c r="B7">
        <f t="shared" si="0"/>
        <v>7.1400000000000012E-4</v>
      </c>
      <c r="C7">
        <v>35</v>
      </c>
      <c r="D7">
        <f t="shared" si="1"/>
        <v>0.35000000000000003</v>
      </c>
    </row>
    <row r="8" spans="1:14" x14ac:dyDescent="0.2">
      <c r="A8">
        <v>4.1599999999999998E-2</v>
      </c>
      <c r="B8">
        <f t="shared" si="0"/>
        <v>8.3199999999999995E-4</v>
      </c>
      <c r="C8">
        <v>50</v>
      </c>
      <c r="D8">
        <f t="shared" si="1"/>
        <v>0.5</v>
      </c>
      <c r="I8" t="s">
        <v>7</v>
      </c>
      <c r="J8" t="s">
        <v>8</v>
      </c>
      <c r="L8" t="s">
        <v>10</v>
      </c>
      <c r="M8" t="s">
        <v>11</v>
      </c>
      <c r="N8" t="s">
        <v>12</v>
      </c>
    </row>
    <row r="9" spans="1:14" x14ac:dyDescent="0.2">
      <c r="A9">
        <v>4.87E-2</v>
      </c>
      <c r="B9">
        <f t="shared" si="0"/>
        <v>9.7400000000000004E-4</v>
      </c>
      <c r="C9">
        <v>55</v>
      </c>
      <c r="D9">
        <f t="shared" si="1"/>
        <v>0.55000000000000004</v>
      </c>
      <c r="I9">
        <f>J9*I6/J6</f>
        <v>39997600998939.758</v>
      </c>
      <c r="J9">
        <f>1/(J6*L6)</f>
        <v>6693546843266037</v>
      </c>
      <c r="L9">
        <f>J6/(N6*N9)</f>
        <v>1.0141931132042054E-11</v>
      </c>
      <c r="M9">
        <f>L9*SQRT((I6/J6)^2+(0.01)^2)</f>
        <v>1.1814681906916619E-13</v>
      </c>
      <c r="N9">
        <f>1.75882*10^11/0.067</f>
        <v>2625104477611.9399</v>
      </c>
    </row>
    <row r="10" spans="1:14" x14ac:dyDescent="0.2">
      <c r="A10">
        <v>5.5599999999999997E-2</v>
      </c>
      <c r="B10">
        <f t="shared" si="0"/>
        <v>1.1119999999999999E-3</v>
      </c>
      <c r="C10">
        <v>55</v>
      </c>
      <c r="D10">
        <f t="shared" si="1"/>
        <v>0.55000000000000004</v>
      </c>
    </row>
    <row r="11" spans="1:14" x14ac:dyDescent="0.2">
      <c r="A11">
        <v>6.1600000000000002E-2</v>
      </c>
      <c r="B11">
        <f t="shared" si="0"/>
        <v>1.232E-3</v>
      </c>
      <c r="C11">
        <v>65</v>
      </c>
      <c r="D11">
        <f t="shared" si="1"/>
        <v>0.65</v>
      </c>
      <c r="I11" s="1" t="s">
        <v>14</v>
      </c>
    </row>
    <row r="12" spans="1:14" x14ac:dyDescent="0.2">
      <c r="A12">
        <v>6.8500000000000005E-2</v>
      </c>
      <c r="B12">
        <f t="shared" si="0"/>
        <v>1.3700000000000001E-3</v>
      </c>
      <c r="C12">
        <v>75</v>
      </c>
      <c r="D12">
        <f t="shared" si="1"/>
        <v>0.75</v>
      </c>
      <c r="I12">
        <f>N9*L9</f>
        <v>26.623628826355528</v>
      </c>
    </row>
    <row r="13" spans="1:14" x14ac:dyDescent="0.2">
      <c r="A13">
        <v>7.46E-2</v>
      </c>
      <c r="B13">
        <f t="shared" si="0"/>
        <v>1.4920000000000001E-3</v>
      </c>
      <c r="C13">
        <v>75</v>
      </c>
      <c r="D13">
        <f t="shared" si="1"/>
        <v>0.75</v>
      </c>
    </row>
    <row r="14" spans="1:14" x14ac:dyDescent="0.2">
      <c r="A14">
        <v>8.14E-2</v>
      </c>
      <c r="B14">
        <f t="shared" si="0"/>
        <v>1.6280000000000001E-3</v>
      </c>
      <c r="C14">
        <v>80</v>
      </c>
      <c r="D14">
        <f t="shared" si="1"/>
        <v>0.8</v>
      </c>
    </row>
    <row r="15" spans="1:14" x14ac:dyDescent="0.2">
      <c r="A15">
        <v>8.8300000000000003E-2</v>
      </c>
      <c r="B15">
        <f t="shared" si="0"/>
        <v>1.7660000000000002E-3</v>
      </c>
      <c r="C15">
        <v>85</v>
      </c>
      <c r="D15">
        <f t="shared" si="1"/>
        <v>0.85</v>
      </c>
    </row>
    <row r="16" spans="1:14" x14ac:dyDescent="0.2">
      <c r="A16">
        <v>9.4399999999999998E-2</v>
      </c>
      <c r="B16">
        <f t="shared" si="0"/>
        <v>1.8879999999999999E-3</v>
      </c>
      <c r="C16">
        <v>90</v>
      </c>
      <c r="D16">
        <f t="shared" si="1"/>
        <v>0.9</v>
      </c>
    </row>
    <row r="17" spans="1:4" x14ac:dyDescent="0.2">
      <c r="A17">
        <v>0.1012</v>
      </c>
      <c r="B17">
        <f t="shared" si="0"/>
        <v>2.0240000000000002E-3</v>
      </c>
      <c r="C17">
        <v>100</v>
      </c>
      <c r="D17">
        <f t="shared" si="1"/>
        <v>1</v>
      </c>
    </row>
    <row r="18" spans="1:4" x14ac:dyDescent="0.2">
      <c r="A18">
        <v>0.1086</v>
      </c>
      <c r="B18">
        <f t="shared" si="0"/>
        <v>2.1719999999999999E-3</v>
      </c>
      <c r="C18">
        <v>105</v>
      </c>
      <c r="D18">
        <f t="shared" si="1"/>
        <v>1.05</v>
      </c>
    </row>
    <row r="19" spans="1:4" x14ac:dyDescent="0.2">
      <c r="A19">
        <v>0.1147</v>
      </c>
      <c r="B19">
        <f t="shared" si="0"/>
        <v>2.294E-3</v>
      </c>
      <c r="C19">
        <v>110</v>
      </c>
      <c r="D19">
        <f t="shared" si="1"/>
        <v>1.1000000000000001</v>
      </c>
    </row>
    <row r="20" spans="1:4" x14ac:dyDescent="0.2">
      <c r="A20">
        <v>0.1216</v>
      </c>
      <c r="B20">
        <f t="shared" si="0"/>
        <v>2.4320000000000001E-3</v>
      </c>
      <c r="C20">
        <v>115</v>
      </c>
      <c r="D20">
        <f t="shared" si="1"/>
        <v>1.1500000000000001</v>
      </c>
    </row>
    <row r="21" spans="1:4" x14ac:dyDescent="0.2">
      <c r="A21">
        <v>0.12870000000000001</v>
      </c>
      <c r="B21">
        <f t="shared" si="0"/>
        <v>2.5740000000000003E-3</v>
      </c>
      <c r="C21">
        <v>125</v>
      </c>
      <c r="D21">
        <f t="shared" si="1"/>
        <v>1.25</v>
      </c>
    </row>
    <row r="22" spans="1:4" x14ac:dyDescent="0.2">
      <c r="A22">
        <v>0.13450000000000001</v>
      </c>
      <c r="B22">
        <f t="shared" si="0"/>
        <v>2.6900000000000001E-3</v>
      </c>
      <c r="C22">
        <v>130</v>
      </c>
      <c r="D22">
        <f t="shared" si="1"/>
        <v>1.3</v>
      </c>
    </row>
    <row r="23" spans="1:4" x14ac:dyDescent="0.2">
      <c r="A23">
        <v>0.1416</v>
      </c>
      <c r="B23">
        <f t="shared" si="0"/>
        <v>2.8320000000000003E-3</v>
      </c>
      <c r="C23">
        <v>135</v>
      </c>
      <c r="D23">
        <f t="shared" si="1"/>
        <v>1.35</v>
      </c>
    </row>
    <row r="24" spans="1:4" x14ac:dyDescent="0.2">
      <c r="A24">
        <v>0.14749999999999999</v>
      </c>
      <c r="B24">
        <f t="shared" si="0"/>
        <v>2.9499999999999999E-3</v>
      </c>
      <c r="C24">
        <v>140</v>
      </c>
      <c r="D24">
        <f t="shared" si="1"/>
        <v>1.4000000000000001</v>
      </c>
    </row>
    <row r="25" spans="1:4" x14ac:dyDescent="0.2">
      <c r="A25">
        <v>0.1547</v>
      </c>
      <c r="B25">
        <f t="shared" si="0"/>
        <v>3.094E-3</v>
      </c>
      <c r="C25">
        <v>150</v>
      </c>
      <c r="D25">
        <f t="shared" si="1"/>
        <v>1.5</v>
      </c>
    </row>
    <row r="26" spans="1:4" x14ac:dyDescent="0.2">
      <c r="A26">
        <v>0.1615</v>
      </c>
      <c r="B26">
        <f t="shared" si="0"/>
        <v>3.2300000000000002E-3</v>
      </c>
      <c r="C26">
        <v>155</v>
      </c>
      <c r="D26">
        <f t="shared" si="1"/>
        <v>1.55</v>
      </c>
    </row>
    <row r="27" spans="1:4" x14ac:dyDescent="0.2">
      <c r="A27">
        <v>0.1676</v>
      </c>
      <c r="B27">
        <f t="shared" si="0"/>
        <v>3.3519999999999999E-3</v>
      </c>
      <c r="C27">
        <v>160</v>
      </c>
      <c r="D27">
        <f t="shared" si="1"/>
        <v>1.6</v>
      </c>
    </row>
    <row r="28" spans="1:4" x14ac:dyDescent="0.2">
      <c r="A28">
        <v>0.17449999999999999</v>
      </c>
      <c r="B28">
        <f t="shared" si="0"/>
        <v>3.49E-3</v>
      </c>
      <c r="C28">
        <v>165</v>
      </c>
      <c r="D28">
        <f t="shared" si="1"/>
        <v>1.6500000000000001</v>
      </c>
    </row>
    <row r="29" spans="1:4" x14ac:dyDescent="0.2">
      <c r="A29">
        <v>0.18190000000000001</v>
      </c>
      <c r="B29">
        <f t="shared" si="0"/>
        <v>3.6380000000000002E-3</v>
      </c>
      <c r="C29">
        <v>175</v>
      </c>
      <c r="D29">
        <f t="shared" si="1"/>
        <v>1.75</v>
      </c>
    </row>
    <row r="30" spans="1:4" x14ac:dyDescent="0.2">
      <c r="A30">
        <v>0.18770000000000001</v>
      </c>
      <c r="B30">
        <f t="shared" si="0"/>
        <v>3.7540000000000004E-3</v>
      </c>
      <c r="C30">
        <v>180</v>
      </c>
      <c r="D30">
        <f t="shared" si="1"/>
        <v>1.8</v>
      </c>
    </row>
    <row r="31" spans="1:4" x14ac:dyDescent="0.2">
      <c r="A31">
        <v>0.1948</v>
      </c>
      <c r="B31">
        <f t="shared" si="0"/>
        <v>3.8960000000000002E-3</v>
      </c>
      <c r="C31">
        <v>185</v>
      </c>
      <c r="D31">
        <f t="shared" si="1"/>
        <v>1.85</v>
      </c>
    </row>
    <row r="32" spans="1:4" x14ac:dyDescent="0.2">
      <c r="A32">
        <v>0.20169999999999999</v>
      </c>
      <c r="B32">
        <f t="shared" si="0"/>
        <v>4.0340000000000003E-3</v>
      </c>
      <c r="C32">
        <v>190</v>
      </c>
      <c r="D32">
        <f t="shared" si="1"/>
        <v>1.9000000000000001</v>
      </c>
    </row>
    <row r="33" spans="1:4" x14ac:dyDescent="0.2">
      <c r="A33">
        <v>0.2077</v>
      </c>
      <c r="B33">
        <f t="shared" si="0"/>
        <v>4.1539999999999997E-3</v>
      </c>
      <c r="C33">
        <v>190</v>
      </c>
      <c r="D33">
        <f t="shared" si="1"/>
        <v>1.9000000000000001</v>
      </c>
    </row>
    <row r="34" spans="1:4" x14ac:dyDescent="0.2">
      <c r="A34">
        <v>0.21460000000000001</v>
      </c>
      <c r="B34">
        <f t="shared" si="0"/>
        <v>4.2920000000000007E-3</v>
      </c>
      <c r="C34">
        <v>205</v>
      </c>
      <c r="D34">
        <f t="shared" si="1"/>
        <v>2.0499999999999998</v>
      </c>
    </row>
    <row r="35" spans="1:4" x14ac:dyDescent="0.2">
      <c r="A35">
        <v>0.22070000000000001</v>
      </c>
      <c r="B35">
        <f t="shared" si="0"/>
        <v>4.4140000000000004E-3</v>
      </c>
      <c r="C35">
        <v>210</v>
      </c>
      <c r="D35">
        <f t="shared" si="1"/>
        <v>2.1</v>
      </c>
    </row>
    <row r="36" spans="1:4" x14ac:dyDescent="0.2">
      <c r="A36">
        <v>0.22750000000000001</v>
      </c>
      <c r="B36">
        <f t="shared" si="0"/>
        <v>4.5500000000000002E-3</v>
      </c>
      <c r="C36">
        <v>215</v>
      </c>
      <c r="D36">
        <f t="shared" si="1"/>
        <v>2.15</v>
      </c>
    </row>
    <row r="37" spans="1:4" x14ac:dyDescent="0.2">
      <c r="A37">
        <v>0.2344</v>
      </c>
      <c r="B37">
        <f t="shared" si="0"/>
        <v>4.6880000000000003E-3</v>
      </c>
      <c r="C37">
        <v>225</v>
      </c>
      <c r="D37">
        <f t="shared" si="1"/>
        <v>2.25</v>
      </c>
    </row>
    <row r="38" spans="1:4" x14ac:dyDescent="0.2">
      <c r="A38">
        <v>0.24049999999999999</v>
      </c>
      <c r="B38">
        <f t="shared" si="0"/>
        <v>4.81E-3</v>
      </c>
      <c r="C38">
        <v>225</v>
      </c>
      <c r="D38">
        <f t="shared" si="1"/>
        <v>2.25</v>
      </c>
    </row>
    <row r="39" spans="1:4" x14ac:dyDescent="0.2">
      <c r="A39">
        <v>0.24740000000000001</v>
      </c>
      <c r="B39">
        <f t="shared" si="0"/>
        <v>4.9480000000000001E-3</v>
      </c>
      <c r="C39">
        <v>235</v>
      </c>
      <c r="D39">
        <f t="shared" si="1"/>
        <v>2.35</v>
      </c>
    </row>
    <row r="40" spans="1:4" x14ac:dyDescent="0.2">
      <c r="A40">
        <v>0.2545</v>
      </c>
      <c r="B40">
        <f t="shared" si="0"/>
        <v>5.0899999999999999E-3</v>
      </c>
      <c r="C40">
        <v>240</v>
      </c>
      <c r="D40">
        <f t="shared" si="1"/>
        <v>2.4</v>
      </c>
    </row>
    <row r="41" spans="1:4" x14ac:dyDescent="0.2">
      <c r="A41">
        <v>0.26029999999999998</v>
      </c>
      <c r="B41">
        <f t="shared" si="0"/>
        <v>5.2059999999999997E-3</v>
      </c>
      <c r="C41">
        <v>250</v>
      </c>
      <c r="D41">
        <f t="shared" si="1"/>
        <v>2.5</v>
      </c>
    </row>
    <row r="42" spans="1:4" x14ac:dyDescent="0.2">
      <c r="A42">
        <v>0.26750000000000002</v>
      </c>
      <c r="B42">
        <f t="shared" si="0"/>
        <v>5.3500000000000006E-3</v>
      </c>
      <c r="C42">
        <v>255</v>
      </c>
      <c r="D42">
        <f t="shared" si="1"/>
        <v>2.5500000000000003</v>
      </c>
    </row>
    <row r="43" spans="1:4" x14ac:dyDescent="0.2">
      <c r="A43">
        <v>0.27429999999999999</v>
      </c>
      <c r="B43">
        <f t="shared" si="0"/>
        <v>5.4859999999999996E-3</v>
      </c>
      <c r="C43">
        <v>255</v>
      </c>
      <c r="D43">
        <f t="shared" si="1"/>
        <v>2.5500000000000003</v>
      </c>
    </row>
    <row r="44" spans="1:4" x14ac:dyDescent="0.2">
      <c r="A44">
        <v>0.28070000000000001</v>
      </c>
      <c r="B44">
        <f t="shared" si="0"/>
        <v>5.6140000000000001E-3</v>
      </c>
      <c r="C44">
        <v>260</v>
      </c>
      <c r="D44">
        <f t="shared" si="1"/>
        <v>2.6</v>
      </c>
    </row>
    <row r="45" spans="1:4" x14ac:dyDescent="0.2">
      <c r="A45">
        <v>0.2878</v>
      </c>
      <c r="B45">
        <f t="shared" si="0"/>
        <v>5.7559999999999998E-3</v>
      </c>
      <c r="C45">
        <v>275</v>
      </c>
      <c r="D45">
        <f t="shared" si="1"/>
        <v>2.75</v>
      </c>
    </row>
    <row r="46" spans="1:4" x14ac:dyDescent="0.2">
      <c r="A46">
        <v>0.29360000000000003</v>
      </c>
      <c r="B46">
        <f t="shared" si="0"/>
        <v>5.8720000000000005E-3</v>
      </c>
      <c r="C46">
        <v>275</v>
      </c>
      <c r="D46">
        <f t="shared" si="1"/>
        <v>2.75</v>
      </c>
    </row>
    <row r="47" spans="1:4" x14ac:dyDescent="0.2">
      <c r="A47">
        <v>0.30080000000000001</v>
      </c>
      <c r="B47">
        <f t="shared" si="0"/>
        <v>6.0160000000000005E-3</v>
      </c>
      <c r="C47">
        <v>280</v>
      </c>
      <c r="D47">
        <f t="shared" si="1"/>
        <v>2.8000000000000003</v>
      </c>
    </row>
    <row r="48" spans="1:4" x14ac:dyDescent="0.2">
      <c r="A48">
        <v>0.30769999999999997</v>
      </c>
      <c r="B48">
        <f t="shared" si="0"/>
        <v>6.1539999999999997E-3</v>
      </c>
      <c r="C48">
        <v>285</v>
      </c>
      <c r="D48">
        <f t="shared" si="1"/>
        <v>2.85</v>
      </c>
    </row>
    <row r="49" spans="1:4" x14ac:dyDescent="0.2">
      <c r="A49">
        <v>0.31380000000000002</v>
      </c>
      <c r="B49">
        <f t="shared" si="0"/>
        <v>6.2760000000000003E-3</v>
      </c>
      <c r="C49">
        <v>290</v>
      </c>
      <c r="D49">
        <f t="shared" si="1"/>
        <v>2.9</v>
      </c>
    </row>
    <row r="50" spans="1:4" x14ac:dyDescent="0.2">
      <c r="A50">
        <v>0.3206</v>
      </c>
      <c r="B50">
        <f t="shared" si="0"/>
        <v>6.4120000000000002E-3</v>
      </c>
      <c r="C50">
        <v>300</v>
      </c>
      <c r="D50">
        <f t="shared" si="1"/>
        <v>3</v>
      </c>
    </row>
    <row r="51" spans="1:4" x14ac:dyDescent="0.2">
      <c r="A51">
        <v>0.32750000000000001</v>
      </c>
      <c r="B51">
        <f t="shared" si="0"/>
        <v>6.5500000000000003E-3</v>
      </c>
      <c r="C51">
        <v>305</v>
      </c>
      <c r="D51">
        <f t="shared" si="1"/>
        <v>3.0500000000000003</v>
      </c>
    </row>
    <row r="52" spans="1:4" x14ac:dyDescent="0.2">
      <c r="A52">
        <v>0.33350000000000002</v>
      </c>
      <c r="B52">
        <f t="shared" si="0"/>
        <v>6.6700000000000006E-3</v>
      </c>
      <c r="C52">
        <v>310</v>
      </c>
      <c r="D52">
        <f t="shared" si="1"/>
        <v>3.1</v>
      </c>
    </row>
    <row r="53" spans="1:4" x14ac:dyDescent="0.2">
      <c r="A53">
        <v>0.34039999999999998</v>
      </c>
      <c r="B53">
        <f t="shared" si="0"/>
        <v>6.8079999999999998E-3</v>
      </c>
      <c r="C53">
        <v>315</v>
      </c>
      <c r="D53">
        <f t="shared" si="1"/>
        <v>3.15</v>
      </c>
    </row>
    <row r="54" spans="1:4" x14ac:dyDescent="0.2">
      <c r="A54">
        <v>0.34649999999999997</v>
      </c>
      <c r="B54">
        <f t="shared" si="0"/>
        <v>6.9299999999999995E-3</v>
      </c>
      <c r="C54">
        <v>325</v>
      </c>
      <c r="D54">
        <f t="shared" si="1"/>
        <v>3.25</v>
      </c>
    </row>
    <row r="55" spans="1:4" x14ac:dyDescent="0.2">
      <c r="A55">
        <v>0.35389999999999999</v>
      </c>
      <c r="B55">
        <f t="shared" si="0"/>
        <v>7.0780000000000001E-3</v>
      </c>
      <c r="C55">
        <v>330</v>
      </c>
      <c r="D55">
        <f t="shared" si="1"/>
        <v>3.3000000000000003</v>
      </c>
    </row>
    <row r="56" spans="1:4" x14ac:dyDescent="0.2">
      <c r="A56">
        <v>0.36080000000000001</v>
      </c>
      <c r="B56">
        <f t="shared" si="0"/>
        <v>7.2160000000000002E-3</v>
      </c>
      <c r="C56">
        <v>335</v>
      </c>
      <c r="D56">
        <f t="shared" si="1"/>
        <v>3.35</v>
      </c>
    </row>
    <row r="57" spans="1:4" x14ac:dyDescent="0.2">
      <c r="A57">
        <v>0.36680000000000001</v>
      </c>
      <c r="B57">
        <f t="shared" si="0"/>
        <v>7.3360000000000005E-3</v>
      </c>
      <c r="C57">
        <v>340</v>
      </c>
      <c r="D57">
        <f t="shared" si="1"/>
        <v>3.4</v>
      </c>
    </row>
    <row r="58" spans="1:4" x14ac:dyDescent="0.2">
      <c r="A58">
        <v>0.37369999999999998</v>
      </c>
      <c r="B58">
        <f t="shared" si="0"/>
        <v>7.4739999999999997E-3</v>
      </c>
      <c r="C58">
        <v>350</v>
      </c>
      <c r="D58">
        <f t="shared" si="1"/>
        <v>3.5</v>
      </c>
    </row>
    <row r="59" spans="1:4" x14ac:dyDescent="0.2">
      <c r="A59">
        <v>0.3805</v>
      </c>
      <c r="B59">
        <f t="shared" si="0"/>
        <v>7.6100000000000004E-3</v>
      </c>
      <c r="C59">
        <v>355</v>
      </c>
      <c r="D59">
        <f t="shared" si="1"/>
        <v>3.5500000000000003</v>
      </c>
    </row>
    <row r="60" spans="1:4" x14ac:dyDescent="0.2">
      <c r="A60">
        <v>0.3866</v>
      </c>
      <c r="B60">
        <f t="shared" si="0"/>
        <v>7.7320000000000002E-3</v>
      </c>
      <c r="C60">
        <v>360</v>
      </c>
      <c r="D60">
        <f t="shared" si="1"/>
        <v>3.6</v>
      </c>
    </row>
    <row r="61" spans="1:4" x14ac:dyDescent="0.2">
      <c r="A61">
        <v>0.39379999999999998</v>
      </c>
      <c r="B61">
        <f t="shared" si="0"/>
        <v>7.8759999999999993E-3</v>
      </c>
      <c r="C61">
        <v>360</v>
      </c>
      <c r="D61">
        <f t="shared" si="1"/>
        <v>3.6</v>
      </c>
    </row>
    <row r="62" spans="1:4" x14ac:dyDescent="0.2">
      <c r="A62">
        <v>0.39960000000000001</v>
      </c>
      <c r="B62">
        <f t="shared" si="0"/>
        <v>7.9920000000000008E-3</v>
      </c>
      <c r="C62">
        <v>375</v>
      </c>
      <c r="D62">
        <f t="shared" si="1"/>
        <v>3.75</v>
      </c>
    </row>
    <row r="63" spans="1:4" x14ac:dyDescent="0.2">
      <c r="A63">
        <v>0.40570000000000001</v>
      </c>
      <c r="B63">
        <f t="shared" si="0"/>
        <v>8.1139999999999997E-3</v>
      </c>
      <c r="C63">
        <v>380</v>
      </c>
      <c r="D63">
        <f t="shared" si="1"/>
        <v>3.8000000000000003</v>
      </c>
    </row>
    <row r="64" spans="1:4" x14ac:dyDescent="0.2">
      <c r="A64">
        <v>0.41249999999999998</v>
      </c>
      <c r="B64">
        <f t="shared" si="0"/>
        <v>8.2500000000000004E-3</v>
      </c>
      <c r="C64">
        <v>385</v>
      </c>
      <c r="D64">
        <f t="shared" si="1"/>
        <v>3.85</v>
      </c>
    </row>
    <row r="65" spans="1:4" x14ac:dyDescent="0.2">
      <c r="A65">
        <v>0.41970000000000002</v>
      </c>
      <c r="B65">
        <f t="shared" si="0"/>
        <v>8.3940000000000004E-3</v>
      </c>
      <c r="C65">
        <v>390</v>
      </c>
      <c r="D65">
        <f t="shared" si="1"/>
        <v>3.9</v>
      </c>
    </row>
    <row r="66" spans="1:4" x14ac:dyDescent="0.2">
      <c r="A66">
        <v>0.42549999999999999</v>
      </c>
      <c r="B66">
        <f t="shared" si="0"/>
        <v>8.5100000000000002E-3</v>
      </c>
      <c r="C66">
        <v>390</v>
      </c>
      <c r="D66">
        <f t="shared" si="1"/>
        <v>3.9</v>
      </c>
    </row>
    <row r="67" spans="1:4" x14ac:dyDescent="0.2">
      <c r="A67">
        <v>0.43259999999999998</v>
      </c>
      <c r="B67">
        <f t="shared" ref="B67:B104" si="2">0.02*A67</f>
        <v>8.652E-3</v>
      </c>
      <c r="C67">
        <v>400</v>
      </c>
      <c r="D67">
        <f t="shared" ref="D67:D104" si="3">0.01*C67</f>
        <v>4</v>
      </c>
    </row>
    <row r="68" spans="1:4" x14ac:dyDescent="0.2">
      <c r="A68">
        <v>0.4395</v>
      </c>
      <c r="B68">
        <f t="shared" si="2"/>
        <v>8.7900000000000009E-3</v>
      </c>
      <c r="C68">
        <v>405</v>
      </c>
      <c r="D68">
        <f t="shared" si="3"/>
        <v>4.05</v>
      </c>
    </row>
    <row r="69" spans="1:4" x14ac:dyDescent="0.2">
      <c r="A69">
        <v>0.44590000000000002</v>
      </c>
      <c r="B69">
        <f t="shared" si="2"/>
        <v>8.9180000000000006E-3</v>
      </c>
      <c r="C69">
        <v>410</v>
      </c>
      <c r="D69">
        <f t="shared" si="3"/>
        <v>4.0999999999999996</v>
      </c>
    </row>
    <row r="70" spans="1:4" x14ac:dyDescent="0.2">
      <c r="A70">
        <v>0.45279999999999998</v>
      </c>
      <c r="B70">
        <f t="shared" si="2"/>
        <v>9.0559999999999998E-3</v>
      </c>
      <c r="C70">
        <v>415</v>
      </c>
      <c r="D70">
        <f t="shared" si="3"/>
        <v>4.1500000000000004</v>
      </c>
    </row>
    <row r="71" spans="1:4" x14ac:dyDescent="0.2">
      <c r="A71">
        <v>0.45879999999999999</v>
      </c>
      <c r="B71">
        <f t="shared" si="2"/>
        <v>9.1760000000000001E-3</v>
      </c>
      <c r="C71">
        <v>425</v>
      </c>
      <c r="D71">
        <f t="shared" si="3"/>
        <v>4.25</v>
      </c>
    </row>
    <row r="72" spans="1:4" x14ac:dyDescent="0.2">
      <c r="A72">
        <v>0.4657</v>
      </c>
      <c r="B72">
        <f t="shared" si="2"/>
        <v>9.3140000000000011E-3</v>
      </c>
      <c r="C72">
        <v>430</v>
      </c>
      <c r="D72">
        <f t="shared" si="3"/>
        <v>4.3</v>
      </c>
    </row>
    <row r="73" spans="1:4" x14ac:dyDescent="0.2">
      <c r="A73">
        <v>0.4728</v>
      </c>
      <c r="B73">
        <f t="shared" si="2"/>
        <v>9.4560000000000009E-3</v>
      </c>
      <c r="C73">
        <v>435</v>
      </c>
      <c r="D73">
        <f t="shared" si="3"/>
        <v>4.3500000000000005</v>
      </c>
    </row>
    <row r="74" spans="1:4" x14ac:dyDescent="0.2">
      <c r="A74">
        <v>0.47860000000000003</v>
      </c>
      <c r="B74">
        <f t="shared" si="2"/>
        <v>9.5720000000000006E-3</v>
      </c>
      <c r="C74">
        <v>440</v>
      </c>
      <c r="D74">
        <f t="shared" si="3"/>
        <v>4.4000000000000004</v>
      </c>
    </row>
    <row r="75" spans="1:4" x14ac:dyDescent="0.2">
      <c r="A75">
        <v>0.48580000000000001</v>
      </c>
      <c r="B75">
        <f t="shared" si="2"/>
        <v>9.7160000000000007E-3</v>
      </c>
      <c r="C75">
        <v>450</v>
      </c>
      <c r="D75">
        <f t="shared" si="3"/>
        <v>4.5</v>
      </c>
    </row>
    <row r="76" spans="1:4" x14ac:dyDescent="0.2">
      <c r="A76">
        <v>0.49259999999999998</v>
      </c>
      <c r="B76">
        <f t="shared" si="2"/>
        <v>9.8519999999999996E-3</v>
      </c>
      <c r="C76">
        <v>455</v>
      </c>
      <c r="D76">
        <f t="shared" si="3"/>
        <v>4.55</v>
      </c>
    </row>
    <row r="77" spans="1:4" x14ac:dyDescent="0.2">
      <c r="A77">
        <v>0.49869999999999998</v>
      </c>
      <c r="B77">
        <f t="shared" si="2"/>
        <v>9.9740000000000002E-3</v>
      </c>
      <c r="C77">
        <v>460</v>
      </c>
      <c r="D77">
        <f t="shared" si="3"/>
        <v>4.6000000000000005</v>
      </c>
    </row>
    <row r="78" spans="1:4" x14ac:dyDescent="0.2">
      <c r="A78">
        <v>0.50560000000000005</v>
      </c>
      <c r="B78">
        <f t="shared" si="2"/>
        <v>1.0112000000000001E-2</v>
      </c>
      <c r="C78">
        <v>465</v>
      </c>
      <c r="D78">
        <f t="shared" si="3"/>
        <v>4.6500000000000004</v>
      </c>
    </row>
    <row r="79" spans="1:4" x14ac:dyDescent="0.2">
      <c r="A79">
        <v>0.51249999999999996</v>
      </c>
      <c r="B79">
        <f t="shared" si="2"/>
        <v>1.0249999999999999E-2</v>
      </c>
      <c r="C79">
        <v>475</v>
      </c>
      <c r="D79">
        <f t="shared" si="3"/>
        <v>4.75</v>
      </c>
    </row>
    <row r="80" spans="1:4" x14ac:dyDescent="0.2">
      <c r="A80">
        <v>0.51880000000000004</v>
      </c>
      <c r="B80">
        <f t="shared" si="2"/>
        <v>1.0376000000000002E-2</v>
      </c>
      <c r="C80">
        <v>480</v>
      </c>
      <c r="D80">
        <f t="shared" si="3"/>
        <v>4.8</v>
      </c>
    </row>
    <row r="81" spans="1:4" x14ac:dyDescent="0.2">
      <c r="A81">
        <v>0.52590000000000003</v>
      </c>
      <c r="B81">
        <f t="shared" si="2"/>
        <v>1.0518000000000001E-2</v>
      </c>
      <c r="C81">
        <v>485</v>
      </c>
      <c r="D81">
        <f t="shared" si="3"/>
        <v>4.8500000000000005</v>
      </c>
    </row>
    <row r="82" spans="1:4" x14ac:dyDescent="0.2">
      <c r="A82">
        <v>0.53169999999999995</v>
      </c>
      <c r="B82">
        <f t="shared" si="2"/>
        <v>1.0633999999999999E-2</v>
      </c>
      <c r="C82">
        <v>490</v>
      </c>
      <c r="D82">
        <f t="shared" si="3"/>
        <v>4.9000000000000004</v>
      </c>
    </row>
    <row r="83" spans="1:4" x14ac:dyDescent="0.2">
      <c r="A83">
        <v>0.53890000000000005</v>
      </c>
      <c r="B83">
        <f t="shared" si="2"/>
        <v>1.0778000000000001E-2</v>
      </c>
      <c r="C83">
        <v>490</v>
      </c>
      <c r="D83">
        <f t="shared" si="3"/>
        <v>4.9000000000000004</v>
      </c>
    </row>
    <row r="84" spans="1:4" x14ac:dyDescent="0.2">
      <c r="A84">
        <v>0.54569999999999996</v>
      </c>
      <c r="B84">
        <f t="shared" si="2"/>
        <v>1.0914E-2</v>
      </c>
      <c r="C84">
        <v>500</v>
      </c>
      <c r="D84">
        <f t="shared" si="3"/>
        <v>5</v>
      </c>
    </row>
    <row r="85" spans="1:4" x14ac:dyDescent="0.2">
      <c r="A85">
        <v>0.55179999999999996</v>
      </c>
      <c r="B85">
        <f t="shared" si="2"/>
        <v>1.1035999999999999E-2</v>
      </c>
      <c r="C85">
        <v>505</v>
      </c>
      <c r="D85">
        <f t="shared" si="3"/>
        <v>5.05</v>
      </c>
    </row>
    <row r="86" spans="1:4" x14ac:dyDescent="0.2">
      <c r="A86">
        <v>0.55869999999999997</v>
      </c>
      <c r="B86">
        <f t="shared" si="2"/>
        <v>1.1174E-2</v>
      </c>
      <c r="C86">
        <v>510</v>
      </c>
      <c r="D86">
        <f t="shared" si="3"/>
        <v>5.1000000000000005</v>
      </c>
    </row>
    <row r="87" spans="1:4" x14ac:dyDescent="0.2">
      <c r="A87">
        <v>0.56579999999999997</v>
      </c>
      <c r="B87">
        <f t="shared" si="2"/>
        <v>1.1316E-2</v>
      </c>
      <c r="C87">
        <v>525</v>
      </c>
      <c r="D87">
        <f t="shared" si="3"/>
        <v>5.25</v>
      </c>
    </row>
    <row r="88" spans="1:4" x14ac:dyDescent="0.2">
      <c r="A88">
        <v>0.5716</v>
      </c>
      <c r="B88">
        <f t="shared" si="2"/>
        <v>1.1431999999999999E-2</v>
      </c>
      <c r="C88">
        <v>530</v>
      </c>
      <c r="D88">
        <f t="shared" si="3"/>
        <v>5.3</v>
      </c>
    </row>
    <row r="89" spans="1:4" x14ac:dyDescent="0.2">
      <c r="A89">
        <v>0.57879999999999998</v>
      </c>
      <c r="B89">
        <f t="shared" si="2"/>
        <v>1.1575999999999999E-2</v>
      </c>
      <c r="C89">
        <v>535</v>
      </c>
      <c r="D89">
        <f t="shared" si="3"/>
        <v>5.3500000000000005</v>
      </c>
    </row>
    <row r="90" spans="1:4" x14ac:dyDescent="0.2">
      <c r="A90">
        <v>0.58560000000000001</v>
      </c>
      <c r="B90">
        <f t="shared" si="2"/>
        <v>1.1712E-2</v>
      </c>
      <c r="C90">
        <v>535</v>
      </c>
      <c r="D90">
        <f t="shared" si="3"/>
        <v>5.3500000000000005</v>
      </c>
    </row>
    <row r="91" spans="1:4" x14ac:dyDescent="0.2">
      <c r="A91">
        <v>0.59179999999999999</v>
      </c>
      <c r="B91">
        <f t="shared" si="2"/>
        <v>1.1835999999999999E-2</v>
      </c>
      <c r="C91">
        <v>550</v>
      </c>
      <c r="D91">
        <f t="shared" si="3"/>
        <v>5.5</v>
      </c>
    </row>
    <row r="92" spans="1:4" x14ac:dyDescent="0.2">
      <c r="A92">
        <v>0.59760000000000002</v>
      </c>
      <c r="B92">
        <f t="shared" si="2"/>
        <v>1.1952000000000001E-2</v>
      </c>
      <c r="C92">
        <v>550</v>
      </c>
      <c r="D92">
        <f t="shared" si="3"/>
        <v>5.5</v>
      </c>
    </row>
    <row r="93" spans="1:4" x14ac:dyDescent="0.2">
      <c r="A93">
        <v>0.60470000000000002</v>
      </c>
      <c r="B93">
        <f t="shared" si="2"/>
        <v>1.2094000000000001E-2</v>
      </c>
      <c r="C93">
        <v>560</v>
      </c>
      <c r="D93">
        <f t="shared" si="3"/>
        <v>5.6000000000000005</v>
      </c>
    </row>
    <row r="94" spans="1:4" x14ac:dyDescent="0.2">
      <c r="A94">
        <v>0.61160000000000003</v>
      </c>
      <c r="B94">
        <f t="shared" si="2"/>
        <v>1.2232000000000002E-2</v>
      </c>
      <c r="C94">
        <v>560</v>
      </c>
      <c r="D94">
        <f t="shared" si="3"/>
        <v>5.6000000000000005</v>
      </c>
    </row>
    <row r="95" spans="1:4" x14ac:dyDescent="0.2">
      <c r="A95">
        <v>0.61770000000000003</v>
      </c>
      <c r="B95">
        <f t="shared" si="2"/>
        <v>1.2354E-2</v>
      </c>
      <c r="C95">
        <v>575</v>
      </c>
      <c r="D95">
        <f t="shared" si="3"/>
        <v>5.75</v>
      </c>
    </row>
    <row r="96" spans="1:4" x14ac:dyDescent="0.2">
      <c r="A96">
        <v>0.62460000000000004</v>
      </c>
      <c r="B96">
        <f t="shared" si="2"/>
        <v>1.2492000000000001E-2</v>
      </c>
      <c r="C96">
        <v>575</v>
      </c>
      <c r="D96">
        <f t="shared" si="3"/>
        <v>5.75</v>
      </c>
    </row>
    <row r="97" spans="1:4" x14ac:dyDescent="0.2">
      <c r="A97">
        <v>0.63060000000000005</v>
      </c>
      <c r="B97">
        <f t="shared" si="2"/>
        <v>1.2612000000000002E-2</v>
      </c>
      <c r="C97">
        <v>585</v>
      </c>
      <c r="D97">
        <f t="shared" si="3"/>
        <v>5.8500000000000005</v>
      </c>
    </row>
    <row r="98" spans="1:4" x14ac:dyDescent="0.2">
      <c r="A98">
        <v>0.63749999999999996</v>
      </c>
      <c r="B98">
        <f t="shared" si="2"/>
        <v>1.2749999999999999E-2</v>
      </c>
      <c r="C98">
        <v>585</v>
      </c>
      <c r="D98">
        <f t="shared" si="3"/>
        <v>5.8500000000000005</v>
      </c>
    </row>
    <row r="99" spans="1:4" x14ac:dyDescent="0.2">
      <c r="A99">
        <v>0.64459999999999995</v>
      </c>
      <c r="B99">
        <f t="shared" si="2"/>
        <v>1.2891999999999999E-2</v>
      </c>
      <c r="C99">
        <v>590</v>
      </c>
      <c r="D99">
        <f t="shared" si="3"/>
        <v>5.9</v>
      </c>
    </row>
    <row r="100" spans="1:4" x14ac:dyDescent="0.2">
      <c r="A100">
        <v>0.65049999999999997</v>
      </c>
      <c r="B100">
        <f t="shared" si="2"/>
        <v>1.3009999999999999E-2</v>
      </c>
      <c r="C100">
        <v>600</v>
      </c>
      <c r="D100">
        <f t="shared" si="3"/>
        <v>6</v>
      </c>
    </row>
    <row r="101" spans="1:4" x14ac:dyDescent="0.2">
      <c r="A101">
        <v>0.65759999999999996</v>
      </c>
      <c r="B101">
        <f t="shared" si="2"/>
        <v>1.3151999999999999E-2</v>
      </c>
      <c r="C101">
        <v>605</v>
      </c>
      <c r="D101">
        <f t="shared" si="3"/>
        <v>6.05</v>
      </c>
    </row>
    <row r="102" spans="1:4" x14ac:dyDescent="0.2">
      <c r="A102">
        <v>0.66439999999999999</v>
      </c>
      <c r="B102">
        <f t="shared" si="2"/>
        <v>1.3287999999999999E-2</v>
      </c>
      <c r="C102">
        <v>610</v>
      </c>
      <c r="D102">
        <f t="shared" si="3"/>
        <v>6.1000000000000005</v>
      </c>
    </row>
    <row r="103" spans="1:4" x14ac:dyDescent="0.2">
      <c r="A103">
        <v>0.67049999999999998</v>
      </c>
      <c r="B103">
        <f t="shared" si="2"/>
        <v>1.341E-2</v>
      </c>
      <c r="C103">
        <v>615</v>
      </c>
      <c r="D103">
        <f t="shared" si="3"/>
        <v>6.15</v>
      </c>
    </row>
    <row r="104" spans="1:4" x14ac:dyDescent="0.2">
      <c r="A104">
        <v>0.6774</v>
      </c>
      <c r="B104">
        <f t="shared" si="2"/>
        <v>1.3548000000000001E-2</v>
      </c>
      <c r="C104">
        <v>625</v>
      </c>
      <c r="D104">
        <f t="shared" si="3"/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-0.5</vt:lpstr>
      <vt:lpstr>0</vt:lpstr>
      <vt:lpstr>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Kereth</dc:creator>
  <cp:lastModifiedBy>Oren Kereth</cp:lastModifiedBy>
  <dcterms:created xsi:type="dcterms:W3CDTF">2015-06-05T18:17:20Z</dcterms:created>
  <dcterms:modified xsi:type="dcterms:W3CDTF">2022-03-30T18:10:03Z</dcterms:modified>
</cp:coreProperties>
</file>