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n Kereth\Dropbox\Lab-C1\LAB C1\2D Electron Transport\Measurements\xlsx\2nd Part\Classical Hall Effect\4.2K\"/>
    </mc:Choice>
  </mc:AlternateContent>
  <xr:revisionPtr revIDLastSave="0" documentId="13_ncr:1_{E0942A53-7F7A-4221-B70E-4DB0D45008D9}" xr6:coauthVersionLast="47" xr6:coauthVersionMax="47" xr10:uidLastSave="{00000000-0000-0000-0000-000000000000}"/>
  <bookViews>
    <workbookView xWindow="15510" yWindow="4680" windowWidth="13290" windowHeight="10920" xr2:uid="{00000000-000D-0000-FFFF-FFFF00000000}"/>
  </bookViews>
  <sheets>
    <sheet name="V=-0.50" sheetId="1" r:id="rId1"/>
    <sheet name="V=0" sheetId="2" r:id="rId2"/>
    <sheet name="V=+0.5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I11" i="3"/>
  <c r="H9" i="2"/>
  <c r="M6" i="2"/>
  <c r="N8" i="3"/>
  <c r="L8" i="3" l="1"/>
  <c r="M8" i="3" s="1"/>
  <c r="K6" i="2"/>
  <c r="L6" i="2" s="1"/>
  <c r="L8" i="1"/>
  <c r="K8" i="1"/>
  <c r="H11" i="1" s="1"/>
  <c r="J8" i="3"/>
  <c r="I8" i="3"/>
  <c r="L5" i="3"/>
  <c r="I8" i="1"/>
  <c r="H8" i="1" s="1"/>
  <c r="K5" i="1"/>
  <c r="H6" i="2"/>
  <c r="I6" i="2"/>
  <c r="K3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D2" i="3"/>
  <c r="B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B9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D2" i="1"/>
  <c r="B2" i="1"/>
</calcChain>
</file>

<file path=xl/sharedStrings.xml><?xml version="1.0" encoding="utf-8"?>
<sst xmlns="http://schemas.openxmlformats.org/spreadsheetml/2006/main" count="42" uniqueCount="18">
  <si>
    <t>B[Tesla]</t>
  </si>
  <si>
    <t>dB[Tesla]</t>
  </si>
  <si>
    <t>R[ohm]</t>
  </si>
  <si>
    <t>dR[ohm]</t>
  </si>
  <si>
    <t>B</t>
  </si>
  <si>
    <t>dB</t>
  </si>
  <si>
    <t>R</t>
  </si>
  <si>
    <t>dR</t>
  </si>
  <si>
    <t>1/ne[ohm/Tesla]</t>
  </si>
  <si>
    <t>electron charge[C]</t>
  </si>
  <si>
    <t>n[1/m^2]</t>
  </si>
  <si>
    <t>dn[1/m^2]</t>
  </si>
  <si>
    <t>d(1/ne)[ohm/Tesla]</t>
  </si>
  <si>
    <t>R_average(xx)[ohm]</t>
  </si>
  <si>
    <t>tau_t[sec]</t>
  </si>
  <si>
    <t>dtau_t[sec]</t>
  </si>
  <si>
    <t>e/m_star_e C/kg</t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</si>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</sst>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topLeftCell="C1" workbookViewId="0">
      <selection activeCell="M16" sqref="M16"/>
    </sheetView>
  </sheetViews>
  <sheetFormatPr defaultRowHeight="14.25" x14ac:dyDescent="0.2"/>
  <cols>
    <col min="9" max="9" width="12.25" bestFit="1" customWidth="1"/>
    <col min="11" max="11" width="12.25" bestFit="1" customWidth="1"/>
    <col min="13" max="13" width="12.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</row>
    <row r="2" spans="1:13" x14ac:dyDescent="0.2">
      <c r="A2">
        <v>1.4E-3</v>
      </c>
      <c r="B2">
        <f>0.02*A2</f>
        <v>2.8E-5</v>
      </c>
      <c r="C2">
        <v>10</v>
      </c>
      <c r="D2">
        <f>0.01*C2</f>
        <v>0.1</v>
      </c>
    </row>
    <row r="3" spans="1:13" x14ac:dyDescent="0.2">
      <c r="A3">
        <v>7.7999999999999996E-3</v>
      </c>
      <c r="B3">
        <f t="shared" ref="B3:B66" si="0">0.02*A3</f>
        <v>1.56E-4</v>
      </c>
      <c r="C3">
        <v>25</v>
      </c>
      <c r="D3">
        <f t="shared" ref="D3:D66" si="1">0.01*C3</f>
        <v>0.25</v>
      </c>
    </row>
    <row r="4" spans="1:13" x14ac:dyDescent="0.2">
      <c r="A4">
        <v>1.37E-2</v>
      </c>
      <c r="B4">
        <f t="shared" si="0"/>
        <v>2.7399999999999999E-4</v>
      </c>
      <c r="C4">
        <v>35</v>
      </c>
      <c r="D4">
        <f t="shared" si="1"/>
        <v>0.35000000000000003</v>
      </c>
      <c r="H4" t="s">
        <v>12</v>
      </c>
      <c r="I4" t="s">
        <v>8</v>
      </c>
      <c r="K4" t="s">
        <v>9</v>
      </c>
      <c r="M4" t="s">
        <v>13</v>
      </c>
    </row>
    <row r="5" spans="1:13" x14ac:dyDescent="0.2">
      <c r="A5">
        <v>1.8700000000000001E-2</v>
      </c>
      <c r="B5">
        <f t="shared" si="0"/>
        <v>3.7400000000000004E-4</v>
      </c>
      <c r="C5">
        <v>50</v>
      </c>
      <c r="D5">
        <f t="shared" si="1"/>
        <v>0.5</v>
      </c>
      <c r="H5">
        <v>3.7850000000000001</v>
      </c>
      <c r="I5">
        <v>2166.9450000000002</v>
      </c>
      <c r="K5">
        <f>1.602176*10^-19</f>
        <v>1.602176E-19</v>
      </c>
      <c r="M5">
        <v>241.80645161290323</v>
      </c>
    </row>
    <row r="6" spans="1:13" x14ac:dyDescent="0.2">
      <c r="A6">
        <v>2.35E-2</v>
      </c>
      <c r="B6">
        <f t="shared" si="0"/>
        <v>4.6999999999999999E-4</v>
      </c>
      <c r="C6">
        <v>60</v>
      </c>
      <c r="D6">
        <f t="shared" si="1"/>
        <v>0.6</v>
      </c>
    </row>
    <row r="7" spans="1:13" x14ac:dyDescent="0.2">
      <c r="A7">
        <v>3.0200000000000001E-2</v>
      </c>
      <c r="B7">
        <f t="shared" si="0"/>
        <v>6.0400000000000004E-4</v>
      </c>
      <c r="C7">
        <v>75</v>
      </c>
      <c r="D7">
        <f t="shared" si="1"/>
        <v>0.75</v>
      </c>
      <c r="H7" t="s">
        <v>11</v>
      </c>
      <c r="I7" t="s">
        <v>10</v>
      </c>
      <c r="K7" t="s">
        <v>14</v>
      </c>
      <c r="L7" t="s">
        <v>15</v>
      </c>
      <c r="M7" t="s">
        <v>16</v>
      </c>
    </row>
    <row r="8" spans="1:13" x14ac:dyDescent="0.2">
      <c r="A8">
        <v>3.5700000000000003E-2</v>
      </c>
      <c r="B8">
        <f t="shared" si="0"/>
        <v>7.1400000000000012E-4</v>
      </c>
      <c r="C8">
        <v>85</v>
      </c>
      <c r="D8">
        <f t="shared" si="1"/>
        <v>0.85</v>
      </c>
      <c r="H8">
        <f>I8*H5/I5</f>
        <v>5031064498074.8047</v>
      </c>
      <c r="I8">
        <f>1/(I5*K5)</f>
        <v>2880327624512736.5</v>
      </c>
      <c r="K8">
        <f>I5/(M5*M8)</f>
        <v>3.4137633512642867E-12</v>
      </c>
      <c r="L8">
        <f>K8*SQRT((H5/I5)^2+(0.01)^2)</f>
        <v>3.4654483062282806E-14</v>
      </c>
      <c r="M8">
        <f>1.75882*10^11/0.067</f>
        <v>2625104477611.9399</v>
      </c>
    </row>
    <row r="9" spans="1:13" x14ac:dyDescent="0.2">
      <c r="A9">
        <v>4.24E-2</v>
      </c>
      <c r="B9">
        <f t="shared" si="0"/>
        <v>8.4800000000000001E-4</v>
      </c>
      <c r="C9">
        <v>100</v>
      </c>
      <c r="D9">
        <f t="shared" si="1"/>
        <v>1</v>
      </c>
    </row>
    <row r="10" spans="1:13" x14ac:dyDescent="0.2">
      <c r="A10">
        <v>4.9200000000000001E-2</v>
      </c>
      <c r="B10">
        <f t="shared" si="0"/>
        <v>9.8400000000000007E-4</v>
      </c>
      <c r="C10">
        <v>115</v>
      </c>
      <c r="D10">
        <f t="shared" si="1"/>
        <v>1.1500000000000001</v>
      </c>
      <c r="H10" s="1" t="s">
        <v>17</v>
      </c>
    </row>
    <row r="11" spans="1:13" x14ac:dyDescent="0.2">
      <c r="A11">
        <v>5.5E-2</v>
      </c>
      <c r="B11">
        <f t="shared" si="0"/>
        <v>1.1000000000000001E-3</v>
      </c>
      <c r="C11">
        <v>130</v>
      </c>
      <c r="D11">
        <f t="shared" si="1"/>
        <v>1.3</v>
      </c>
      <c r="H11">
        <f>M8*K8</f>
        <v>8.9614854589114206</v>
      </c>
    </row>
    <row r="12" spans="1:13" x14ac:dyDescent="0.2">
      <c r="A12">
        <v>6.2100000000000002E-2</v>
      </c>
      <c r="B12">
        <f t="shared" si="0"/>
        <v>1.242E-3</v>
      </c>
      <c r="C12">
        <v>150</v>
      </c>
      <c r="D12">
        <f t="shared" si="1"/>
        <v>1.5</v>
      </c>
    </row>
    <row r="13" spans="1:13" x14ac:dyDescent="0.2">
      <c r="A13">
        <v>6.9000000000000006E-2</v>
      </c>
      <c r="B13">
        <f t="shared" si="0"/>
        <v>1.3800000000000002E-3</v>
      </c>
      <c r="C13">
        <v>160</v>
      </c>
      <c r="D13">
        <f t="shared" si="1"/>
        <v>1.6</v>
      </c>
    </row>
    <row r="14" spans="1:13" x14ac:dyDescent="0.2">
      <c r="A14">
        <v>7.5200000000000003E-2</v>
      </c>
      <c r="B14">
        <f t="shared" si="0"/>
        <v>1.5040000000000001E-3</v>
      </c>
      <c r="C14">
        <v>175</v>
      </c>
      <c r="D14">
        <f t="shared" si="1"/>
        <v>1.75</v>
      </c>
    </row>
    <row r="15" spans="1:13" x14ac:dyDescent="0.2">
      <c r="A15">
        <v>8.2600000000000007E-2</v>
      </c>
      <c r="B15">
        <f t="shared" si="0"/>
        <v>1.6520000000000003E-3</v>
      </c>
      <c r="C15">
        <v>185</v>
      </c>
      <c r="D15">
        <f t="shared" si="1"/>
        <v>1.85</v>
      </c>
    </row>
    <row r="16" spans="1:13" x14ac:dyDescent="0.2">
      <c r="A16">
        <v>8.9499999999999996E-2</v>
      </c>
      <c r="B16">
        <f t="shared" si="0"/>
        <v>1.7899999999999999E-3</v>
      </c>
      <c r="C16">
        <v>205</v>
      </c>
      <c r="D16">
        <f t="shared" si="1"/>
        <v>2.0499999999999998</v>
      </c>
    </row>
    <row r="17" spans="1:4" x14ac:dyDescent="0.2">
      <c r="A17">
        <v>9.5399999999999999E-2</v>
      </c>
      <c r="B17">
        <f t="shared" si="0"/>
        <v>1.908E-3</v>
      </c>
      <c r="C17">
        <v>215</v>
      </c>
      <c r="D17">
        <f t="shared" si="1"/>
        <v>2.15</v>
      </c>
    </row>
    <row r="18" spans="1:4" x14ac:dyDescent="0.2">
      <c r="A18">
        <v>0.10249999999999999</v>
      </c>
      <c r="B18">
        <f t="shared" si="0"/>
        <v>2.0499999999999997E-3</v>
      </c>
      <c r="C18">
        <v>230</v>
      </c>
      <c r="D18">
        <f t="shared" si="1"/>
        <v>2.3000000000000003</v>
      </c>
    </row>
    <row r="19" spans="1:4" ht="12.75" customHeight="1" x14ac:dyDescent="0.2">
      <c r="A19">
        <v>0.1095</v>
      </c>
      <c r="B19">
        <f t="shared" si="0"/>
        <v>2.1900000000000001E-3</v>
      </c>
      <c r="C19">
        <v>250</v>
      </c>
      <c r="D19">
        <f t="shared" si="1"/>
        <v>2.5</v>
      </c>
    </row>
    <row r="20" spans="1:4" x14ac:dyDescent="0.2">
      <c r="A20">
        <v>0.1164</v>
      </c>
      <c r="B20">
        <f t="shared" si="0"/>
        <v>2.3280000000000002E-3</v>
      </c>
      <c r="C20">
        <v>260</v>
      </c>
      <c r="D20">
        <f t="shared" si="1"/>
        <v>2.6</v>
      </c>
    </row>
    <row r="21" spans="1:4" x14ac:dyDescent="0.2">
      <c r="A21">
        <v>0.1231</v>
      </c>
      <c r="B21">
        <f t="shared" si="0"/>
        <v>2.4620000000000002E-3</v>
      </c>
      <c r="C21">
        <v>275</v>
      </c>
      <c r="D21">
        <f t="shared" si="1"/>
        <v>2.75</v>
      </c>
    </row>
    <row r="22" spans="1:4" x14ac:dyDescent="0.2">
      <c r="A22">
        <v>0.1303</v>
      </c>
      <c r="B22">
        <f t="shared" si="0"/>
        <v>2.6060000000000002E-3</v>
      </c>
      <c r="C22">
        <v>290</v>
      </c>
      <c r="D22">
        <f t="shared" si="1"/>
        <v>2.9</v>
      </c>
    </row>
    <row r="23" spans="1:4" x14ac:dyDescent="0.2">
      <c r="A23">
        <v>0.1381</v>
      </c>
      <c r="B23">
        <f t="shared" si="0"/>
        <v>2.7620000000000001E-3</v>
      </c>
      <c r="C23">
        <v>305</v>
      </c>
      <c r="D23">
        <f t="shared" si="1"/>
        <v>3.0500000000000003</v>
      </c>
    </row>
    <row r="24" spans="1:4" x14ac:dyDescent="0.2">
      <c r="A24">
        <v>0.14530000000000001</v>
      </c>
      <c r="B24">
        <f t="shared" si="0"/>
        <v>2.9060000000000002E-3</v>
      </c>
      <c r="C24">
        <v>325</v>
      </c>
      <c r="D24">
        <f t="shared" si="1"/>
        <v>3.25</v>
      </c>
    </row>
    <row r="25" spans="1:4" x14ac:dyDescent="0.2">
      <c r="A25">
        <v>0.15129999999999999</v>
      </c>
      <c r="B25">
        <f t="shared" si="0"/>
        <v>3.026E-3</v>
      </c>
      <c r="C25">
        <v>335</v>
      </c>
      <c r="D25">
        <f t="shared" si="1"/>
        <v>3.35</v>
      </c>
    </row>
    <row r="26" spans="1:4" x14ac:dyDescent="0.2">
      <c r="A26">
        <v>0.157</v>
      </c>
      <c r="B26">
        <f t="shared" si="0"/>
        <v>3.14E-3</v>
      </c>
      <c r="C26">
        <v>350</v>
      </c>
      <c r="D26">
        <f t="shared" si="1"/>
        <v>3.5</v>
      </c>
    </row>
    <row r="27" spans="1:4" x14ac:dyDescent="0.2">
      <c r="A27">
        <v>0.16370000000000001</v>
      </c>
      <c r="B27">
        <f t="shared" si="0"/>
        <v>3.2740000000000004E-3</v>
      </c>
      <c r="C27">
        <v>360</v>
      </c>
      <c r="D27">
        <f t="shared" si="1"/>
        <v>3.6</v>
      </c>
    </row>
    <row r="28" spans="1:4" x14ac:dyDescent="0.2">
      <c r="A28">
        <v>0.17069999999999999</v>
      </c>
      <c r="B28">
        <f t="shared" si="0"/>
        <v>3.4139999999999999E-3</v>
      </c>
      <c r="C28">
        <v>380</v>
      </c>
      <c r="D28">
        <f t="shared" si="1"/>
        <v>3.8000000000000003</v>
      </c>
    </row>
    <row r="29" spans="1:4" x14ac:dyDescent="0.2">
      <c r="A29">
        <v>0.1767</v>
      </c>
      <c r="B29">
        <f t="shared" si="0"/>
        <v>3.5339999999999998E-3</v>
      </c>
      <c r="C29">
        <v>390</v>
      </c>
      <c r="D29">
        <f t="shared" si="1"/>
        <v>3.9</v>
      </c>
    </row>
    <row r="30" spans="1:4" x14ac:dyDescent="0.2">
      <c r="A30">
        <v>0.18340000000000001</v>
      </c>
      <c r="B30">
        <f t="shared" si="0"/>
        <v>3.6680000000000003E-3</v>
      </c>
      <c r="C30">
        <v>405</v>
      </c>
      <c r="D30">
        <f t="shared" si="1"/>
        <v>4.05</v>
      </c>
    </row>
    <row r="31" spans="1:4" x14ac:dyDescent="0.2">
      <c r="A31">
        <v>0.1908</v>
      </c>
      <c r="B31">
        <f t="shared" si="0"/>
        <v>3.8159999999999999E-3</v>
      </c>
      <c r="C31">
        <v>415</v>
      </c>
      <c r="D31">
        <f t="shared" si="1"/>
        <v>4.1500000000000004</v>
      </c>
    </row>
    <row r="32" spans="1:4" x14ac:dyDescent="0.2">
      <c r="A32">
        <v>0.19650000000000001</v>
      </c>
      <c r="B32">
        <f t="shared" si="0"/>
        <v>3.9300000000000003E-3</v>
      </c>
      <c r="C32">
        <v>435</v>
      </c>
      <c r="D32">
        <f t="shared" si="1"/>
        <v>4.3500000000000005</v>
      </c>
    </row>
    <row r="33" spans="1:4" x14ac:dyDescent="0.2">
      <c r="A33">
        <v>0.20380000000000001</v>
      </c>
      <c r="B33">
        <f t="shared" si="0"/>
        <v>4.0760000000000006E-3</v>
      </c>
      <c r="C33">
        <v>450</v>
      </c>
      <c r="D33">
        <f t="shared" si="1"/>
        <v>4.5</v>
      </c>
    </row>
    <row r="34" spans="1:4" x14ac:dyDescent="0.2">
      <c r="A34">
        <v>0.2104</v>
      </c>
      <c r="B34">
        <f t="shared" si="0"/>
        <v>4.2079999999999999E-3</v>
      </c>
      <c r="C34">
        <v>460</v>
      </c>
      <c r="D34">
        <f t="shared" si="1"/>
        <v>4.6000000000000005</v>
      </c>
    </row>
    <row r="35" spans="1:4" x14ac:dyDescent="0.2">
      <c r="A35">
        <v>0.21659999999999999</v>
      </c>
      <c r="B35">
        <f t="shared" si="0"/>
        <v>4.3319999999999999E-3</v>
      </c>
      <c r="C35">
        <v>480</v>
      </c>
      <c r="D35">
        <f t="shared" si="1"/>
        <v>4.8</v>
      </c>
    </row>
    <row r="36" spans="1:4" x14ac:dyDescent="0.2">
      <c r="A36">
        <v>0.2235</v>
      </c>
      <c r="B36">
        <f t="shared" si="0"/>
        <v>4.47E-3</v>
      </c>
      <c r="C36">
        <v>485</v>
      </c>
      <c r="D36">
        <f t="shared" si="1"/>
        <v>4.8500000000000005</v>
      </c>
    </row>
    <row r="37" spans="1:4" x14ac:dyDescent="0.2">
      <c r="A37">
        <v>0.2306</v>
      </c>
      <c r="B37">
        <f t="shared" si="0"/>
        <v>4.6119999999999998E-3</v>
      </c>
      <c r="C37">
        <v>505</v>
      </c>
      <c r="D37">
        <f t="shared" si="1"/>
        <v>5.05</v>
      </c>
    </row>
    <row r="38" spans="1:4" x14ac:dyDescent="0.2">
      <c r="A38">
        <v>0.2366</v>
      </c>
      <c r="B38">
        <f t="shared" si="0"/>
        <v>4.7320000000000001E-3</v>
      </c>
      <c r="C38">
        <v>515</v>
      </c>
      <c r="D38">
        <f t="shared" si="1"/>
        <v>5.15</v>
      </c>
    </row>
    <row r="39" spans="1:4" x14ac:dyDescent="0.2">
      <c r="A39">
        <v>0.24349999999999999</v>
      </c>
      <c r="B39">
        <f t="shared" si="0"/>
        <v>4.8700000000000002E-3</v>
      </c>
      <c r="C39">
        <v>535</v>
      </c>
      <c r="D39">
        <f t="shared" si="1"/>
        <v>5.3500000000000005</v>
      </c>
    </row>
    <row r="40" spans="1:4" x14ac:dyDescent="0.2">
      <c r="A40">
        <v>0.25080000000000002</v>
      </c>
      <c r="B40">
        <f t="shared" si="0"/>
        <v>5.0160000000000005E-3</v>
      </c>
      <c r="C40">
        <v>550</v>
      </c>
      <c r="D40">
        <f t="shared" si="1"/>
        <v>5.5</v>
      </c>
    </row>
    <row r="41" spans="1:4" x14ac:dyDescent="0.2">
      <c r="A41">
        <v>0.25679999999999997</v>
      </c>
      <c r="B41">
        <f t="shared" si="0"/>
        <v>5.1359999999999999E-3</v>
      </c>
      <c r="C41">
        <v>560</v>
      </c>
      <c r="D41">
        <f t="shared" si="1"/>
        <v>5.6000000000000005</v>
      </c>
    </row>
    <row r="42" spans="1:4" x14ac:dyDescent="0.2">
      <c r="A42">
        <v>0.26350000000000001</v>
      </c>
      <c r="B42">
        <f t="shared" si="0"/>
        <v>5.2700000000000004E-3</v>
      </c>
      <c r="C42">
        <v>575</v>
      </c>
      <c r="D42">
        <f t="shared" si="1"/>
        <v>5.75</v>
      </c>
    </row>
    <row r="43" spans="1:4" x14ac:dyDescent="0.2">
      <c r="A43">
        <v>0.2702</v>
      </c>
      <c r="B43">
        <f t="shared" si="0"/>
        <v>5.4039999999999999E-3</v>
      </c>
      <c r="C43">
        <v>590</v>
      </c>
      <c r="D43">
        <f t="shared" si="1"/>
        <v>5.9</v>
      </c>
    </row>
    <row r="44" spans="1:4" x14ac:dyDescent="0.2">
      <c r="A44">
        <v>0.27650000000000002</v>
      </c>
      <c r="B44">
        <f t="shared" si="0"/>
        <v>5.5300000000000002E-3</v>
      </c>
      <c r="C44">
        <v>605</v>
      </c>
      <c r="D44">
        <f t="shared" si="1"/>
        <v>6.05</v>
      </c>
    </row>
    <row r="45" spans="1:4" x14ac:dyDescent="0.2">
      <c r="A45">
        <v>0.2833</v>
      </c>
      <c r="B45">
        <f t="shared" si="0"/>
        <v>5.666E-3</v>
      </c>
      <c r="C45">
        <v>615</v>
      </c>
      <c r="D45">
        <f t="shared" si="1"/>
        <v>6.15</v>
      </c>
    </row>
    <row r="46" spans="1:4" x14ac:dyDescent="0.2">
      <c r="A46">
        <v>0.28999999999999998</v>
      </c>
      <c r="B46">
        <f t="shared" si="0"/>
        <v>5.7999999999999996E-3</v>
      </c>
      <c r="C46">
        <v>635</v>
      </c>
      <c r="D46">
        <f t="shared" si="1"/>
        <v>6.3500000000000005</v>
      </c>
    </row>
    <row r="47" spans="1:4" x14ac:dyDescent="0.2">
      <c r="A47">
        <v>0.29699999999999999</v>
      </c>
      <c r="B47">
        <f t="shared" si="0"/>
        <v>5.94E-3</v>
      </c>
      <c r="C47">
        <v>650</v>
      </c>
      <c r="D47">
        <f t="shared" si="1"/>
        <v>6.5</v>
      </c>
    </row>
    <row r="48" spans="1:4" x14ac:dyDescent="0.2">
      <c r="A48">
        <v>0.30399999999999999</v>
      </c>
      <c r="B48">
        <f t="shared" si="0"/>
        <v>6.0800000000000003E-3</v>
      </c>
      <c r="C48">
        <v>660</v>
      </c>
      <c r="D48">
        <f t="shared" si="1"/>
        <v>6.6000000000000005</v>
      </c>
    </row>
    <row r="49" spans="1:4" x14ac:dyDescent="0.2">
      <c r="A49">
        <v>0.30990000000000001</v>
      </c>
      <c r="B49">
        <f t="shared" si="0"/>
        <v>6.1980000000000004E-3</v>
      </c>
      <c r="C49">
        <v>675</v>
      </c>
      <c r="D49">
        <f t="shared" si="1"/>
        <v>6.75</v>
      </c>
    </row>
    <row r="50" spans="1:4" x14ac:dyDescent="0.2">
      <c r="A50">
        <v>0.31719999999999998</v>
      </c>
      <c r="B50">
        <f t="shared" si="0"/>
        <v>6.3439999999999998E-3</v>
      </c>
      <c r="C50">
        <v>690</v>
      </c>
      <c r="D50">
        <f t="shared" si="1"/>
        <v>6.9</v>
      </c>
    </row>
    <row r="51" spans="1:4" x14ac:dyDescent="0.2">
      <c r="A51">
        <v>0.32390000000000002</v>
      </c>
      <c r="B51">
        <f t="shared" si="0"/>
        <v>6.4780000000000003E-3</v>
      </c>
      <c r="C51">
        <v>705</v>
      </c>
      <c r="D51">
        <f t="shared" si="1"/>
        <v>7.05</v>
      </c>
    </row>
    <row r="52" spans="1:4" x14ac:dyDescent="0.2">
      <c r="A52">
        <v>0.33</v>
      </c>
      <c r="B52">
        <f t="shared" si="0"/>
        <v>6.6000000000000008E-3</v>
      </c>
      <c r="C52">
        <v>725</v>
      </c>
      <c r="D52">
        <f t="shared" si="1"/>
        <v>7.25</v>
      </c>
    </row>
    <row r="53" spans="1:4" x14ac:dyDescent="0.2">
      <c r="A53">
        <v>0.33689999999999998</v>
      </c>
      <c r="B53">
        <f t="shared" si="0"/>
        <v>6.7380000000000001E-3</v>
      </c>
      <c r="C53">
        <v>735</v>
      </c>
      <c r="D53">
        <f t="shared" si="1"/>
        <v>7.3500000000000005</v>
      </c>
    </row>
    <row r="54" spans="1:4" x14ac:dyDescent="0.2">
      <c r="A54">
        <v>0.34399999999999997</v>
      </c>
      <c r="B54">
        <f t="shared" si="0"/>
        <v>6.8799999999999998E-3</v>
      </c>
      <c r="C54">
        <v>750</v>
      </c>
      <c r="D54">
        <f t="shared" si="1"/>
        <v>7.5</v>
      </c>
    </row>
    <row r="55" spans="1:4" x14ac:dyDescent="0.2">
      <c r="A55">
        <v>0.34989999999999999</v>
      </c>
      <c r="B55">
        <f t="shared" si="0"/>
        <v>6.9979999999999999E-3</v>
      </c>
      <c r="C55">
        <v>760</v>
      </c>
      <c r="D55">
        <f t="shared" si="1"/>
        <v>7.6000000000000005</v>
      </c>
    </row>
    <row r="56" spans="1:4" x14ac:dyDescent="0.2">
      <c r="A56">
        <v>0.35699999999999998</v>
      </c>
      <c r="B56">
        <f t="shared" si="0"/>
        <v>7.1399999999999996E-3</v>
      </c>
      <c r="C56">
        <v>775</v>
      </c>
      <c r="D56">
        <f t="shared" si="1"/>
        <v>7.75</v>
      </c>
    </row>
    <row r="57" spans="1:4" x14ac:dyDescent="0.2">
      <c r="A57">
        <v>0.3639</v>
      </c>
      <c r="B57">
        <f t="shared" si="0"/>
        <v>7.2779999999999997E-3</v>
      </c>
      <c r="C57">
        <v>790</v>
      </c>
      <c r="D57">
        <f t="shared" si="1"/>
        <v>7.9</v>
      </c>
    </row>
    <row r="58" spans="1:4" x14ac:dyDescent="0.2">
      <c r="A58">
        <v>0.37</v>
      </c>
      <c r="B58">
        <f t="shared" si="0"/>
        <v>7.4000000000000003E-3</v>
      </c>
      <c r="C58">
        <v>805</v>
      </c>
      <c r="D58">
        <f t="shared" si="1"/>
        <v>8.0500000000000007</v>
      </c>
    </row>
    <row r="59" spans="1:4" x14ac:dyDescent="0.2">
      <c r="A59">
        <v>0.37669999999999998</v>
      </c>
      <c r="B59">
        <f t="shared" si="0"/>
        <v>7.5339999999999999E-3</v>
      </c>
      <c r="C59">
        <v>815</v>
      </c>
      <c r="D59">
        <f t="shared" si="1"/>
        <v>8.15</v>
      </c>
    </row>
    <row r="60" spans="1:4" x14ac:dyDescent="0.2">
      <c r="A60">
        <v>0.38369999999999999</v>
      </c>
      <c r="B60">
        <f t="shared" si="0"/>
        <v>7.6740000000000003E-3</v>
      </c>
      <c r="C60">
        <v>835</v>
      </c>
      <c r="D60">
        <f t="shared" si="1"/>
        <v>8.35</v>
      </c>
    </row>
    <row r="61" spans="1:4" x14ac:dyDescent="0.2">
      <c r="A61">
        <v>0.38969999999999999</v>
      </c>
      <c r="B61">
        <f t="shared" si="0"/>
        <v>7.7939999999999997E-3</v>
      </c>
      <c r="C61">
        <v>840</v>
      </c>
      <c r="D61">
        <f t="shared" si="1"/>
        <v>8.4</v>
      </c>
    </row>
    <row r="62" spans="1:4" x14ac:dyDescent="0.2">
      <c r="A62">
        <v>0.39579999999999999</v>
      </c>
      <c r="B62">
        <f t="shared" si="0"/>
        <v>7.9159999999999994E-3</v>
      </c>
      <c r="C62">
        <v>860</v>
      </c>
      <c r="D62">
        <f t="shared" si="1"/>
        <v>8.6</v>
      </c>
    </row>
    <row r="63" spans="1:4" x14ac:dyDescent="0.2">
      <c r="A63">
        <v>0.4027</v>
      </c>
      <c r="B63">
        <f t="shared" si="0"/>
        <v>8.0540000000000004E-3</v>
      </c>
      <c r="C63">
        <v>875</v>
      </c>
      <c r="D63">
        <f t="shared" si="1"/>
        <v>8.75</v>
      </c>
    </row>
    <row r="64" spans="1:4" x14ac:dyDescent="0.2">
      <c r="A64">
        <v>0.40960000000000002</v>
      </c>
      <c r="B64">
        <f t="shared" si="0"/>
        <v>8.1920000000000014E-3</v>
      </c>
      <c r="C64">
        <v>885</v>
      </c>
      <c r="D64">
        <f t="shared" si="1"/>
        <v>8.85</v>
      </c>
    </row>
    <row r="65" spans="1:4" x14ac:dyDescent="0.2">
      <c r="A65">
        <v>0.4158</v>
      </c>
      <c r="B65">
        <f t="shared" si="0"/>
        <v>8.3160000000000005E-3</v>
      </c>
      <c r="C65">
        <v>905</v>
      </c>
      <c r="D65">
        <f t="shared" si="1"/>
        <v>9.0500000000000007</v>
      </c>
    </row>
    <row r="66" spans="1:4" x14ac:dyDescent="0.2">
      <c r="A66">
        <v>0.42259999999999998</v>
      </c>
      <c r="B66">
        <f t="shared" si="0"/>
        <v>8.4519999999999994E-3</v>
      </c>
      <c r="C66">
        <v>915</v>
      </c>
      <c r="D66">
        <f t="shared" si="1"/>
        <v>9.15</v>
      </c>
    </row>
    <row r="67" spans="1:4" x14ac:dyDescent="0.2">
      <c r="A67">
        <v>0.42980000000000002</v>
      </c>
      <c r="B67">
        <f t="shared" ref="B67:B92" si="2">0.02*A67</f>
        <v>8.5960000000000012E-3</v>
      </c>
      <c r="C67">
        <v>935</v>
      </c>
      <c r="D67">
        <f t="shared" ref="D67:D93" si="3">0.01*C67</f>
        <v>9.35</v>
      </c>
    </row>
    <row r="68" spans="1:4" x14ac:dyDescent="0.2">
      <c r="A68">
        <v>0.43559999999999999</v>
      </c>
      <c r="B68">
        <f t="shared" si="2"/>
        <v>8.7119999999999993E-3</v>
      </c>
      <c r="C68">
        <v>950</v>
      </c>
      <c r="D68">
        <f t="shared" si="3"/>
        <v>9.5</v>
      </c>
    </row>
    <row r="69" spans="1:4" x14ac:dyDescent="0.2">
      <c r="A69">
        <v>0.44269999999999998</v>
      </c>
      <c r="B69">
        <f t="shared" si="2"/>
        <v>8.853999999999999E-3</v>
      </c>
      <c r="C69">
        <v>960</v>
      </c>
      <c r="D69">
        <f t="shared" si="3"/>
        <v>9.6</v>
      </c>
    </row>
    <row r="70" spans="1:4" x14ac:dyDescent="0.2">
      <c r="A70">
        <v>0.44879999999999998</v>
      </c>
      <c r="B70">
        <f t="shared" si="2"/>
        <v>8.9759999999999996E-3</v>
      </c>
      <c r="C70">
        <v>975</v>
      </c>
      <c r="D70">
        <f t="shared" si="3"/>
        <v>9.75</v>
      </c>
    </row>
    <row r="71" spans="1:4" x14ac:dyDescent="0.2">
      <c r="A71">
        <v>0.45569999999999999</v>
      </c>
      <c r="B71">
        <f t="shared" si="2"/>
        <v>9.1140000000000006E-3</v>
      </c>
      <c r="C71">
        <v>985</v>
      </c>
      <c r="D71">
        <f t="shared" si="3"/>
        <v>9.85</v>
      </c>
    </row>
    <row r="72" spans="1:4" x14ac:dyDescent="0.2">
      <c r="A72">
        <v>0.46260000000000001</v>
      </c>
      <c r="B72">
        <f t="shared" si="2"/>
        <v>9.2519999999999998E-3</v>
      </c>
      <c r="C72">
        <v>1005</v>
      </c>
      <c r="D72">
        <f t="shared" si="3"/>
        <v>10.050000000000001</v>
      </c>
    </row>
    <row r="73" spans="1:4" x14ac:dyDescent="0.2">
      <c r="A73">
        <v>0.46860000000000002</v>
      </c>
      <c r="B73">
        <f t="shared" si="2"/>
        <v>9.3720000000000001E-3</v>
      </c>
      <c r="C73">
        <v>1015</v>
      </c>
      <c r="D73">
        <f t="shared" si="3"/>
        <v>10.15</v>
      </c>
    </row>
    <row r="74" spans="1:4" x14ac:dyDescent="0.2">
      <c r="A74">
        <v>0.47549999999999998</v>
      </c>
      <c r="B74">
        <f t="shared" si="2"/>
        <v>9.5099999999999994E-3</v>
      </c>
      <c r="C74">
        <v>1030</v>
      </c>
      <c r="D74">
        <f t="shared" si="3"/>
        <v>10.3</v>
      </c>
    </row>
    <row r="75" spans="1:4" x14ac:dyDescent="0.2">
      <c r="A75">
        <v>0.48270000000000002</v>
      </c>
      <c r="B75">
        <f t="shared" si="2"/>
        <v>9.6540000000000011E-3</v>
      </c>
      <c r="C75">
        <v>1050</v>
      </c>
      <c r="D75">
        <f t="shared" si="3"/>
        <v>10.5</v>
      </c>
    </row>
    <row r="76" spans="1:4" x14ac:dyDescent="0.2">
      <c r="A76">
        <v>0.48849999999999999</v>
      </c>
      <c r="B76">
        <f t="shared" si="2"/>
        <v>9.7699999999999992E-3</v>
      </c>
      <c r="C76">
        <v>1060</v>
      </c>
      <c r="D76">
        <f t="shared" si="3"/>
        <v>10.6</v>
      </c>
    </row>
    <row r="77" spans="1:4" x14ac:dyDescent="0.2">
      <c r="A77">
        <v>0.49569999999999997</v>
      </c>
      <c r="B77">
        <f t="shared" si="2"/>
        <v>9.9139999999999992E-3</v>
      </c>
      <c r="C77">
        <v>1075</v>
      </c>
      <c r="D77">
        <f t="shared" si="3"/>
        <v>10.75</v>
      </c>
    </row>
    <row r="78" spans="1:4" x14ac:dyDescent="0.2">
      <c r="A78">
        <v>0.50260000000000005</v>
      </c>
      <c r="B78">
        <f t="shared" si="2"/>
        <v>1.0052000000000002E-2</v>
      </c>
      <c r="C78">
        <v>1085</v>
      </c>
      <c r="D78">
        <f t="shared" si="3"/>
        <v>10.85</v>
      </c>
    </row>
    <row r="79" spans="1:4" x14ac:dyDescent="0.2">
      <c r="A79">
        <v>0.50860000000000005</v>
      </c>
      <c r="B79">
        <f t="shared" si="2"/>
        <v>1.0172E-2</v>
      </c>
      <c r="C79">
        <v>1105</v>
      </c>
      <c r="D79">
        <f t="shared" si="3"/>
        <v>11.05</v>
      </c>
    </row>
    <row r="80" spans="1:4" x14ac:dyDescent="0.2">
      <c r="A80">
        <v>0.51559999999999995</v>
      </c>
      <c r="B80">
        <f t="shared" si="2"/>
        <v>1.0312E-2</v>
      </c>
      <c r="C80">
        <v>1115</v>
      </c>
      <c r="D80">
        <f t="shared" si="3"/>
        <v>11.15</v>
      </c>
    </row>
    <row r="81" spans="1:4" x14ac:dyDescent="0.2">
      <c r="A81">
        <v>0.52270000000000005</v>
      </c>
      <c r="B81">
        <f t="shared" si="2"/>
        <v>1.0454000000000001E-2</v>
      </c>
      <c r="C81">
        <v>1130</v>
      </c>
      <c r="D81">
        <f t="shared" si="3"/>
        <v>11.3</v>
      </c>
    </row>
    <row r="82" spans="1:4" x14ac:dyDescent="0.2">
      <c r="A82">
        <v>0.52849999999999997</v>
      </c>
      <c r="B82">
        <f t="shared" si="2"/>
        <v>1.057E-2</v>
      </c>
      <c r="C82">
        <v>1140</v>
      </c>
      <c r="D82">
        <f t="shared" si="3"/>
        <v>11.4</v>
      </c>
    </row>
    <row r="83" spans="1:4" x14ac:dyDescent="0.2">
      <c r="A83">
        <v>0.53559999999999997</v>
      </c>
      <c r="B83">
        <f t="shared" si="2"/>
        <v>1.0711999999999999E-2</v>
      </c>
      <c r="C83">
        <v>1160</v>
      </c>
      <c r="D83">
        <f t="shared" si="3"/>
        <v>11.6</v>
      </c>
    </row>
    <row r="84" spans="1:4" x14ac:dyDescent="0.2">
      <c r="A84">
        <v>0.54249999999999998</v>
      </c>
      <c r="B84">
        <f t="shared" si="2"/>
        <v>1.085E-2</v>
      </c>
      <c r="C84">
        <v>1175</v>
      </c>
      <c r="D84">
        <f t="shared" si="3"/>
        <v>11.75</v>
      </c>
    </row>
    <row r="85" spans="1:4" x14ac:dyDescent="0.2">
      <c r="A85">
        <v>0.54869999999999997</v>
      </c>
      <c r="B85">
        <f t="shared" si="2"/>
        <v>1.0973999999999999E-2</v>
      </c>
      <c r="C85">
        <v>1185</v>
      </c>
      <c r="D85">
        <f t="shared" si="3"/>
        <v>11.85</v>
      </c>
    </row>
    <row r="86" spans="1:4" x14ac:dyDescent="0.2">
      <c r="A86">
        <v>0.5544</v>
      </c>
      <c r="B86">
        <f t="shared" si="2"/>
        <v>1.1088000000000001E-2</v>
      </c>
      <c r="C86">
        <v>1205</v>
      </c>
      <c r="D86">
        <f t="shared" si="3"/>
        <v>12.05</v>
      </c>
    </row>
    <row r="87" spans="1:4" x14ac:dyDescent="0.2">
      <c r="A87">
        <v>0.5625</v>
      </c>
      <c r="B87">
        <f t="shared" si="2"/>
        <v>1.125E-2</v>
      </c>
      <c r="C87">
        <v>1215</v>
      </c>
      <c r="D87">
        <f t="shared" si="3"/>
        <v>12.15</v>
      </c>
    </row>
    <row r="88" spans="1:4" x14ac:dyDescent="0.2">
      <c r="A88">
        <v>0.56850000000000001</v>
      </c>
      <c r="B88">
        <f t="shared" si="2"/>
        <v>1.137E-2</v>
      </c>
      <c r="C88">
        <v>1225</v>
      </c>
      <c r="D88">
        <f t="shared" si="3"/>
        <v>12.25</v>
      </c>
    </row>
    <row r="89" spans="1:4" x14ac:dyDescent="0.2">
      <c r="A89">
        <v>0.5746</v>
      </c>
      <c r="B89">
        <f t="shared" si="2"/>
        <v>1.1492E-2</v>
      </c>
      <c r="C89">
        <v>1240</v>
      </c>
      <c r="D89">
        <f t="shared" si="3"/>
        <v>12.4</v>
      </c>
    </row>
    <row r="90" spans="1:4" x14ac:dyDescent="0.2">
      <c r="A90">
        <v>0.58150000000000002</v>
      </c>
      <c r="B90">
        <f t="shared" si="2"/>
        <v>1.163E-2</v>
      </c>
      <c r="C90">
        <v>1255</v>
      </c>
      <c r="D90">
        <f t="shared" si="3"/>
        <v>12.55</v>
      </c>
    </row>
    <row r="91" spans="1:4" x14ac:dyDescent="0.2">
      <c r="A91">
        <v>0.5877</v>
      </c>
      <c r="B91">
        <f t="shared" si="2"/>
        <v>1.1754000000000001E-2</v>
      </c>
      <c r="C91">
        <v>1275</v>
      </c>
      <c r="D91">
        <f t="shared" si="3"/>
        <v>12.75</v>
      </c>
    </row>
    <row r="92" spans="1:4" x14ac:dyDescent="0.2">
      <c r="A92">
        <v>0.5948</v>
      </c>
      <c r="B92">
        <f t="shared" si="2"/>
        <v>1.1896E-2</v>
      </c>
      <c r="C92">
        <v>1285</v>
      </c>
      <c r="D92">
        <f t="shared" si="3"/>
        <v>12.85</v>
      </c>
    </row>
    <row r="93" spans="1:4" x14ac:dyDescent="0.2">
      <c r="A93">
        <v>0.60150000000000003</v>
      </c>
      <c r="B93">
        <f>0.02*A93</f>
        <v>1.2030000000000001E-2</v>
      </c>
      <c r="C93">
        <v>1305</v>
      </c>
      <c r="D93">
        <f t="shared" si="3"/>
        <v>13.05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9969-A5F7-4416-93A1-678F775BBC2D}">
  <dimension ref="A1:M92"/>
  <sheetViews>
    <sheetView rightToLeft="1" workbookViewId="0">
      <selection activeCell="K10" sqref="K10"/>
    </sheetView>
  </sheetViews>
  <sheetFormatPr defaultRowHeight="14.25" x14ac:dyDescent="0.2"/>
  <cols>
    <col min="8" max="9" width="12.25" bestFit="1" customWidth="1"/>
  </cols>
  <sheetData>
    <row r="1" spans="1:13" x14ac:dyDescent="0.2">
      <c r="A1" t="s">
        <v>4</v>
      </c>
      <c r="B1" t="s">
        <v>5</v>
      </c>
      <c r="C1" t="s">
        <v>6</v>
      </c>
      <c r="D1" t="s">
        <v>7</v>
      </c>
    </row>
    <row r="2" spans="1:13" x14ac:dyDescent="0.2">
      <c r="A2">
        <v>8.0999999999999996E-3</v>
      </c>
      <c r="B2">
        <f t="shared" ref="B2:B65" si="0">0.02*A2</f>
        <v>1.6200000000000001E-4</v>
      </c>
      <c r="C2">
        <v>15</v>
      </c>
      <c r="D2">
        <f t="shared" ref="D2:D65" si="1">0.01*C2</f>
        <v>0.15</v>
      </c>
      <c r="H2" t="s">
        <v>12</v>
      </c>
      <c r="I2" t="s">
        <v>8</v>
      </c>
      <c r="K2" t="s">
        <v>9</v>
      </c>
      <c r="M2" t="s">
        <v>13</v>
      </c>
    </row>
    <row r="3" spans="1:13" x14ac:dyDescent="0.2">
      <c r="A3">
        <v>1.4800000000000001E-2</v>
      </c>
      <c r="B3">
        <f t="shared" si="0"/>
        <v>2.9600000000000004E-4</v>
      </c>
      <c r="C3">
        <v>25</v>
      </c>
      <c r="D3">
        <f t="shared" si="1"/>
        <v>0.25</v>
      </c>
      <c r="H3">
        <v>4.3600000000000003</v>
      </c>
      <c r="I3">
        <v>1334.6089999999999</v>
      </c>
      <c r="K3">
        <f>1.602176*10^-19</f>
        <v>1.602176E-19</v>
      </c>
      <c r="M3">
        <v>76.177419354838705</v>
      </c>
    </row>
    <row r="4" spans="1:13" x14ac:dyDescent="0.2">
      <c r="A4">
        <v>2.0400000000000001E-2</v>
      </c>
      <c r="B4">
        <f t="shared" si="0"/>
        <v>4.0800000000000005E-4</v>
      </c>
      <c r="C4">
        <v>35</v>
      </c>
      <c r="D4">
        <f t="shared" si="1"/>
        <v>0.35000000000000003</v>
      </c>
    </row>
    <row r="5" spans="1:13" x14ac:dyDescent="0.2">
      <c r="A5">
        <v>2.7199999999999998E-2</v>
      </c>
      <c r="B5">
        <f t="shared" si="0"/>
        <v>5.44E-4</v>
      </c>
      <c r="C5">
        <v>40</v>
      </c>
      <c r="D5">
        <f t="shared" si="1"/>
        <v>0.4</v>
      </c>
      <c r="H5" t="s">
        <v>11</v>
      </c>
      <c r="I5" t="s">
        <v>10</v>
      </c>
      <c r="K5" t="s">
        <v>14</v>
      </c>
      <c r="L5" t="s">
        <v>15</v>
      </c>
      <c r="M5" t="s">
        <v>16</v>
      </c>
    </row>
    <row r="6" spans="1:13" x14ac:dyDescent="0.2">
      <c r="A6">
        <v>3.3799999999999997E-2</v>
      </c>
      <c r="B6">
        <f t="shared" si="0"/>
        <v>6.7599999999999995E-4</v>
      </c>
      <c r="C6">
        <v>55</v>
      </c>
      <c r="D6">
        <f t="shared" si="1"/>
        <v>0.55000000000000004</v>
      </c>
      <c r="H6">
        <f>I6*H3/I3</f>
        <v>15278058512346.758</v>
      </c>
      <c r="I6">
        <f>1/(I3*K3)</f>
        <v>4676659264473530</v>
      </c>
      <c r="K6">
        <f>I3/(M3*M6)</f>
        <v>6.6739231334056406E-12</v>
      </c>
      <c r="L6">
        <f>K6*SQRT((H3/I3)^2+(0.01)^2)</f>
        <v>7.0210327480067901E-14</v>
      </c>
      <c r="M6">
        <f>1.75882*10^11/0.067</f>
        <v>2625104477611.9399</v>
      </c>
    </row>
    <row r="7" spans="1:13" x14ac:dyDescent="0.2">
      <c r="A7">
        <v>3.9600000000000003E-2</v>
      </c>
      <c r="B7">
        <f t="shared" si="0"/>
        <v>7.9200000000000006E-4</v>
      </c>
      <c r="C7">
        <v>60</v>
      </c>
      <c r="D7">
        <f t="shared" si="1"/>
        <v>0.6</v>
      </c>
    </row>
    <row r="8" spans="1:13" x14ac:dyDescent="0.2">
      <c r="A8">
        <v>4.6199999999999998E-2</v>
      </c>
      <c r="B8">
        <f t="shared" si="0"/>
        <v>9.2400000000000002E-4</v>
      </c>
      <c r="C8">
        <v>75</v>
      </c>
      <c r="D8">
        <f t="shared" si="1"/>
        <v>0.75</v>
      </c>
      <c r="H8" s="1" t="s">
        <v>17</v>
      </c>
    </row>
    <row r="9" spans="1:13" x14ac:dyDescent="0.2">
      <c r="A9">
        <v>5.2900000000000003E-2</v>
      </c>
      <c r="B9">
        <f t="shared" si="0"/>
        <v>1.0580000000000001E-3</v>
      </c>
      <c r="C9">
        <v>80</v>
      </c>
      <c r="D9">
        <f t="shared" si="1"/>
        <v>0.8</v>
      </c>
      <c r="H9">
        <f>M6*K6</f>
        <v>17.519745500741056</v>
      </c>
    </row>
    <row r="10" spans="1:13" x14ac:dyDescent="0.2">
      <c r="A10">
        <v>5.8500000000000003E-2</v>
      </c>
      <c r="B10">
        <f t="shared" si="0"/>
        <v>1.17E-3</v>
      </c>
      <c r="C10">
        <v>85</v>
      </c>
      <c r="D10">
        <f t="shared" si="1"/>
        <v>0.85</v>
      </c>
      <c r="K10">
        <v>6.6739231334056406E-12</v>
      </c>
    </row>
    <row r="11" spans="1:13" x14ac:dyDescent="0.2">
      <c r="A11">
        <v>6.6000000000000003E-2</v>
      </c>
      <c r="B11">
        <f t="shared" si="0"/>
        <v>1.32E-3</v>
      </c>
      <c r="C11">
        <v>90</v>
      </c>
      <c r="D11">
        <f t="shared" si="1"/>
        <v>0.9</v>
      </c>
    </row>
    <row r="12" spans="1:13" x14ac:dyDescent="0.2">
      <c r="A12">
        <v>7.2700000000000001E-2</v>
      </c>
      <c r="B12">
        <f t="shared" si="0"/>
        <v>1.454E-3</v>
      </c>
      <c r="C12">
        <v>105</v>
      </c>
      <c r="D12">
        <f t="shared" si="1"/>
        <v>1.05</v>
      </c>
    </row>
    <row r="13" spans="1:13" x14ac:dyDescent="0.2">
      <c r="A13">
        <v>7.8200000000000006E-2</v>
      </c>
      <c r="B13">
        <f t="shared" si="0"/>
        <v>1.5640000000000001E-3</v>
      </c>
      <c r="C13">
        <v>110</v>
      </c>
      <c r="D13">
        <f t="shared" si="1"/>
        <v>1.1000000000000001</v>
      </c>
    </row>
    <row r="14" spans="1:13" x14ac:dyDescent="0.2">
      <c r="A14">
        <v>8.5000000000000006E-2</v>
      </c>
      <c r="B14">
        <f t="shared" si="0"/>
        <v>1.7000000000000001E-3</v>
      </c>
      <c r="C14">
        <v>125</v>
      </c>
      <c r="D14">
        <f t="shared" si="1"/>
        <v>1.25</v>
      </c>
    </row>
    <row r="15" spans="1:13" x14ac:dyDescent="0.2">
      <c r="A15">
        <v>9.0499999999999997E-2</v>
      </c>
      <c r="B15">
        <f t="shared" si="0"/>
        <v>1.81E-3</v>
      </c>
      <c r="C15">
        <v>130</v>
      </c>
      <c r="D15">
        <f t="shared" si="1"/>
        <v>1.3</v>
      </c>
    </row>
    <row r="16" spans="1:13" x14ac:dyDescent="0.2">
      <c r="A16">
        <v>9.7199999999999995E-2</v>
      </c>
      <c r="B16">
        <f t="shared" si="0"/>
        <v>1.944E-3</v>
      </c>
      <c r="C16">
        <v>135</v>
      </c>
      <c r="D16">
        <f t="shared" si="1"/>
        <v>1.35</v>
      </c>
    </row>
    <row r="17" spans="1:4" x14ac:dyDescent="0.2">
      <c r="A17">
        <v>0.1036</v>
      </c>
      <c r="B17">
        <f t="shared" si="0"/>
        <v>2.0720000000000001E-3</v>
      </c>
      <c r="C17">
        <v>150</v>
      </c>
      <c r="D17">
        <f t="shared" si="1"/>
        <v>1.5</v>
      </c>
    </row>
    <row r="18" spans="1:4" x14ac:dyDescent="0.2">
      <c r="A18">
        <v>0.1094</v>
      </c>
      <c r="B18">
        <f t="shared" si="0"/>
        <v>2.1879999999999998E-3</v>
      </c>
      <c r="C18">
        <v>155</v>
      </c>
      <c r="D18">
        <f t="shared" si="1"/>
        <v>1.55</v>
      </c>
    </row>
    <row r="19" spans="1:4" x14ac:dyDescent="0.2">
      <c r="A19">
        <v>0.1159</v>
      </c>
      <c r="B19">
        <f t="shared" si="0"/>
        <v>2.3180000000000002E-3</v>
      </c>
      <c r="C19">
        <v>160</v>
      </c>
      <c r="D19">
        <f t="shared" si="1"/>
        <v>1.6</v>
      </c>
    </row>
    <row r="20" spans="1:4" x14ac:dyDescent="0.2">
      <c r="A20">
        <v>0.12230000000000001</v>
      </c>
      <c r="B20">
        <f t="shared" si="0"/>
        <v>2.4460000000000003E-3</v>
      </c>
      <c r="C20">
        <v>175</v>
      </c>
      <c r="D20">
        <f t="shared" si="1"/>
        <v>1.75</v>
      </c>
    </row>
    <row r="21" spans="1:4" x14ac:dyDescent="0.2">
      <c r="A21">
        <v>0.12839999999999999</v>
      </c>
      <c r="B21">
        <f t="shared" si="0"/>
        <v>2.568E-3</v>
      </c>
      <c r="C21">
        <v>180</v>
      </c>
      <c r="D21">
        <f t="shared" si="1"/>
        <v>1.8</v>
      </c>
    </row>
    <row r="22" spans="1:4" x14ac:dyDescent="0.2">
      <c r="A22">
        <v>0.13469999999999999</v>
      </c>
      <c r="B22">
        <f t="shared" si="0"/>
        <v>2.6939999999999998E-3</v>
      </c>
      <c r="C22">
        <v>185</v>
      </c>
      <c r="D22">
        <f t="shared" si="1"/>
        <v>1.85</v>
      </c>
    </row>
    <row r="23" spans="1:4" x14ac:dyDescent="0.2">
      <c r="A23">
        <v>0.1421</v>
      </c>
      <c r="B23">
        <f t="shared" si="0"/>
        <v>2.8420000000000003E-3</v>
      </c>
      <c r="C23">
        <v>190</v>
      </c>
      <c r="D23">
        <f t="shared" si="1"/>
        <v>1.9000000000000001</v>
      </c>
    </row>
    <row r="24" spans="1:4" x14ac:dyDescent="0.2">
      <c r="A24">
        <v>0.1482</v>
      </c>
      <c r="B24">
        <f t="shared" si="0"/>
        <v>2.9640000000000001E-3</v>
      </c>
      <c r="C24">
        <v>205</v>
      </c>
      <c r="D24">
        <f t="shared" si="1"/>
        <v>2.0499999999999998</v>
      </c>
    </row>
    <row r="25" spans="1:4" x14ac:dyDescent="0.2">
      <c r="A25">
        <v>0.15479999999999999</v>
      </c>
      <c r="B25">
        <f t="shared" si="0"/>
        <v>3.0959999999999998E-3</v>
      </c>
      <c r="C25">
        <v>210</v>
      </c>
      <c r="D25">
        <f t="shared" si="1"/>
        <v>2.1</v>
      </c>
    </row>
    <row r="26" spans="1:4" x14ac:dyDescent="0.2">
      <c r="A26">
        <v>0.16120000000000001</v>
      </c>
      <c r="B26">
        <f t="shared" si="0"/>
        <v>3.2240000000000003E-3</v>
      </c>
      <c r="C26">
        <v>215</v>
      </c>
      <c r="D26">
        <f t="shared" si="1"/>
        <v>2.15</v>
      </c>
    </row>
    <row r="27" spans="1:4" x14ac:dyDescent="0.2">
      <c r="A27">
        <v>0.1673</v>
      </c>
      <c r="B27">
        <f t="shared" si="0"/>
        <v>3.346E-3</v>
      </c>
      <c r="C27">
        <v>230</v>
      </c>
      <c r="D27">
        <f t="shared" si="1"/>
        <v>2.3000000000000003</v>
      </c>
    </row>
    <row r="28" spans="1:4" x14ac:dyDescent="0.2">
      <c r="A28">
        <v>0.17399999999999999</v>
      </c>
      <c r="B28">
        <f t="shared" si="0"/>
        <v>3.48E-3</v>
      </c>
      <c r="C28">
        <v>235</v>
      </c>
      <c r="D28">
        <f t="shared" si="1"/>
        <v>2.35</v>
      </c>
    </row>
    <row r="29" spans="1:4" x14ac:dyDescent="0.2">
      <c r="A29">
        <v>0.18090000000000001</v>
      </c>
      <c r="B29">
        <f t="shared" si="0"/>
        <v>3.6180000000000001E-3</v>
      </c>
      <c r="C29">
        <v>250</v>
      </c>
      <c r="D29">
        <f t="shared" si="1"/>
        <v>2.5</v>
      </c>
    </row>
    <row r="30" spans="1:4" x14ac:dyDescent="0.2">
      <c r="A30">
        <v>0.18640000000000001</v>
      </c>
      <c r="B30">
        <f t="shared" si="0"/>
        <v>3.7280000000000004E-3</v>
      </c>
      <c r="C30">
        <v>255</v>
      </c>
      <c r="D30">
        <f t="shared" si="1"/>
        <v>2.5500000000000003</v>
      </c>
    </row>
    <row r="31" spans="1:4" x14ac:dyDescent="0.2">
      <c r="A31">
        <v>0.19359999999999999</v>
      </c>
      <c r="B31">
        <f t="shared" si="0"/>
        <v>3.872E-3</v>
      </c>
      <c r="C31">
        <v>260</v>
      </c>
      <c r="D31">
        <f t="shared" si="1"/>
        <v>2.6</v>
      </c>
    </row>
    <row r="32" spans="1:4" x14ac:dyDescent="0.2">
      <c r="A32">
        <v>0.19919999999999999</v>
      </c>
      <c r="B32">
        <f t="shared" si="0"/>
        <v>3.9839999999999997E-3</v>
      </c>
      <c r="C32">
        <v>275</v>
      </c>
      <c r="D32">
        <f t="shared" si="1"/>
        <v>2.75</v>
      </c>
    </row>
    <row r="33" spans="1:4" x14ac:dyDescent="0.2">
      <c r="A33">
        <v>0.20649999999999999</v>
      </c>
      <c r="B33">
        <f t="shared" si="0"/>
        <v>4.13E-3</v>
      </c>
      <c r="C33">
        <v>280</v>
      </c>
      <c r="D33">
        <f t="shared" si="1"/>
        <v>2.8000000000000003</v>
      </c>
    </row>
    <row r="34" spans="1:4" x14ac:dyDescent="0.2">
      <c r="A34">
        <v>0.21240000000000001</v>
      </c>
      <c r="B34">
        <f t="shared" si="0"/>
        <v>4.248E-3</v>
      </c>
      <c r="C34">
        <v>285</v>
      </c>
      <c r="D34">
        <f t="shared" si="1"/>
        <v>2.85</v>
      </c>
    </row>
    <row r="35" spans="1:4" x14ac:dyDescent="0.2">
      <c r="A35">
        <v>0.21940000000000001</v>
      </c>
      <c r="B35">
        <f t="shared" si="0"/>
        <v>4.3880000000000004E-3</v>
      </c>
      <c r="C35">
        <v>300</v>
      </c>
      <c r="D35">
        <f t="shared" si="1"/>
        <v>3</v>
      </c>
    </row>
    <row r="36" spans="1:4" x14ac:dyDescent="0.2">
      <c r="A36">
        <v>0.22620000000000001</v>
      </c>
      <c r="B36">
        <f t="shared" si="0"/>
        <v>4.5240000000000002E-3</v>
      </c>
      <c r="C36">
        <v>305</v>
      </c>
      <c r="D36">
        <f t="shared" si="1"/>
        <v>3.0500000000000003</v>
      </c>
    </row>
    <row r="37" spans="1:4" x14ac:dyDescent="0.2">
      <c r="A37">
        <v>0.23150000000000001</v>
      </c>
      <c r="B37">
        <f t="shared" si="0"/>
        <v>4.6300000000000004E-3</v>
      </c>
      <c r="C37">
        <v>315</v>
      </c>
      <c r="D37">
        <f t="shared" si="1"/>
        <v>3.15</v>
      </c>
    </row>
    <row r="38" spans="1:4" x14ac:dyDescent="0.2">
      <c r="A38">
        <v>0.23910000000000001</v>
      </c>
      <c r="B38">
        <f t="shared" si="0"/>
        <v>4.7820000000000007E-3</v>
      </c>
      <c r="C38">
        <v>325</v>
      </c>
      <c r="D38">
        <f t="shared" si="1"/>
        <v>3.25</v>
      </c>
    </row>
    <row r="39" spans="1:4" x14ac:dyDescent="0.2">
      <c r="A39">
        <v>0.2462</v>
      </c>
      <c r="B39">
        <f t="shared" si="0"/>
        <v>4.9240000000000004E-3</v>
      </c>
      <c r="C39">
        <v>330</v>
      </c>
      <c r="D39">
        <f t="shared" si="1"/>
        <v>3.3000000000000003</v>
      </c>
    </row>
    <row r="40" spans="1:4" x14ac:dyDescent="0.2">
      <c r="A40">
        <v>0.25180000000000002</v>
      </c>
      <c r="B40">
        <f t="shared" si="0"/>
        <v>5.0360000000000005E-3</v>
      </c>
      <c r="C40">
        <v>340</v>
      </c>
      <c r="D40">
        <f t="shared" si="1"/>
        <v>3.4</v>
      </c>
    </row>
    <row r="41" spans="1:4" x14ac:dyDescent="0.2">
      <c r="A41">
        <v>0.2581</v>
      </c>
      <c r="B41">
        <f t="shared" si="0"/>
        <v>5.1619999999999999E-3</v>
      </c>
      <c r="C41">
        <v>350</v>
      </c>
      <c r="D41">
        <f t="shared" si="1"/>
        <v>3.5</v>
      </c>
    </row>
    <row r="42" spans="1:4" x14ac:dyDescent="0.2">
      <c r="A42">
        <v>0.2641</v>
      </c>
      <c r="B42">
        <f t="shared" si="0"/>
        <v>5.2820000000000002E-3</v>
      </c>
      <c r="C42">
        <v>355</v>
      </c>
      <c r="D42">
        <f t="shared" si="1"/>
        <v>3.5500000000000003</v>
      </c>
    </row>
    <row r="43" spans="1:4" x14ac:dyDescent="0.2">
      <c r="A43">
        <v>0.2712</v>
      </c>
      <c r="B43">
        <f t="shared" si="0"/>
        <v>5.424E-3</v>
      </c>
      <c r="C43">
        <v>365</v>
      </c>
      <c r="D43">
        <f t="shared" si="1"/>
        <v>3.65</v>
      </c>
    </row>
    <row r="44" spans="1:4" x14ac:dyDescent="0.2">
      <c r="A44">
        <v>0.27729999999999999</v>
      </c>
      <c r="B44">
        <f t="shared" si="0"/>
        <v>5.5459999999999997E-3</v>
      </c>
      <c r="C44">
        <v>375</v>
      </c>
      <c r="D44">
        <f t="shared" si="1"/>
        <v>3.75</v>
      </c>
    </row>
    <row r="45" spans="1:4" x14ac:dyDescent="0.2">
      <c r="A45">
        <v>0.2838</v>
      </c>
      <c r="B45">
        <f t="shared" si="0"/>
        <v>5.6759999999999996E-3</v>
      </c>
      <c r="C45">
        <v>385</v>
      </c>
      <c r="D45">
        <f t="shared" si="1"/>
        <v>3.85</v>
      </c>
    </row>
    <row r="46" spans="1:4" x14ac:dyDescent="0.2">
      <c r="A46">
        <v>0.28989999999999999</v>
      </c>
      <c r="B46">
        <f t="shared" si="0"/>
        <v>5.7980000000000002E-3</v>
      </c>
      <c r="C46">
        <v>390</v>
      </c>
      <c r="D46">
        <f t="shared" si="1"/>
        <v>3.9</v>
      </c>
    </row>
    <row r="47" spans="1:4" x14ac:dyDescent="0.2">
      <c r="A47">
        <v>0.29709999999999998</v>
      </c>
      <c r="B47">
        <f t="shared" si="0"/>
        <v>5.9419999999999994E-3</v>
      </c>
      <c r="C47">
        <v>400</v>
      </c>
      <c r="D47">
        <f t="shared" si="1"/>
        <v>4</v>
      </c>
    </row>
    <row r="48" spans="1:4" x14ac:dyDescent="0.2">
      <c r="A48">
        <v>0.30459999999999998</v>
      </c>
      <c r="B48">
        <f t="shared" si="0"/>
        <v>6.0920000000000002E-3</v>
      </c>
      <c r="C48">
        <v>410</v>
      </c>
      <c r="D48">
        <f t="shared" si="1"/>
        <v>4.0999999999999996</v>
      </c>
    </row>
    <row r="49" spans="1:4" x14ac:dyDescent="0.2">
      <c r="A49">
        <v>0.31259999999999999</v>
      </c>
      <c r="B49">
        <f t="shared" si="0"/>
        <v>6.2519999999999997E-3</v>
      </c>
      <c r="C49">
        <v>415</v>
      </c>
      <c r="D49">
        <f t="shared" si="1"/>
        <v>4.1500000000000004</v>
      </c>
    </row>
    <row r="50" spans="1:4" x14ac:dyDescent="0.2">
      <c r="A50">
        <v>0.31940000000000002</v>
      </c>
      <c r="B50">
        <f t="shared" si="0"/>
        <v>6.3880000000000004E-3</v>
      </c>
      <c r="C50">
        <v>430</v>
      </c>
      <c r="D50">
        <f t="shared" si="1"/>
        <v>4.3</v>
      </c>
    </row>
    <row r="51" spans="1:4" x14ac:dyDescent="0.2">
      <c r="A51">
        <v>0.32540000000000002</v>
      </c>
      <c r="B51">
        <f t="shared" si="0"/>
        <v>6.5080000000000008E-3</v>
      </c>
      <c r="C51">
        <v>435</v>
      </c>
      <c r="D51">
        <f t="shared" si="1"/>
        <v>4.3500000000000005</v>
      </c>
    </row>
    <row r="52" spans="1:4" x14ac:dyDescent="0.2">
      <c r="A52">
        <v>0.33200000000000002</v>
      </c>
      <c r="B52">
        <f t="shared" si="0"/>
        <v>6.6400000000000001E-3</v>
      </c>
      <c r="C52">
        <v>440</v>
      </c>
      <c r="D52">
        <f t="shared" si="1"/>
        <v>4.4000000000000004</v>
      </c>
    </row>
    <row r="53" spans="1:4" x14ac:dyDescent="0.2">
      <c r="A53">
        <v>0.33789999999999998</v>
      </c>
      <c r="B53">
        <f t="shared" si="0"/>
        <v>6.7580000000000001E-3</v>
      </c>
      <c r="C53">
        <v>455</v>
      </c>
      <c r="D53">
        <f t="shared" si="1"/>
        <v>4.55</v>
      </c>
    </row>
    <row r="54" spans="1:4" x14ac:dyDescent="0.2">
      <c r="A54">
        <v>0.34499999999999997</v>
      </c>
      <c r="B54">
        <f t="shared" si="0"/>
        <v>6.8999999999999999E-3</v>
      </c>
      <c r="C54">
        <v>460</v>
      </c>
      <c r="D54">
        <f t="shared" si="1"/>
        <v>4.6000000000000005</v>
      </c>
    </row>
    <row r="55" spans="1:4" x14ac:dyDescent="0.2">
      <c r="A55">
        <v>0.35189999999999999</v>
      </c>
      <c r="B55">
        <f t="shared" si="0"/>
        <v>7.038E-3</v>
      </c>
      <c r="C55">
        <v>475</v>
      </c>
      <c r="D55">
        <f t="shared" si="1"/>
        <v>4.75</v>
      </c>
    </row>
    <row r="56" spans="1:4" x14ac:dyDescent="0.2">
      <c r="A56">
        <v>0.35859999999999997</v>
      </c>
      <c r="B56">
        <f t="shared" si="0"/>
        <v>7.1719999999999996E-3</v>
      </c>
      <c r="C56">
        <v>480</v>
      </c>
      <c r="D56">
        <f t="shared" si="1"/>
        <v>4.8</v>
      </c>
    </row>
    <row r="57" spans="1:4" x14ac:dyDescent="0.2">
      <c r="A57">
        <v>0.36370000000000002</v>
      </c>
      <c r="B57">
        <f t="shared" si="0"/>
        <v>7.274000000000001E-3</v>
      </c>
      <c r="C57">
        <v>485</v>
      </c>
      <c r="D57">
        <f t="shared" si="1"/>
        <v>4.8500000000000005</v>
      </c>
    </row>
    <row r="58" spans="1:4" x14ac:dyDescent="0.2">
      <c r="A58">
        <v>0.37019999999999997</v>
      </c>
      <c r="B58">
        <f t="shared" si="0"/>
        <v>7.404E-3</v>
      </c>
      <c r="C58">
        <v>490</v>
      </c>
      <c r="D58">
        <f t="shared" si="1"/>
        <v>4.9000000000000004</v>
      </c>
    </row>
    <row r="59" spans="1:4" x14ac:dyDescent="0.2">
      <c r="A59">
        <v>0.37730000000000002</v>
      </c>
      <c r="B59">
        <f t="shared" si="0"/>
        <v>7.5460000000000006E-3</v>
      </c>
      <c r="C59">
        <v>505</v>
      </c>
      <c r="D59">
        <f t="shared" si="1"/>
        <v>5.05</v>
      </c>
    </row>
    <row r="60" spans="1:4" x14ac:dyDescent="0.2">
      <c r="A60">
        <v>0.3831</v>
      </c>
      <c r="B60">
        <f t="shared" si="0"/>
        <v>7.6620000000000004E-3</v>
      </c>
      <c r="C60">
        <v>510</v>
      </c>
      <c r="D60">
        <f t="shared" si="1"/>
        <v>5.1000000000000005</v>
      </c>
    </row>
    <row r="61" spans="1:4" x14ac:dyDescent="0.2">
      <c r="A61">
        <v>0.39019999999999999</v>
      </c>
      <c r="B61">
        <f t="shared" si="0"/>
        <v>7.8040000000000002E-3</v>
      </c>
      <c r="C61">
        <v>525</v>
      </c>
      <c r="D61">
        <f t="shared" si="1"/>
        <v>5.25</v>
      </c>
    </row>
    <row r="62" spans="1:4" x14ac:dyDescent="0.2">
      <c r="A62">
        <v>0.39750000000000002</v>
      </c>
      <c r="B62">
        <f t="shared" si="0"/>
        <v>7.9500000000000005E-3</v>
      </c>
      <c r="C62">
        <v>535</v>
      </c>
      <c r="D62">
        <f t="shared" si="1"/>
        <v>5.3500000000000005</v>
      </c>
    </row>
    <row r="63" spans="1:4" x14ac:dyDescent="0.2">
      <c r="A63">
        <v>0.4032</v>
      </c>
      <c r="B63">
        <f t="shared" si="0"/>
        <v>8.064E-3</v>
      </c>
      <c r="C63">
        <v>535</v>
      </c>
      <c r="D63">
        <f t="shared" si="1"/>
        <v>5.3500000000000005</v>
      </c>
    </row>
    <row r="64" spans="1:4" x14ac:dyDescent="0.2">
      <c r="A64">
        <v>0.4103</v>
      </c>
      <c r="B64">
        <f t="shared" si="0"/>
        <v>8.2059999999999998E-3</v>
      </c>
      <c r="C64">
        <v>550</v>
      </c>
      <c r="D64">
        <f t="shared" si="1"/>
        <v>5.5</v>
      </c>
    </row>
    <row r="65" spans="1:4" x14ac:dyDescent="0.2">
      <c r="A65">
        <v>0.41720000000000002</v>
      </c>
      <c r="B65">
        <f t="shared" si="0"/>
        <v>8.3440000000000007E-3</v>
      </c>
      <c r="C65">
        <v>555</v>
      </c>
      <c r="D65">
        <f t="shared" si="1"/>
        <v>5.55</v>
      </c>
    </row>
    <row r="66" spans="1:4" x14ac:dyDescent="0.2">
      <c r="A66">
        <v>0.42349999999999999</v>
      </c>
      <c r="B66">
        <f t="shared" ref="B66:B92" si="2">0.02*A66</f>
        <v>8.4700000000000001E-3</v>
      </c>
      <c r="C66">
        <v>560</v>
      </c>
      <c r="D66">
        <f t="shared" ref="D66:D92" si="3">0.01*C66</f>
        <v>5.6000000000000005</v>
      </c>
    </row>
    <row r="67" spans="1:4" x14ac:dyDescent="0.2">
      <c r="A67">
        <v>0.4299</v>
      </c>
      <c r="B67">
        <f t="shared" si="2"/>
        <v>8.5979999999999997E-3</v>
      </c>
      <c r="C67">
        <v>575</v>
      </c>
      <c r="D67">
        <f t="shared" si="3"/>
        <v>5.75</v>
      </c>
    </row>
    <row r="68" spans="1:4" x14ac:dyDescent="0.2">
      <c r="A68">
        <v>0.4375</v>
      </c>
      <c r="B68">
        <f t="shared" si="2"/>
        <v>8.7500000000000008E-3</v>
      </c>
      <c r="C68">
        <v>580</v>
      </c>
      <c r="D68">
        <f t="shared" si="3"/>
        <v>5.8</v>
      </c>
    </row>
    <row r="69" spans="1:4" x14ac:dyDescent="0.2">
      <c r="A69">
        <v>0.44359999999999999</v>
      </c>
      <c r="B69">
        <f t="shared" si="2"/>
        <v>8.8719999999999997E-3</v>
      </c>
      <c r="C69">
        <v>590</v>
      </c>
      <c r="D69">
        <f t="shared" si="3"/>
        <v>5.9</v>
      </c>
    </row>
    <row r="70" spans="1:4" x14ac:dyDescent="0.2">
      <c r="A70">
        <v>0.45029999999999998</v>
      </c>
      <c r="B70">
        <f t="shared" si="2"/>
        <v>9.0060000000000001E-3</v>
      </c>
      <c r="C70">
        <v>600</v>
      </c>
      <c r="D70">
        <f t="shared" si="3"/>
        <v>6</v>
      </c>
    </row>
    <row r="71" spans="1:4" x14ac:dyDescent="0.2">
      <c r="A71">
        <v>0.4577</v>
      </c>
      <c r="B71">
        <f t="shared" si="2"/>
        <v>9.1540000000000007E-3</v>
      </c>
      <c r="C71">
        <v>610</v>
      </c>
      <c r="D71">
        <f t="shared" si="3"/>
        <v>6.1000000000000005</v>
      </c>
    </row>
    <row r="72" spans="1:4" x14ac:dyDescent="0.2">
      <c r="A72">
        <v>0.4632</v>
      </c>
      <c r="B72">
        <f t="shared" si="2"/>
        <v>9.2639999999999997E-3</v>
      </c>
      <c r="C72">
        <v>615</v>
      </c>
      <c r="D72">
        <f t="shared" si="3"/>
        <v>6.15</v>
      </c>
    </row>
    <row r="73" spans="1:4" x14ac:dyDescent="0.2">
      <c r="A73">
        <v>0.4698</v>
      </c>
      <c r="B73">
        <f t="shared" si="2"/>
        <v>9.3959999999999998E-3</v>
      </c>
      <c r="C73">
        <v>630</v>
      </c>
      <c r="D73">
        <f t="shared" si="3"/>
        <v>6.3</v>
      </c>
    </row>
    <row r="74" spans="1:4" x14ac:dyDescent="0.2">
      <c r="A74">
        <v>0.47660000000000002</v>
      </c>
      <c r="B74">
        <f t="shared" si="2"/>
        <v>9.5320000000000005E-3</v>
      </c>
      <c r="C74">
        <v>635</v>
      </c>
      <c r="D74">
        <f t="shared" si="3"/>
        <v>6.3500000000000005</v>
      </c>
    </row>
    <row r="75" spans="1:4" x14ac:dyDescent="0.2">
      <c r="A75">
        <v>0.48180000000000001</v>
      </c>
      <c r="B75">
        <f t="shared" si="2"/>
        <v>9.6360000000000005E-3</v>
      </c>
      <c r="C75">
        <v>640</v>
      </c>
      <c r="D75">
        <f t="shared" si="3"/>
        <v>6.4</v>
      </c>
    </row>
    <row r="76" spans="1:4" x14ac:dyDescent="0.2">
      <c r="A76">
        <v>0.48880000000000001</v>
      </c>
      <c r="B76">
        <f t="shared" si="2"/>
        <v>9.776E-3</v>
      </c>
      <c r="C76">
        <v>650</v>
      </c>
      <c r="D76">
        <f t="shared" si="3"/>
        <v>6.5</v>
      </c>
    </row>
    <row r="77" spans="1:4" x14ac:dyDescent="0.2">
      <c r="A77">
        <v>0.49540000000000001</v>
      </c>
      <c r="B77">
        <f t="shared" si="2"/>
        <v>9.9080000000000001E-3</v>
      </c>
      <c r="C77">
        <v>660</v>
      </c>
      <c r="D77">
        <f t="shared" si="3"/>
        <v>6.6000000000000005</v>
      </c>
    </row>
    <row r="78" spans="1:4" x14ac:dyDescent="0.2">
      <c r="A78">
        <v>0.50119999999999998</v>
      </c>
      <c r="B78">
        <f t="shared" si="2"/>
        <v>1.0024E-2</v>
      </c>
      <c r="C78">
        <v>665</v>
      </c>
      <c r="D78">
        <f t="shared" si="3"/>
        <v>6.65</v>
      </c>
    </row>
    <row r="79" spans="1:4" x14ac:dyDescent="0.2">
      <c r="A79">
        <v>0.50819999999999999</v>
      </c>
      <c r="B79">
        <f t="shared" si="2"/>
        <v>1.0163999999999999E-2</v>
      </c>
      <c r="C79">
        <v>680</v>
      </c>
      <c r="D79">
        <f t="shared" si="3"/>
        <v>6.8</v>
      </c>
    </row>
    <row r="80" spans="1:4" x14ac:dyDescent="0.2">
      <c r="A80">
        <v>0.51480000000000004</v>
      </c>
      <c r="B80">
        <f t="shared" si="2"/>
        <v>1.0296000000000001E-2</v>
      </c>
      <c r="C80">
        <v>685</v>
      </c>
      <c r="D80">
        <f t="shared" si="3"/>
        <v>6.8500000000000005</v>
      </c>
    </row>
    <row r="81" spans="1:4" x14ac:dyDescent="0.2">
      <c r="A81">
        <v>0.52080000000000004</v>
      </c>
      <c r="B81">
        <f t="shared" si="2"/>
        <v>1.0416000000000002E-2</v>
      </c>
      <c r="C81">
        <v>690</v>
      </c>
      <c r="D81">
        <f t="shared" si="3"/>
        <v>6.9</v>
      </c>
    </row>
    <row r="82" spans="1:4" x14ac:dyDescent="0.2">
      <c r="A82">
        <v>0.52739999999999998</v>
      </c>
      <c r="B82">
        <f t="shared" si="2"/>
        <v>1.0548E-2</v>
      </c>
      <c r="C82">
        <v>705</v>
      </c>
      <c r="D82">
        <f t="shared" si="3"/>
        <v>7.05</v>
      </c>
    </row>
    <row r="83" spans="1:4" x14ac:dyDescent="0.2">
      <c r="A83">
        <v>0.53480000000000005</v>
      </c>
      <c r="B83">
        <f t="shared" si="2"/>
        <v>1.0696000000000001E-2</v>
      </c>
      <c r="C83">
        <v>710</v>
      </c>
      <c r="D83">
        <f t="shared" si="3"/>
        <v>7.1000000000000005</v>
      </c>
    </row>
    <row r="84" spans="1:4" x14ac:dyDescent="0.2">
      <c r="A84">
        <v>0.53959999999999997</v>
      </c>
      <c r="B84">
        <f t="shared" si="2"/>
        <v>1.0792E-2</v>
      </c>
      <c r="C84">
        <v>725</v>
      </c>
      <c r="D84">
        <f t="shared" si="3"/>
        <v>7.25</v>
      </c>
    </row>
    <row r="85" spans="1:4" x14ac:dyDescent="0.2">
      <c r="A85">
        <v>0.54769999999999996</v>
      </c>
      <c r="B85">
        <f t="shared" si="2"/>
        <v>1.0954E-2</v>
      </c>
      <c r="C85">
        <v>730</v>
      </c>
      <c r="D85">
        <f t="shared" si="3"/>
        <v>7.3</v>
      </c>
    </row>
    <row r="86" spans="1:4" x14ac:dyDescent="0.2">
      <c r="A86">
        <v>0.55449999999999999</v>
      </c>
      <c r="B86">
        <f t="shared" si="2"/>
        <v>1.1090000000000001E-2</v>
      </c>
      <c r="C86">
        <v>735</v>
      </c>
      <c r="D86">
        <f t="shared" si="3"/>
        <v>7.3500000000000005</v>
      </c>
    </row>
    <row r="87" spans="1:4" x14ac:dyDescent="0.2">
      <c r="A87">
        <v>0.56000000000000005</v>
      </c>
      <c r="B87">
        <f t="shared" si="2"/>
        <v>1.1200000000000002E-2</v>
      </c>
      <c r="C87">
        <v>750</v>
      </c>
      <c r="D87">
        <f t="shared" si="3"/>
        <v>7.5</v>
      </c>
    </row>
    <row r="88" spans="1:4" x14ac:dyDescent="0.2">
      <c r="A88">
        <v>0.56710000000000005</v>
      </c>
      <c r="B88">
        <f t="shared" si="2"/>
        <v>1.1342000000000001E-2</v>
      </c>
      <c r="C88">
        <v>755</v>
      </c>
      <c r="D88">
        <f t="shared" si="3"/>
        <v>7.55</v>
      </c>
    </row>
    <row r="89" spans="1:4" x14ac:dyDescent="0.2">
      <c r="A89">
        <v>0.57330000000000003</v>
      </c>
      <c r="B89">
        <f t="shared" si="2"/>
        <v>1.1466E-2</v>
      </c>
      <c r="C89">
        <v>765</v>
      </c>
      <c r="D89">
        <f t="shared" si="3"/>
        <v>7.65</v>
      </c>
    </row>
    <row r="90" spans="1:4" x14ac:dyDescent="0.2">
      <c r="A90">
        <v>0.58299999999999996</v>
      </c>
      <c r="B90">
        <f t="shared" si="2"/>
        <v>1.166E-2</v>
      </c>
      <c r="C90">
        <v>775</v>
      </c>
      <c r="D90">
        <f t="shared" si="3"/>
        <v>7.75</v>
      </c>
    </row>
    <row r="91" spans="1:4" x14ac:dyDescent="0.2">
      <c r="A91">
        <v>0.59019999999999995</v>
      </c>
      <c r="B91">
        <f t="shared" si="2"/>
        <v>1.1803999999999999E-2</v>
      </c>
      <c r="C91">
        <v>785</v>
      </c>
      <c r="D91">
        <f t="shared" si="3"/>
        <v>7.8500000000000005</v>
      </c>
    </row>
    <row r="92" spans="1:4" x14ac:dyDescent="0.2">
      <c r="A92">
        <v>0.59670000000000001</v>
      </c>
      <c r="B92">
        <f t="shared" si="2"/>
        <v>1.1934E-2</v>
      </c>
      <c r="C92">
        <v>790</v>
      </c>
      <c r="D92">
        <f t="shared" si="3"/>
        <v>7.9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AF41-08AE-4045-A352-D0961148DD60}">
  <dimension ref="A1:N95"/>
  <sheetViews>
    <sheetView rightToLeft="1" topLeftCell="C1" workbookViewId="0">
      <selection activeCell="K14" sqref="K14"/>
    </sheetView>
  </sheetViews>
  <sheetFormatPr defaultRowHeight="14.25" x14ac:dyDescent="0.2"/>
  <cols>
    <col min="11" max="11" width="12.25" bestFit="1" customWidth="1"/>
    <col min="14" max="14" width="11.25" bestFit="1" customWidth="1"/>
  </cols>
  <sheetData>
    <row r="1" spans="1:14" x14ac:dyDescent="0.2">
      <c r="A1" t="s">
        <v>4</v>
      </c>
      <c r="B1" t="s">
        <v>5</v>
      </c>
      <c r="C1" t="s">
        <v>6</v>
      </c>
      <c r="D1" t="s">
        <v>7</v>
      </c>
    </row>
    <row r="2" spans="1:14" x14ac:dyDescent="0.2">
      <c r="A2">
        <v>0.60770000000000002</v>
      </c>
      <c r="B2">
        <f>0.02*A2</f>
        <v>1.2154E-2</v>
      </c>
      <c r="C2">
        <v>560</v>
      </c>
      <c r="D2">
        <f>0.01*C2</f>
        <v>5.6000000000000005</v>
      </c>
    </row>
    <row r="3" spans="1:14" x14ac:dyDescent="0.2">
      <c r="A3">
        <v>0.6008</v>
      </c>
      <c r="B3">
        <f t="shared" ref="B3:B66" si="0">0.02*A3</f>
        <v>1.2016000000000001E-2</v>
      </c>
      <c r="C3">
        <v>555</v>
      </c>
      <c r="D3">
        <f t="shared" ref="D3:D66" si="1">0.01*C3</f>
        <v>5.55</v>
      </c>
    </row>
    <row r="4" spans="1:14" x14ac:dyDescent="0.2">
      <c r="A4">
        <v>0.5948</v>
      </c>
      <c r="B4">
        <f t="shared" si="0"/>
        <v>1.1896E-2</v>
      </c>
      <c r="C4">
        <v>550</v>
      </c>
      <c r="D4">
        <f t="shared" si="1"/>
        <v>5.5</v>
      </c>
      <c r="I4" t="s">
        <v>12</v>
      </c>
      <c r="J4" t="s">
        <v>8</v>
      </c>
      <c r="L4" t="s">
        <v>9</v>
      </c>
      <c r="N4" t="s">
        <v>13</v>
      </c>
    </row>
    <row r="5" spans="1:14" x14ac:dyDescent="0.2">
      <c r="A5">
        <v>0.58789999999999998</v>
      </c>
      <c r="B5">
        <f t="shared" si="0"/>
        <v>1.1757999999999999E-2</v>
      </c>
      <c r="C5">
        <v>540</v>
      </c>
      <c r="D5">
        <f t="shared" si="1"/>
        <v>5.4</v>
      </c>
      <c r="I5">
        <v>11.673</v>
      </c>
      <c r="J5">
        <v>902.28300000000002</v>
      </c>
      <c r="L5">
        <f>1.602176*10^-19</f>
        <v>1.602176E-19</v>
      </c>
      <c r="N5">
        <v>38.322580645161288</v>
      </c>
    </row>
    <row r="6" spans="1:14" x14ac:dyDescent="0.2">
      <c r="A6">
        <v>0.58099999999999996</v>
      </c>
      <c r="B6">
        <f t="shared" si="0"/>
        <v>1.162E-2</v>
      </c>
      <c r="C6">
        <v>535</v>
      </c>
      <c r="D6">
        <f t="shared" si="1"/>
        <v>5.3500000000000005</v>
      </c>
    </row>
    <row r="7" spans="1:14" x14ac:dyDescent="0.2">
      <c r="A7">
        <v>0.57479999999999998</v>
      </c>
      <c r="B7">
        <f t="shared" si="0"/>
        <v>1.1495999999999999E-2</v>
      </c>
      <c r="C7">
        <v>530</v>
      </c>
      <c r="D7">
        <f t="shared" si="1"/>
        <v>5.3</v>
      </c>
      <c r="I7" t="s">
        <v>11</v>
      </c>
      <c r="J7" t="s">
        <v>10</v>
      </c>
      <c r="L7" t="s">
        <v>14</v>
      </c>
      <c r="M7" t="s">
        <v>15</v>
      </c>
      <c r="N7" t="s">
        <v>16</v>
      </c>
    </row>
    <row r="8" spans="1:14" x14ac:dyDescent="0.2">
      <c r="A8">
        <v>0.56799999999999995</v>
      </c>
      <c r="B8">
        <f t="shared" si="0"/>
        <v>1.1359999999999999E-2</v>
      </c>
      <c r="C8">
        <v>525</v>
      </c>
      <c r="D8">
        <f t="shared" si="1"/>
        <v>5.25</v>
      </c>
      <c r="I8">
        <f>J8*I5/J5</f>
        <v>89492515150491.094</v>
      </c>
      <c r="J8">
        <f>1/(J5*L5)</f>
        <v>6917465522790247</v>
      </c>
      <c r="L8">
        <f>J5/(N5*N8)</f>
        <v>8.9689465383069636E-12</v>
      </c>
      <c r="M8">
        <f>L8*SQRT((I5/J5)^2+(0.01)^2)</f>
        <v>1.4665549440656252E-13</v>
      </c>
      <c r="N8">
        <f>1.75882*10^11/0.067</f>
        <v>2625104477611.9399</v>
      </c>
    </row>
    <row r="9" spans="1:14" x14ac:dyDescent="0.2">
      <c r="A9">
        <v>0.56179999999999997</v>
      </c>
      <c r="B9">
        <f t="shared" si="0"/>
        <v>1.1235999999999999E-2</v>
      </c>
      <c r="C9">
        <v>515</v>
      </c>
      <c r="D9">
        <f t="shared" si="1"/>
        <v>5.15</v>
      </c>
    </row>
    <row r="10" spans="1:14" x14ac:dyDescent="0.2">
      <c r="A10">
        <v>0.55500000000000005</v>
      </c>
      <c r="B10">
        <f t="shared" si="0"/>
        <v>1.11E-2</v>
      </c>
      <c r="C10">
        <v>510</v>
      </c>
      <c r="D10">
        <f t="shared" si="1"/>
        <v>5.1000000000000005</v>
      </c>
      <c r="I10" s="1" t="s">
        <v>17</v>
      </c>
    </row>
    <row r="11" spans="1:14" x14ac:dyDescent="0.2">
      <c r="A11">
        <v>0.54790000000000005</v>
      </c>
      <c r="B11">
        <f t="shared" si="0"/>
        <v>1.0958000000000001E-2</v>
      </c>
      <c r="C11">
        <v>505</v>
      </c>
      <c r="D11">
        <f t="shared" si="1"/>
        <v>5.05</v>
      </c>
      <c r="I11">
        <f>N8*L8</f>
        <v>23.544421717171719</v>
      </c>
    </row>
    <row r="12" spans="1:14" x14ac:dyDescent="0.2">
      <c r="A12">
        <v>0.54210000000000003</v>
      </c>
      <c r="B12">
        <f t="shared" si="0"/>
        <v>1.0842000000000001E-2</v>
      </c>
      <c r="C12">
        <v>500</v>
      </c>
      <c r="D12">
        <f t="shared" si="1"/>
        <v>5</v>
      </c>
    </row>
    <row r="13" spans="1:14" x14ac:dyDescent="0.2">
      <c r="A13">
        <v>0.53490000000000004</v>
      </c>
      <c r="B13">
        <f t="shared" si="0"/>
        <v>1.0698000000000001E-2</v>
      </c>
      <c r="C13">
        <v>490</v>
      </c>
      <c r="D13">
        <f t="shared" si="1"/>
        <v>4.9000000000000004</v>
      </c>
    </row>
    <row r="14" spans="1:14" x14ac:dyDescent="0.2">
      <c r="A14">
        <v>0.52800000000000002</v>
      </c>
      <c r="B14">
        <f t="shared" si="0"/>
        <v>1.056E-2</v>
      </c>
      <c r="C14">
        <v>485</v>
      </c>
      <c r="D14">
        <f t="shared" si="1"/>
        <v>4.8500000000000005</v>
      </c>
      <c r="K14">
        <v>6917465522790247</v>
      </c>
    </row>
    <row r="15" spans="1:14" x14ac:dyDescent="0.2">
      <c r="A15">
        <v>0.52200000000000002</v>
      </c>
      <c r="B15">
        <f t="shared" si="0"/>
        <v>1.0440000000000001E-2</v>
      </c>
      <c r="C15">
        <v>480</v>
      </c>
      <c r="D15">
        <f t="shared" si="1"/>
        <v>4.8</v>
      </c>
    </row>
    <row r="16" spans="1:14" x14ac:dyDescent="0.2">
      <c r="A16">
        <v>0.5151</v>
      </c>
      <c r="B16">
        <f t="shared" si="0"/>
        <v>1.0302E-2</v>
      </c>
      <c r="C16">
        <v>475</v>
      </c>
      <c r="D16">
        <f t="shared" si="1"/>
        <v>4.75</v>
      </c>
    </row>
    <row r="17" spans="1:4" x14ac:dyDescent="0.2">
      <c r="A17">
        <v>0.50849999999999995</v>
      </c>
      <c r="B17">
        <f t="shared" si="0"/>
        <v>1.0169999999999998E-2</v>
      </c>
      <c r="C17">
        <v>465</v>
      </c>
      <c r="D17">
        <f t="shared" si="1"/>
        <v>4.6500000000000004</v>
      </c>
    </row>
    <row r="18" spans="1:4" x14ac:dyDescent="0.2">
      <c r="A18">
        <v>0.50209999999999999</v>
      </c>
      <c r="B18">
        <f t="shared" si="0"/>
        <v>1.0042000000000001E-2</v>
      </c>
      <c r="C18">
        <v>460</v>
      </c>
      <c r="D18">
        <f t="shared" si="1"/>
        <v>4.6000000000000005</v>
      </c>
    </row>
    <row r="19" spans="1:4" x14ac:dyDescent="0.2">
      <c r="A19">
        <v>0.49519999999999997</v>
      </c>
      <c r="B19">
        <f t="shared" si="0"/>
        <v>9.9039999999999996E-3</v>
      </c>
      <c r="C19">
        <v>455</v>
      </c>
      <c r="D19">
        <f t="shared" si="1"/>
        <v>4.55</v>
      </c>
    </row>
    <row r="20" spans="1:4" x14ac:dyDescent="0.2">
      <c r="A20">
        <v>0.48799999999999999</v>
      </c>
      <c r="B20">
        <f t="shared" si="0"/>
        <v>9.7599999999999996E-3</v>
      </c>
      <c r="C20">
        <v>450</v>
      </c>
      <c r="D20">
        <f t="shared" si="1"/>
        <v>4.5</v>
      </c>
    </row>
    <row r="21" spans="1:4" x14ac:dyDescent="0.2">
      <c r="A21">
        <v>0.48230000000000001</v>
      </c>
      <c r="B21">
        <f t="shared" si="0"/>
        <v>9.6460000000000001E-3</v>
      </c>
      <c r="C21">
        <v>440</v>
      </c>
      <c r="D21">
        <f t="shared" si="1"/>
        <v>4.4000000000000004</v>
      </c>
    </row>
    <row r="22" spans="1:4" x14ac:dyDescent="0.2">
      <c r="A22">
        <v>0.47499999999999998</v>
      </c>
      <c r="B22">
        <f t="shared" si="0"/>
        <v>9.4999999999999998E-3</v>
      </c>
      <c r="C22">
        <v>435</v>
      </c>
      <c r="D22">
        <f t="shared" si="1"/>
        <v>4.3500000000000005</v>
      </c>
    </row>
    <row r="23" spans="1:4" x14ac:dyDescent="0.2">
      <c r="A23">
        <v>0.46920000000000001</v>
      </c>
      <c r="B23">
        <f t="shared" si="0"/>
        <v>9.384E-3</v>
      </c>
      <c r="C23">
        <v>430</v>
      </c>
      <c r="D23">
        <f t="shared" si="1"/>
        <v>4.3</v>
      </c>
    </row>
    <row r="24" spans="1:4" x14ac:dyDescent="0.2">
      <c r="A24">
        <v>0.46210000000000001</v>
      </c>
      <c r="B24">
        <f t="shared" si="0"/>
        <v>9.2420000000000002E-3</v>
      </c>
      <c r="C24">
        <v>425</v>
      </c>
      <c r="D24">
        <f t="shared" si="1"/>
        <v>4.25</v>
      </c>
    </row>
    <row r="25" spans="1:4" x14ac:dyDescent="0.2">
      <c r="A25">
        <v>0.45500000000000002</v>
      </c>
      <c r="B25">
        <f t="shared" si="0"/>
        <v>9.1000000000000004E-3</v>
      </c>
      <c r="C25">
        <v>415</v>
      </c>
      <c r="D25">
        <f t="shared" si="1"/>
        <v>4.1500000000000004</v>
      </c>
    </row>
    <row r="26" spans="1:4" x14ac:dyDescent="0.2">
      <c r="A26">
        <v>0.44890000000000002</v>
      </c>
      <c r="B26">
        <f t="shared" si="0"/>
        <v>8.9779999999999999E-3</v>
      </c>
      <c r="C26">
        <v>410</v>
      </c>
      <c r="D26">
        <f t="shared" si="1"/>
        <v>4.0999999999999996</v>
      </c>
    </row>
    <row r="27" spans="1:4" x14ac:dyDescent="0.2">
      <c r="A27">
        <v>0.442</v>
      </c>
      <c r="B27">
        <f t="shared" si="0"/>
        <v>8.8400000000000006E-3</v>
      </c>
      <c r="C27">
        <v>410</v>
      </c>
      <c r="D27">
        <f t="shared" si="1"/>
        <v>4.0999999999999996</v>
      </c>
    </row>
    <row r="28" spans="1:4" x14ac:dyDescent="0.2">
      <c r="A28">
        <v>0.4345</v>
      </c>
      <c r="B28">
        <f t="shared" si="0"/>
        <v>8.6899999999999998E-3</v>
      </c>
      <c r="C28">
        <v>400</v>
      </c>
      <c r="D28">
        <f t="shared" si="1"/>
        <v>4</v>
      </c>
    </row>
    <row r="29" spans="1:4" x14ac:dyDescent="0.2">
      <c r="A29">
        <v>0.42899999999999999</v>
      </c>
      <c r="B29">
        <f t="shared" si="0"/>
        <v>8.5800000000000008E-3</v>
      </c>
      <c r="C29">
        <v>390</v>
      </c>
      <c r="D29">
        <f t="shared" si="1"/>
        <v>3.9</v>
      </c>
    </row>
    <row r="30" spans="1:4" x14ac:dyDescent="0.2">
      <c r="A30">
        <v>0.42199999999999999</v>
      </c>
      <c r="B30">
        <f t="shared" si="0"/>
        <v>8.4399999999999996E-3</v>
      </c>
      <c r="C30">
        <v>385</v>
      </c>
      <c r="D30">
        <f t="shared" si="1"/>
        <v>3.85</v>
      </c>
    </row>
    <row r="31" spans="1:4" x14ac:dyDescent="0.2">
      <c r="A31">
        <v>0.41539999999999999</v>
      </c>
      <c r="B31">
        <f t="shared" si="0"/>
        <v>8.3079999999999994E-3</v>
      </c>
      <c r="C31">
        <v>385</v>
      </c>
      <c r="D31">
        <f t="shared" si="1"/>
        <v>3.85</v>
      </c>
    </row>
    <row r="32" spans="1:4" x14ac:dyDescent="0.2">
      <c r="A32">
        <v>0.40910000000000002</v>
      </c>
      <c r="B32">
        <f t="shared" si="0"/>
        <v>8.182E-3</v>
      </c>
      <c r="C32">
        <v>380</v>
      </c>
      <c r="D32">
        <f t="shared" si="1"/>
        <v>3.8000000000000003</v>
      </c>
    </row>
    <row r="33" spans="1:4" x14ac:dyDescent="0.2">
      <c r="A33">
        <v>0.4022</v>
      </c>
      <c r="B33">
        <f t="shared" si="0"/>
        <v>8.0440000000000008E-3</v>
      </c>
      <c r="C33">
        <v>375</v>
      </c>
      <c r="D33">
        <f t="shared" si="1"/>
        <v>3.75</v>
      </c>
    </row>
    <row r="34" spans="1:4" x14ac:dyDescent="0.2">
      <c r="A34">
        <v>0.3962</v>
      </c>
      <c r="B34">
        <f t="shared" si="0"/>
        <v>7.9240000000000005E-3</v>
      </c>
      <c r="C34">
        <v>365</v>
      </c>
      <c r="D34">
        <f t="shared" si="1"/>
        <v>3.65</v>
      </c>
    </row>
    <row r="35" spans="1:4" x14ac:dyDescent="0.2">
      <c r="A35">
        <v>0.38940000000000002</v>
      </c>
      <c r="B35">
        <f t="shared" si="0"/>
        <v>7.7880000000000007E-3</v>
      </c>
      <c r="C35">
        <v>360</v>
      </c>
      <c r="D35">
        <f t="shared" si="1"/>
        <v>3.6</v>
      </c>
    </row>
    <row r="36" spans="1:4" x14ac:dyDescent="0.2">
      <c r="A36">
        <v>0.38250000000000001</v>
      </c>
      <c r="B36">
        <f t="shared" si="0"/>
        <v>7.6500000000000005E-3</v>
      </c>
      <c r="C36">
        <v>355</v>
      </c>
      <c r="D36">
        <f t="shared" si="1"/>
        <v>3.5500000000000003</v>
      </c>
    </row>
    <row r="37" spans="1:4" x14ac:dyDescent="0.2">
      <c r="A37">
        <v>0.37640000000000001</v>
      </c>
      <c r="B37">
        <f t="shared" si="0"/>
        <v>7.5280000000000008E-3</v>
      </c>
      <c r="C37">
        <v>350</v>
      </c>
      <c r="D37">
        <f t="shared" si="1"/>
        <v>3.5</v>
      </c>
    </row>
    <row r="38" spans="1:4" x14ac:dyDescent="0.2">
      <c r="A38">
        <v>0.36959999999999998</v>
      </c>
      <c r="B38">
        <f t="shared" si="0"/>
        <v>7.3920000000000001E-3</v>
      </c>
      <c r="C38">
        <v>340</v>
      </c>
      <c r="D38">
        <f t="shared" si="1"/>
        <v>3.4</v>
      </c>
    </row>
    <row r="39" spans="1:4" x14ac:dyDescent="0.2">
      <c r="A39">
        <v>0.36230000000000001</v>
      </c>
      <c r="B39">
        <f t="shared" si="0"/>
        <v>7.2460000000000007E-3</v>
      </c>
      <c r="C39">
        <v>335</v>
      </c>
      <c r="D39">
        <f t="shared" si="1"/>
        <v>3.35</v>
      </c>
    </row>
    <row r="40" spans="1:4" x14ac:dyDescent="0.2">
      <c r="A40">
        <v>0.35649999999999998</v>
      </c>
      <c r="B40">
        <f t="shared" si="0"/>
        <v>7.1300000000000001E-3</v>
      </c>
      <c r="C40">
        <v>330</v>
      </c>
      <c r="D40">
        <f t="shared" si="1"/>
        <v>3.3000000000000003</v>
      </c>
    </row>
    <row r="41" spans="1:4" x14ac:dyDescent="0.2">
      <c r="A41">
        <v>0.35049999999999998</v>
      </c>
      <c r="B41">
        <f t="shared" si="0"/>
        <v>7.0099999999999997E-3</v>
      </c>
      <c r="C41">
        <v>325</v>
      </c>
      <c r="D41">
        <f t="shared" si="1"/>
        <v>3.25</v>
      </c>
    </row>
    <row r="42" spans="1:4" x14ac:dyDescent="0.2">
      <c r="A42">
        <v>0.34279999999999999</v>
      </c>
      <c r="B42">
        <f t="shared" si="0"/>
        <v>6.8560000000000001E-3</v>
      </c>
      <c r="C42">
        <v>315</v>
      </c>
      <c r="D42">
        <f t="shared" si="1"/>
        <v>3.15</v>
      </c>
    </row>
    <row r="43" spans="1:4" x14ac:dyDescent="0.2">
      <c r="A43">
        <v>0.33700000000000002</v>
      </c>
      <c r="B43">
        <f t="shared" si="0"/>
        <v>6.7400000000000003E-3</v>
      </c>
      <c r="C43">
        <v>310</v>
      </c>
      <c r="D43">
        <f t="shared" si="1"/>
        <v>3.1</v>
      </c>
    </row>
    <row r="44" spans="1:4" x14ac:dyDescent="0.2">
      <c r="A44">
        <v>0.32979999999999998</v>
      </c>
      <c r="B44">
        <f t="shared" si="0"/>
        <v>6.5959999999999994E-3</v>
      </c>
      <c r="C44">
        <v>305</v>
      </c>
      <c r="D44">
        <f t="shared" si="1"/>
        <v>3.0500000000000003</v>
      </c>
    </row>
    <row r="45" spans="1:4" x14ac:dyDescent="0.2">
      <c r="A45">
        <v>0.32290000000000002</v>
      </c>
      <c r="B45">
        <f t="shared" si="0"/>
        <v>6.4580000000000002E-3</v>
      </c>
      <c r="C45">
        <v>300</v>
      </c>
      <c r="D45">
        <f t="shared" si="1"/>
        <v>3</v>
      </c>
    </row>
    <row r="46" spans="1:4" x14ac:dyDescent="0.2">
      <c r="A46">
        <v>0.317</v>
      </c>
      <c r="B46">
        <f t="shared" si="0"/>
        <v>6.3400000000000001E-3</v>
      </c>
      <c r="C46">
        <v>290</v>
      </c>
      <c r="D46">
        <f t="shared" si="1"/>
        <v>2.9</v>
      </c>
    </row>
    <row r="47" spans="1:4" x14ac:dyDescent="0.2">
      <c r="A47">
        <v>0.31009999999999999</v>
      </c>
      <c r="B47">
        <f t="shared" si="0"/>
        <v>6.202E-3</v>
      </c>
      <c r="C47">
        <v>285</v>
      </c>
      <c r="D47">
        <f t="shared" si="1"/>
        <v>2.85</v>
      </c>
    </row>
    <row r="48" spans="1:4" x14ac:dyDescent="0.2">
      <c r="A48">
        <v>0.30399999999999999</v>
      </c>
      <c r="B48">
        <f t="shared" si="0"/>
        <v>6.0800000000000003E-3</v>
      </c>
      <c r="C48">
        <v>280</v>
      </c>
      <c r="D48">
        <f t="shared" si="1"/>
        <v>2.8000000000000003</v>
      </c>
    </row>
    <row r="49" spans="1:4" x14ac:dyDescent="0.2">
      <c r="A49">
        <v>0.29709999999999998</v>
      </c>
      <c r="B49">
        <f t="shared" si="0"/>
        <v>5.9419999999999994E-3</v>
      </c>
      <c r="C49">
        <v>275</v>
      </c>
      <c r="D49">
        <f t="shared" si="1"/>
        <v>2.75</v>
      </c>
    </row>
    <row r="50" spans="1:4" x14ac:dyDescent="0.2">
      <c r="A50">
        <v>0.28960000000000002</v>
      </c>
      <c r="B50">
        <f t="shared" si="0"/>
        <v>5.7920000000000003E-3</v>
      </c>
      <c r="C50">
        <v>265</v>
      </c>
      <c r="D50">
        <f t="shared" si="1"/>
        <v>2.65</v>
      </c>
    </row>
    <row r="51" spans="1:4" x14ac:dyDescent="0.2">
      <c r="A51">
        <v>0.2838</v>
      </c>
      <c r="B51">
        <f t="shared" si="0"/>
        <v>5.6759999999999996E-3</v>
      </c>
      <c r="C51">
        <v>260</v>
      </c>
      <c r="D51">
        <f t="shared" si="1"/>
        <v>2.6</v>
      </c>
    </row>
    <row r="52" spans="1:4" x14ac:dyDescent="0.2">
      <c r="A52">
        <v>0.27650000000000002</v>
      </c>
      <c r="B52">
        <f t="shared" si="0"/>
        <v>5.5300000000000002E-3</v>
      </c>
      <c r="C52">
        <v>255</v>
      </c>
      <c r="D52">
        <f t="shared" si="1"/>
        <v>2.5500000000000003</v>
      </c>
    </row>
    <row r="53" spans="1:4" x14ac:dyDescent="0.2">
      <c r="A53">
        <v>0.26939999999999997</v>
      </c>
      <c r="B53">
        <f t="shared" si="0"/>
        <v>5.3879999999999996E-3</v>
      </c>
      <c r="C53">
        <v>250</v>
      </c>
      <c r="D53">
        <f t="shared" si="1"/>
        <v>2.5</v>
      </c>
    </row>
    <row r="54" spans="1:4" x14ac:dyDescent="0.2">
      <c r="A54">
        <v>0.2631</v>
      </c>
      <c r="B54">
        <f t="shared" si="0"/>
        <v>5.2620000000000002E-3</v>
      </c>
      <c r="C54">
        <v>240</v>
      </c>
      <c r="D54">
        <f t="shared" si="1"/>
        <v>2.4</v>
      </c>
    </row>
    <row r="55" spans="1:4" x14ac:dyDescent="0.2">
      <c r="A55">
        <v>0.25629999999999997</v>
      </c>
      <c r="B55">
        <f t="shared" si="0"/>
        <v>5.1259999999999995E-3</v>
      </c>
      <c r="C55">
        <v>235</v>
      </c>
      <c r="D55">
        <f t="shared" si="1"/>
        <v>2.35</v>
      </c>
    </row>
    <row r="56" spans="1:4" x14ac:dyDescent="0.2">
      <c r="A56">
        <v>0.24859999999999999</v>
      </c>
      <c r="B56">
        <f t="shared" si="0"/>
        <v>4.9719999999999999E-3</v>
      </c>
      <c r="C56">
        <v>230</v>
      </c>
      <c r="D56">
        <f t="shared" si="1"/>
        <v>2.3000000000000003</v>
      </c>
    </row>
    <row r="57" spans="1:4" x14ac:dyDescent="0.2">
      <c r="A57">
        <v>0.24260000000000001</v>
      </c>
      <c r="B57">
        <f t="shared" si="0"/>
        <v>4.8520000000000004E-3</v>
      </c>
      <c r="C57">
        <v>225</v>
      </c>
      <c r="D57">
        <f t="shared" si="1"/>
        <v>2.25</v>
      </c>
    </row>
    <row r="58" spans="1:4" x14ac:dyDescent="0.2">
      <c r="A58">
        <v>0.2354</v>
      </c>
      <c r="B58">
        <f t="shared" si="0"/>
        <v>4.7080000000000004E-3</v>
      </c>
      <c r="C58">
        <v>215</v>
      </c>
      <c r="D58">
        <f t="shared" si="1"/>
        <v>2.15</v>
      </c>
    </row>
    <row r="59" spans="1:4" x14ac:dyDescent="0.2">
      <c r="A59">
        <v>0.2298</v>
      </c>
      <c r="B59">
        <f t="shared" si="0"/>
        <v>4.5960000000000003E-3</v>
      </c>
      <c r="C59">
        <v>210</v>
      </c>
      <c r="D59">
        <f t="shared" si="1"/>
        <v>2.1</v>
      </c>
    </row>
    <row r="60" spans="1:4" x14ac:dyDescent="0.2">
      <c r="A60">
        <v>0.22270000000000001</v>
      </c>
      <c r="B60">
        <f t="shared" si="0"/>
        <v>4.4540000000000005E-3</v>
      </c>
      <c r="C60">
        <v>205</v>
      </c>
      <c r="D60">
        <f t="shared" si="1"/>
        <v>2.0499999999999998</v>
      </c>
    </row>
    <row r="61" spans="1:4" x14ac:dyDescent="0.2">
      <c r="A61">
        <v>0.216</v>
      </c>
      <c r="B61">
        <f t="shared" si="0"/>
        <v>4.3200000000000001E-3</v>
      </c>
      <c r="C61">
        <v>200</v>
      </c>
      <c r="D61">
        <f t="shared" si="1"/>
        <v>2</v>
      </c>
    </row>
    <row r="62" spans="1:4" x14ac:dyDescent="0.2">
      <c r="A62">
        <v>0.2099</v>
      </c>
      <c r="B62">
        <f t="shared" si="0"/>
        <v>4.1980000000000003E-3</v>
      </c>
      <c r="C62">
        <v>190</v>
      </c>
      <c r="D62">
        <f t="shared" si="1"/>
        <v>1.9000000000000001</v>
      </c>
    </row>
    <row r="63" spans="1:4" x14ac:dyDescent="0.2">
      <c r="A63">
        <v>0.2031</v>
      </c>
      <c r="B63">
        <f t="shared" si="0"/>
        <v>4.0620000000000005E-3</v>
      </c>
      <c r="C63">
        <v>185</v>
      </c>
      <c r="D63">
        <f t="shared" si="1"/>
        <v>1.85</v>
      </c>
    </row>
    <row r="64" spans="1:4" x14ac:dyDescent="0.2">
      <c r="A64">
        <v>0.1971</v>
      </c>
      <c r="B64">
        <f t="shared" si="0"/>
        <v>3.9420000000000002E-3</v>
      </c>
      <c r="C64">
        <v>185</v>
      </c>
      <c r="D64">
        <f t="shared" si="1"/>
        <v>1.85</v>
      </c>
    </row>
    <row r="65" spans="1:4" x14ac:dyDescent="0.2">
      <c r="A65">
        <v>0.19059999999999999</v>
      </c>
      <c r="B65">
        <f t="shared" si="0"/>
        <v>3.8119999999999999E-3</v>
      </c>
      <c r="C65">
        <v>180</v>
      </c>
      <c r="D65">
        <f t="shared" si="1"/>
        <v>1.8</v>
      </c>
    </row>
    <row r="66" spans="1:4" x14ac:dyDescent="0.2">
      <c r="A66">
        <v>0.18340000000000001</v>
      </c>
      <c r="B66">
        <f t="shared" si="0"/>
        <v>3.6680000000000003E-3</v>
      </c>
      <c r="C66">
        <v>165</v>
      </c>
      <c r="D66">
        <f t="shared" si="1"/>
        <v>1.6500000000000001</v>
      </c>
    </row>
    <row r="67" spans="1:4" x14ac:dyDescent="0.2">
      <c r="A67">
        <v>0.1762</v>
      </c>
      <c r="B67">
        <f t="shared" ref="B67:B95" si="2">0.02*A67</f>
        <v>3.5239999999999998E-3</v>
      </c>
      <c r="C67">
        <v>160</v>
      </c>
      <c r="D67">
        <f t="shared" ref="D67:D95" si="3">0.01*C67</f>
        <v>1.6</v>
      </c>
    </row>
    <row r="68" spans="1:4" x14ac:dyDescent="0.2">
      <c r="A68">
        <v>0.17019999999999999</v>
      </c>
      <c r="B68">
        <f t="shared" si="2"/>
        <v>3.4039999999999999E-3</v>
      </c>
      <c r="C68">
        <v>155</v>
      </c>
      <c r="D68">
        <f t="shared" si="3"/>
        <v>1.55</v>
      </c>
    </row>
    <row r="69" spans="1:4" x14ac:dyDescent="0.2">
      <c r="A69">
        <v>0.16309999999999999</v>
      </c>
      <c r="B69">
        <f t="shared" si="2"/>
        <v>3.2620000000000001E-3</v>
      </c>
      <c r="C69">
        <v>150</v>
      </c>
      <c r="D69">
        <f t="shared" si="3"/>
        <v>1.5</v>
      </c>
    </row>
    <row r="70" spans="1:4" x14ac:dyDescent="0.2">
      <c r="A70">
        <v>0.15609999999999999</v>
      </c>
      <c r="B70">
        <f t="shared" si="2"/>
        <v>3.1219999999999998E-3</v>
      </c>
      <c r="C70">
        <v>150</v>
      </c>
      <c r="D70">
        <f t="shared" si="3"/>
        <v>1.5</v>
      </c>
    </row>
    <row r="71" spans="1:4" x14ac:dyDescent="0.2">
      <c r="A71">
        <v>0.15</v>
      </c>
      <c r="B71">
        <f t="shared" si="2"/>
        <v>3.0000000000000001E-3</v>
      </c>
      <c r="C71">
        <v>140</v>
      </c>
      <c r="D71">
        <f t="shared" si="3"/>
        <v>1.4000000000000001</v>
      </c>
    </row>
    <row r="72" spans="1:4" x14ac:dyDescent="0.2">
      <c r="A72">
        <v>0.14280000000000001</v>
      </c>
      <c r="B72">
        <f t="shared" si="2"/>
        <v>2.8560000000000005E-3</v>
      </c>
      <c r="C72">
        <v>135</v>
      </c>
      <c r="D72">
        <f t="shared" si="3"/>
        <v>1.35</v>
      </c>
    </row>
    <row r="73" spans="1:4" x14ac:dyDescent="0.2">
      <c r="A73">
        <v>0.13700000000000001</v>
      </c>
      <c r="B73">
        <f t="shared" si="2"/>
        <v>2.7400000000000002E-3</v>
      </c>
      <c r="C73">
        <v>130</v>
      </c>
      <c r="D73">
        <f t="shared" si="3"/>
        <v>1.3</v>
      </c>
    </row>
    <row r="74" spans="1:4" x14ac:dyDescent="0.2">
      <c r="A74">
        <v>0.12959999999999999</v>
      </c>
      <c r="B74">
        <f t="shared" si="2"/>
        <v>2.5920000000000001E-3</v>
      </c>
      <c r="C74">
        <v>115</v>
      </c>
      <c r="D74">
        <f t="shared" si="3"/>
        <v>1.1500000000000001</v>
      </c>
    </row>
    <row r="75" spans="1:4" x14ac:dyDescent="0.2">
      <c r="A75">
        <v>0.1229</v>
      </c>
      <c r="B75">
        <f t="shared" si="2"/>
        <v>2.4580000000000001E-3</v>
      </c>
      <c r="C75">
        <v>115</v>
      </c>
      <c r="D75">
        <f t="shared" si="3"/>
        <v>1.1500000000000001</v>
      </c>
    </row>
    <row r="76" spans="1:4" x14ac:dyDescent="0.2">
      <c r="A76">
        <v>0.1169</v>
      </c>
      <c r="B76">
        <f t="shared" si="2"/>
        <v>2.3380000000000002E-3</v>
      </c>
      <c r="C76">
        <v>110</v>
      </c>
      <c r="D76">
        <f t="shared" si="3"/>
        <v>1.1000000000000001</v>
      </c>
    </row>
    <row r="77" spans="1:4" x14ac:dyDescent="0.2">
      <c r="A77">
        <v>0.10979999999999999</v>
      </c>
      <c r="B77">
        <f t="shared" si="2"/>
        <v>2.196E-3</v>
      </c>
      <c r="C77">
        <v>100</v>
      </c>
      <c r="D77">
        <f t="shared" si="3"/>
        <v>1</v>
      </c>
    </row>
    <row r="78" spans="1:4" x14ac:dyDescent="0.2">
      <c r="A78">
        <v>0.1026</v>
      </c>
      <c r="B78">
        <f t="shared" si="2"/>
        <v>2.052E-3</v>
      </c>
      <c r="C78">
        <v>100</v>
      </c>
      <c r="D78">
        <f t="shared" si="3"/>
        <v>1</v>
      </c>
    </row>
    <row r="79" spans="1:4" x14ac:dyDescent="0.2">
      <c r="A79">
        <v>9.6199999999999994E-2</v>
      </c>
      <c r="B79">
        <f t="shared" si="2"/>
        <v>1.9239999999999999E-3</v>
      </c>
      <c r="C79">
        <v>85</v>
      </c>
      <c r="D79">
        <f t="shared" si="3"/>
        <v>0.85</v>
      </c>
    </row>
    <row r="80" spans="1:4" x14ac:dyDescent="0.2">
      <c r="A80">
        <v>8.9300000000000004E-2</v>
      </c>
      <c r="B80">
        <f t="shared" si="2"/>
        <v>1.786E-3</v>
      </c>
      <c r="C80">
        <v>85</v>
      </c>
      <c r="D80">
        <f t="shared" si="3"/>
        <v>0.85</v>
      </c>
    </row>
    <row r="81" spans="1:4" x14ac:dyDescent="0.2">
      <c r="A81">
        <v>8.2500000000000004E-2</v>
      </c>
      <c r="B81">
        <f t="shared" si="2"/>
        <v>1.6500000000000002E-3</v>
      </c>
      <c r="C81">
        <v>80</v>
      </c>
      <c r="D81">
        <f t="shared" si="3"/>
        <v>0.8</v>
      </c>
    </row>
    <row r="82" spans="1:4" x14ac:dyDescent="0.2">
      <c r="A82">
        <v>7.6499999999999999E-2</v>
      </c>
      <c r="B82">
        <f t="shared" si="2"/>
        <v>1.5300000000000001E-3</v>
      </c>
      <c r="C82">
        <v>75</v>
      </c>
      <c r="D82">
        <f t="shared" si="3"/>
        <v>0.75</v>
      </c>
    </row>
    <row r="83" spans="1:4" x14ac:dyDescent="0.2">
      <c r="A83">
        <v>6.9500000000000006E-2</v>
      </c>
      <c r="B83">
        <f t="shared" si="2"/>
        <v>1.3900000000000002E-3</v>
      </c>
      <c r="C83">
        <v>65</v>
      </c>
      <c r="D83">
        <f t="shared" si="3"/>
        <v>0.65</v>
      </c>
    </row>
    <row r="84" spans="1:4" x14ac:dyDescent="0.2">
      <c r="A84">
        <v>6.3299999999999995E-2</v>
      </c>
      <c r="B84">
        <f t="shared" si="2"/>
        <v>1.266E-3</v>
      </c>
      <c r="C84">
        <v>60</v>
      </c>
      <c r="D84">
        <f t="shared" si="3"/>
        <v>0.6</v>
      </c>
    </row>
    <row r="85" spans="1:4" x14ac:dyDescent="0.2">
      <c r="A85">
        <v>5.7200000000000001E-2</v>
      </c>
      <c r="B85">
        <f t="shared" si="2"/>
        <v>1.1440000000000001E-3</v>
      </c>
      <c r="C85">
        <v>55</v>
      </c>
      <c r="D85">
        <f t="shared" si="3"/>
        <v>0.55000000000000004</v>
      </c>
    </row>
    <row r="86" spans="1:4" x14ac:dyDescent="0.2">
      <c r="A86">
        <v>5.04E-2</v>
      </c>
      <c r="B86">
        <f t="shared" si="2"/>
        <v>1.008E-3</v>
      </c>
      <c r="C86">
        <v>50</v>
      </c>
      <c r="D86">
        <f t="shared" si="3"/>
        <v>0.5</v>
      </c>
    </row>
    <row r="87" spans="1:4" x14ac:dyDescent="0.2">
      <c r="A87">
        <v>4.3999999999999997E-2</v>
      </c>
      <c r="B87">
        <f t="shared" si="2"/>
        <v>8.7999999999999992E-4</v>
      </c>
      <c r="C87">
        <v>40</v>
      </c>
      <c r="D87">
        <f t="shared" si="3"/>
        <v>0.4</v>
      </c>
    </row>
    <row r="88" spans="1:4" x14ac:dyDescent="0.2">
      <c r="A88">
        <v>3.7199999999999997E-2</v>
      </c>
      <c r="B88">
        <f t="shared" si="2"/>
        <v>7.4399999999999998E-4</v>
      </c>
      <c r="C88">
        <v>35</v>
      </c>
      <c r="D88">
        <f t="shared" si="3"/>
        <v>0.35000000000000003</v>
      </c>
    </row>
    <row r="89" spans="1:4" x14ac:dyDescent="0.2">
      <c r="A89">
        <v>3.04E-2</v>
      </c>
      <c r="B89">
        <f t="shared" si="2"/>
        <v>6.0800000000000003E-4</v>
      </c>
      <c r="C89">
        <v>30</v>
      </c>
      <c r="D89">
        <f t="shared" si="3"/>
        <v>0.3</v>
      </c>
    </row>
    <row r="90" spans="1:4" x14ac:dyDescent="0.2">
      <c r="A90">
        <v>2.4899999999999999E-2</v>
      </c>
      <c r="B90">
        <f t="shared" si="2"/>
        <v>4.9799999999999996E-4</v>
      </c>
      <c r="C90">
        <v>25</v>
      </c>
      <c r="D90">
        <f t="shared" si="3"/>
        <v>0.25</v>
      </c>
    </row>
    <row r="91" spans="1:4" x14ac:dyDescent="0.2">
      <c r="A91">
        <v>1.9900000000000001E-2</v>
      </c>
      <c r="B91">
        <f t="shared" si="2"/>
        <v>3.9800000000000002E-4</v>
      </c>
      <c r="C91">
        <v>25</v>
      </c>
      <c r="D91">
        <f t="shared" si="3"/>
        <v>0.25</v>
      </c>
    </row>
    <row r="92" spans="1:4" x14ac:dyDescent="0.2">
      <c r="A92">
        <v>1.4200000000000001E-2</v>
      </c>
      <c r="B92">
        <f t="shared" si="2"/>
        <v>2.8400000000000002E-4</v>
      </c>
      <c r="C92">
        <v>15</v>
      </c>
      <c r="D92">
        <f t="shared" si="3"/>
        <v>0.15</v>
      </c>
    </row>
    <row r="93" spans="1:4" x14ac:dyDescent="0.2">
      <c r="A93">
        <v>9.2999999999999992E-3</v>
      </c>
      <c r="B93">
        <f t="shared" si="2"/>
        <v>1.8599999999999999E-4</v>
      </c>
      <c r="C93">
        <v>5</v>
      </c>
      <c r="D93">
        <f t="shared" si="3"/>
        <v>0.05</v>
      </c>
    </row>
    <row r="94" spans="1:4" x14ac:dyDescent="0.2">
      <c r="A94">
        <v>2.8999999999999998E-3</v>
      </c>
      <c r="B94">
        <f t="shared" si="2"/>
        <v>5.8E-5</v>
      </c>
      <c r="C94">
        <v>5</v>
      </c>
      <c r="D94">
        <f t="shared" si="3"/>
        <v>0.05</v>
      </c>
    </row>
    <row r="95" spans="1:4" x14ac:dyDescent="0.2">
      <c r="A95">
        <v>1E-4</v>
      </c>
      <c r="B95">
        <f t="shared" si="2"/>
        <v>2.0000000000000003E-6</v>
      </c>
      <c r="C95">
        <v>5</v>
      </c>
      <c r="D95">
        <f t="shared" si="3"/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V=-0.50</vt:lpstr>
      <vt:lpstr>V=0</vt:lpstr>
      <vt:lpstr>V=+0.50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Kereth</dc:creator>
  <cp:lastModifiedBy>Oren Kereth</cp:lastModifiedBy>
  <dcterms:created xsi:type="dcterms:W3CDTF">2015-06-05T18:17:20Z</dcterms:created>
  <dcterms:modified xsi:type="dcterms:W3CDTF">2022-03-29T20:53:30Z</dcterms:modified>
</cp:coreProperties>
</file>