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lon4\Dropbox\My PC (LAPTOP-L5MMEHHN)\Desktop\Studies\Lab C1\Molecular Spectroscopy\Analysis\"/>
    </mc:Choice>
  </mc:AlternateContent>
  <xr:revisionPtr revIDLastSave="0" documentId="13_ncr:1_{35F943B3-3157-4B26-BDE5-E94F3690CE6D}" xr6:coauthVersionLast="47" xr6:coauthVersionMax="47" xr10:uidLastSave="{00000000-0000-0000-0000-000000000000}"/>
  <bookViews>
    <workbookView xWindow="4812" yWindow="2028" windowWidth="14484" windowHeight="84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G23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3" i="1"/>
  <c r="F23" i="1"/>
  <c r="E14" i="1"/>
  <c r="F14" i="1"/>
  <c r="G14" i="1"/>
  <c r="B14" i="1"/>
  <c r="B15" i="1"/>
  <c r="B16" i="1"/>
  <c r="B17" i="1"/>
  <c r="B18" i="1"/>
  <c r="B19" i="1"/>
  <c r="B20" i="1"/>
  <c r="B21" i="1"/>
  <c r="B23" i="1"/>
  <c r="C23" i="1"/>
  <c r="C15" i="1"/>
  <c r="C16" i="1"/>
  <c r="C17" i="1"/>
  <c r="C18" i="1"/>
  <c r="C19" i="1"/>
  <c r="C20" i="1"/>
  <c r="C21" i="1"/>
  <c r="C14" i="1"/>
  <c r="B22" i="1" l="1"/>
  <c r="G22" i="1"/>
  <c r="C22" i="1"/>
  <c r="F22" i="1"/>
  <c r="E22" i="1"/>
</calcChain>
</file>

<file path=xl/sharedStrings.xml><?xml version="1.0" encoding="utf-8"?>
<sst xmlns="http://schemas.openxmlformats.org/spreadsheetml/2006/main" count="31" uniqueCount="20">
  <si>
    <t>Marlbro</t>
  </si>
  <si>
    <t>LM</t>
  </si>
  <si>
    <t>Galouis</t>
  </si>
  <si>
    <t>Canadian</t>
  </si>
  <si>
    <t>Next</t>
  </si>
  <si>
    <t>Ethylene</t>
  </si>
  <si>
    <t>HCN</t>
  </si>
  <si>
    <t>Methane</t>
  </si>
  <si>
    <t>Methanol</t>
  </si>
  <si>
    <t>Water</t>
  </si>
  <si>
    <t>CO</t>
  </si>
  <si>
    <t>CO2</t>
  </si>
  <si>
    <t>Total</t>
  </si>
  <si>
    <t>Isoprene</t>
  </si>
  <si>
    <t>Sum</t>
  </si>
  <si>
    <t>LM00</t>
  </si>
  <si>
    <t>LM/LM00</t>
  </si>
  <si>
    <t>ratio co2</t>
  </si>
  <si>
    <t>concen co2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</si>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</sst>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A4" workbookViewId="0">
      <selection activeCell="B32" sqref="B32"/>
    </sheetView>
  </sheetViews>
  <sheetFormatPr defaultRowHeight="13.8" x14ac:dyDescent="0.25"/>
  <sheetData>
    <row r="1" spans="1:7" x14ac:dyDescent="0.25">
      <c r="B1" t="s">
        <v>4</v>
      </c>
      <c r="C1" t="s">
        <v>0</v>
      </c>
      <c r="D1" t="s">
        <v>1</v>
      </c>
      <c r="E1" t="s">
        <v>15</v>
      </c>
      <c r="F1" t="s">
        <v>2</v>
      </c>
      <c r="G1" t="s">
        <v>3</v>
      </c>
    </row>
    <row r="2" spans="1:7" x14ac:dyDescent="0.25">
      <c r="A2" t="s">
        <v>10</v>
      </c>
      <c r="B2">
        <v>17.639399999999998</v>
      </c>
      <c r="C2">
        <v>6.5842000000000001</v>
      </c>
      <c r="D2">
        <v>12.166</v>
      </c>
      <c r="E2">
        <v>17.809999999999999</v>
      </c>
      <c r="F2">
        <v>21.938800000000001</v>
      </c>
      <c r="G2">
        <v>21.938800000000001</v>
      </c>
    </row>
    <row r="3" spans="1:7" x14ac:dyDescent="0.25">
      <c r="A3" t="s">
        <v>11</v>
      </c>
      <c r="B3">
        <v>177.08670000000001</v>
      </c>
      <c r="C3">
        <v>69.248800000000003</v>
      </c>
      <c r="D3">
        <v>144.9974</v>
      </c>
      <c r="E3">
        <v>174.36799999999999</v>
      </c>
      <c r="F3">
        <v>239.13579999999999</v>
      </c>
      <c r="G3">
        <v>239.13579999999999</v>
      </c>
    </row>
    <row r="4" spans="1:7" x14ac:dyDescent="0.25">
      <c r="A4" t="s">
        <v>6</v>
      </c>
      <c r="E4">
        <v>0.36980000000000002</v>
      </c>
      <c r="F4">
        <v>0.51129999999999998</v>
      </c>
      <c r="G4">
        <v>0.51129999999999998</v>
      </c>
    </row>
    <row r="5" spans="1:7" x14ac:dyDescent="0.25">
      <c r="A5" t="s">
        <v>8</v>
      </c>
      <c r="E5">
        <v>4.4847000000000001</v>
      </c>
      <c r="F5">
        <v>4.2874999999999996</v>
      </c>
      <c r="G5">
        <v>4.2874999999999996</v>
      </c>
    </row>
    <row r="6" spans="1:7" x14ac:dyDescent="0.25">
      <c r="A6" t="s">
        <v>5</v>
      </c>
      <c r="E6">
        <v>3.0964999999999998</v>
      </c>
      <c r="F6">
        <v>3.1671999999999998</v>
      </c>
      <c r="G6">
        <v>3.1671999999999998</v>
      </c>
    </row>
    <row r="7" spans="1:7" x14ac:dyDescent="0.25">
      <c r="A7" t="s">
        <v>13</v>
      </c>
      <c r="E7">
        <v>0.27879999999999999</v>
      </c>
      <c r="F7">
        <v>0.35270000000000001</v>
      </c>
      <c r="G7">
        <v>0.35270000000000001</v>
      </c>
    </row>
    <row r="8" spans="1:7" x14ac:dyDescent="0.25">
      <c r="A8" t="s">
        <v>7</v>
      </c>
      <c r="E8">
        <v>63.69</v>
      </c>
      <c r="F8">
        <v>91.120400000000004</v>
      </c>
      <c r="G8">
        <v>91.120400000000004</v>
      </c>
    </row>
    <row r="10" spans="1:7" x14ac:dyDescent="0.25">
      <c r="A10" t="s">
        <v>9</v>
      </c>
      <c r="E10">
        <v>43.165300000000002</v>
      </c>
      <c r="F10">
        <v>51.368899999999996</v>
      </c>
      <c r="G10">
        <v>51.368899999999996</v>
      </c>
    </row>
    <row r="11" spans="1:7" x14ac:dyDescent="0.25">
      <c r="A11" t="s">
        <v>12</v>
      </c>
      <c r="B11">
        <v>194.7722</v>
      </c>
      <c r="C11">
        <v>75.931299999999993</v>
      </c>
      <c r="E11">
        <v>523.17330000000004</v>
      </c>
      <c r="F11">
        <v>565.78899999999999</v>
      </c>
      <c r="G11">
        <v>565.78899999999999</v>
      </c>
    </row>
    <row r="14" spans="1:7" x14ac:dyDescent="0.25">
      <c r="A14" t="s">
        <v>5</v>
      </c>
      <c r="B14">
        <f>C6/C$11 * 100</f>
        <v>0</v>
      </c>
      <c r="C14">
        <f>E6/E$11 * 100</f>
        <v>0.59186888933361081</v>
      </c>
      <c r="E14">
        <f>F6/F$11 * 100</f>
        <v>0.55978465470343186</v>
      </c>
      <c r="F14">
        <f>G6/G$11 * 100</f>
        <v>0.55978465470343186</v>
      </c>
      <c r="G14">
        <f>B6/B$11 * 100</f>
        <v>0</v>
      </c>
    </row>
    <row r="15" spans="1:7" x14ac:dyDescent="0.25">
      <c r="A15" t="s">
        <v>6</v>
      </c>
      <c r="B15">
        <f>C4/C$11 * 100</f>
        <v>0</v>
      </c>
      <c r="C15">
        <f>E4/E$11 * 100</f>
        <v>7.0684035290027217E-2</v>
      </c>
      <c r="E15">
        <f>F4/F$11 * 100</f>
        <v>9.0369377983665289E-2</v>
      </c>
      <c r="F15">
        <f>G4/G$11 * 100</f>
        <v>9.0369377983665289E-2</v>
      </c>
      <c r="G15">
        <f>B4/B$11 * 100</f>
        <v>0</v>
      </c>
    </row>
    <row r="16" spans="1:7" x14ac:dyDescent="0.25">
      <c r="A16" t="s">
        <v>13</v>
      </c>
      <c r="B16">
        <f t="shared" ref="B16:B17" si="0">C7/C$11 * 100</f>
        <v>0</v>
      </c>
      <c r="C16">
        <f>E7/E$11 * 100</f>
        <v>5.3290181284098397E-2</v>
      </c>
      <c r="E16">
        <f>F7/F$11 * 100</f>
        <v>6.2337726608329258E-2</v>
      </c>
      <c r="F16">
        <f>G7/G$11 * 100</f>
        <v>6.2337726608329258E-2</v>
      </c>
      <c r="G16">
        <f>B7/B$11 * 100</f>
        <v>0</v>
      </c>
    </row>
    <row r="17" spans="1:7" x14ac:dyDescent="0.25">
      <c r="A17" t="s">
        <v>7</v>
      </c>
      <c r="B17">
        <f t="shared" si="0"/>
        <v>0</v>
      </c>
      <c r="C17">
        <f>E8/E$11 * 100</f>
        <v>12.173786391622048</v>
      </c>
      <c r="E17">
        <f>F8/F$11 * 100</f>
        <v>16.105014413500442</v>
      </c>
      <c r="F17">
        <f>G8/G$11 * 100</f>
        <v>16.105014413500442</v>
      </c>
      <c r="G17">
        <f>B8/B$11 * 100</f>
        <v>0</v>
      </c>
    </row>
    <row r="18" spans="1:7" x14ac:dyDescent="0.25">
      <c r="A18" t="s">
        <v>8</v>
      </c>
      <c r="B18">
        <f>C5/C$11 * 100</f>
        <v>0</v>
      </c>
      <c r="C18">
        <f>E5/E$11 * 100</f>
        <v>0.85721117648779099</v>
      </c>
      <c r="E18">
        <f>F5/F$11 * 100</f>
        <v>0.757791332104371</v>
      </c>
      <c r="F18">
        <f>G5/G$11 * 100</f>
        <v>0.757791332104371</v>
      </c>
      <c r="G18">
        <f>B5/B$11 * 100</f>
        <v>0</v>
      </c>
    </row>
    <row r="19" spans="1:7" x14ac:dyDescent="0.25">
      <c r="A19" t="s">
        <v>9</v>
      </c>
      <c r="B19">
        <f>C10/C$11 * 100</f>
        <v>0</v>
      </c>
      <c r="C19">
        <f>E10/E$11 * 100</f>
        <v>8.2506695200232887</v>
      </c>
      <c r="E19">
        <f>F10/F$11 * 100</f>
        <v>9.079162019763551</v>
      </c>
      <c r="F19">
        <f>G10/G$11 * 100</f>
        <v>9.079162019763551</v>
      </c>
      <c r="G19">
        <f>B10/B$11 * 100</f>
        <v>0</v>
      </c>
    </row>
    <row r="20" spans="1:7" x14ac:dyDescent="0.25">
      <c r="A20" t="s">
        <v>10</v>
      </c>
      <c r="B20">
        <f t="shared" ref="B20:B21" si="1">C2/C$11 * 100</f>
        <v>8.6712594147604491</v>
      </c>
      <c r="C20">
        <f>E2/E$11 * 100</f>
        <v>3.4042257125889255</v>
      </c>
      <c r="E20">
        <f>F2/F$11 * 100</f>
        <v>3.8775585951653353</v>
      </c>
      <c r="F20">
        <f>G2/G$11 * 100</f>
        <v>3.8775585951653353</v>
      </c>
      <c r="G20">
        <f>B2/B$11 * 100</f>
        <v>9.0564259170456562</v>
      </c>
    </row>
    <row r="21" spans="1:7" x14ac:dyDescent="0.25">
      <c r="A21" t="s">
        <v>11</v>
      </c>
      <c r="B21">
        <f t="shared" si="1"/>
        <v>91.199281455736966</v>
      </c>
      <c r="C21">
        <f>E3/E$11 * 100</f>
        <v>33.328917970393363</v>
      </c>
      <c r="E21">
        <f>F3/F$11 * 100</f>
        <v>42.265897710984127</v>
      </c>
      <c r="F21">
        <f>G3/G$11 * 100</f>
        <v>42.265897710984127</v>
      </c>
      <c r="G21">
        <f>B3/B$11 * 100</f>
        <v>90.919905407445214</v>
      </c>
    </row>
    <row r="22" spans="1:7" x14ac:dyDescent="0.25">
      <c r="A22" t="s">
        <v>14</v>
      </c>
      <c r="B22">
        <f>SUM(B14:B21)</f>
        <v>99.870540870497422</v>
      </c>
      <c r="C22">
        <f t="shared" ref="C22" si="2">SUM(C14:C21)</f>
        <v>58.730653877023151</v>
      </c>
      <c r="E22">
        <f>SUM(E14:E21)</f>
        <v>72.797915830813253</v>
      </c>
      <c r="F22">
        <f>SUM(F14:F21)</f>
        <v>72.797915830813253</v>
      </c>
      <c r="G22">
        <f>SUM(G14:G21)</f>
        <v>99.976331324490872</v>
      </c>
    </row>
    <row r="23" spans="1:7" x14ac:dyDescent="0.25">
      <c r="A23" t="s">
        <v>12</v>
      </c>
      <c r="B23">
        <f>C11/C$11 * 100</f>
        <v>100</v>
      </c>
      <c r="C23">
        <f>E11/E$11 * 100</f>
        <v>100</v>
      </c>
      <c r="E23">
        <f>F11/F$11 * 100</f>
        <v>100</v>
      </c>
      <c r="F23">
        <f>G11/G$11 * 100</f>
        <v>100</v>
      </c>
      <c r="G23">
        <f>B11/B$11%</f>
        <v>100</v>
      </c>
    </row>
    <row r="26" spans="1:7" x14ac:dyDescent="0.25">
      <c r="A26" t="s">
        <v>16</v>
      </c>
    </row>
    <row r="27" spans="1:7" x14ac:dyDescent="0.25">
      <c r="A27" t="s">
        <v>10</v>
      </c>
      <c r="B27">
        <f>D2/E2</f>
        <v>0.68309938236945544</v>
      </c>
    </row>
    <row r="28" spans="1:7" x14ac:dyDescent="0.25">
      <c r="A28" t="s">
        <v>11</v>
      </c>
      <c r="B28">
        <f>D3/E3</f>
        <v>0.83155968985134887</v>
      </c>
    </row>
    <row r="29" spans="1:7" x14ac:dyDescent="0.25">
      <c r="A29" t="s">
        <v>17</v>
      </c>
      <c r="B29">
        <f>100*B28</f>
        <v>83.155968985134891</v>
      </c>
    </row>
    <row r="30" spans="1:7" x14ac:dyDescent="0.25">
      <c r="A30" t="s">
        <v>18</v>
      </c>
      <c r="B30">
        <f>4.1*B28</f>
        <v>3.4093947283905299</v>
      </c>
    </row>
    <row r="31" spans="1:7" x14ac:dyDescent="0.25">
      <c r="A31" t="s">
        <v>19</v>
      </c>
      <c r="B31">
        <f>B27*1.2</f>
        <v>0.81971925884334651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Is A Zebra</dc:creator>
  <cp:lastModifiedBy>Alon Is A Zebra</cp:lastModifiedBy>
  <dcterms:created xsi:type="dcterms:W3CDTF">2015-06-05T18:17:20Z</dcterms:created>
  <dcterms:modified xsi:type="dcterms:W3CDTF">2021-12-30T20:06:06Z</dcterms:modified>
</cp:coreProperties>
</file>