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7907524E-7212-43D1-8000-19E854B9CFF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Hoja1" sheetId="13" r:id="rId2"/>
    <sheet name="Acerca de" sheetId="12" r:id="rId3"/>
  </sheets>
  <definedNames>
    <definedName name="hoy" localSheetId="0">TODAY()</definedName>
    <definedName name="Inicio_del_proyecto">ProjectSchedule!$E$2</definedName>
    <definedName name="Semana_para_mostrar">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4" i="11" l="1"/>
  <c r="H43" i="11"/>
  <c r="H45" i="11"/>
  <c r="H46" i="11"/>
  <c r="H47" i="11"/>
  <c r="H52" i="11"/>
  <c r="H53" i="11"/>
  <c r="H55" i="11"/>
  <c r="H56" i="11"/>
  <c r="H57" i="11"/>
  <c r="H58" i="11"/>
  <c r="H59" i="11"/>
  <c r="H60" i="11"/>
  <c r="F13" i="11"/>
  <c r="F12" i="11"/>
  <c r="F11" i="11"/>
  <c r="H9" i="11"/>
  <c r="E2" i="11" l="1"/>
  <c r="H8" i="11" s="1"/>
  <c r="H6" i="11"/>
  <c r="AA4" i="11" l="1"/>
  <c r="AQ4" i="11"/>
  <c r="BG4" i="11"/>
  <c r="BW4" i="11"/>
  <c r="O4" i="11"/>
  <c r="AC4" i="11"/>
  <c r="AS4" i="11"/>
  <c r="BY4" i="11"/>
  <c r="Q4" i="11"/>
  <c r="AD4" i="11"/>
  <c r="AT4" i="11"/>
  <c r="AT3" i="11" s="1"/>
  <c r="BZ4" i="11"/>
  <c r="AU4" i="11"/>
  <c r="S4" i="11"/>
  <c r="AF4" i="11"/>
  <c r="AV4" i="11"/>
  <c r="CB4" i="11"/>
  <c r="BM4" i="11"/>
  <c r="U4" i="11"/>
  <c r="U3" i="11" s="1"/>
  <c r="AH4" i="11"/>
  <c r="AX4" i="11"/>
  <c r="BN4" i="11"/>
  <c r="BN3" i="11" s="1"/>
  <c r="V4" i="11"/>
  <c r="AI4" i="11"/>
  <c r="AY4" i="11"/>
  <c r="AY3" i="11" s="1"/>
  <c r="BO4" i="11"/>
  <c r="W4" i="11"/>
  <c r="AJ4" i="11"/>
  <c r="AJ3" i="11" s="1"/>
  <c r="AZ4" i="11"/>
  <c r="BP4" i="11"/>
  <c r="X4" i="11"/>
  <c r="BQ4" i="11"/>
  <c r="AL4" i="11"/>
  <c r="BB4" i="11"/>
  <c r="BR4" i="11"/>
  <c r="I4" i="11"/>
  <c r="I3" i="11" s="1"/>
  <c r="BC4" i="11"/>
  <c r="K4" i="11"/>
  <c r="AN4" i="11"/>
  <c r="BD4" i="11"/>
  <c r="BD3" i="11" s="1"/>
  <c r="BT4" i="11"/>
  <c r="L4" i="11"/>
  <c r="Y4" i="11"/>
  <c r="BE4" i="11"/>
  <c r="Z4" i="11"/>
  <c r="Z3" i="11" s="1"/>
  <c r="BF4" i="11"/>
  <c r="N4" i="11"/>
  <c r="AB4" i="11"/>
  <c r="AR4" i="11"/>
  <c r="BH4" i="11"/>
  <c r="BX4" i="11"/>
  <c r="BX3" i="11" s="1"/>
  <c r="P4" i="11"/>
  <c r="BI4" i="11"/>
  <c r="BI3" i="11" s="1"/>
  <c r="BJ4" i="11"/>
  <c r="R4" i="11"/>
  <c r="AE4" i="11"/>
  <c r="AE3" i="11" s="1"/>
  <c r="BK4" i="11"/>
  <c r="CA4" i="11"/>
  <c r="BL4" i="11"/>
  <c r="T4" i="11"/>
  <c r="AG4" i="11"/>
  <c r="AW4" i="11"/>
  <c r="CC4" i="11"/>
  <c r="CC3" i="11" s="1"/>
  <c r="CD4" i="11"/>
  <c r="CE4" i="11"/>
  <c r="CF4" i="11"/>
  <c r="AK4" i="11"/>
  <c r="BA4" i="11"/>
  <c r="CG4" i="11"/>
  <c r="J4" i="11"/>
  <c r="AM4" i="11"/>
  <c r="BS4" i="11"/>
  <c r="BS3" i="11" s="1"/>
  <c r="AO4" i="11"/>
  <c r="AO3" i="11" s="1"/>
  <c r="BU4" i="11"/>
  <c r="M4" i="11"/>
  <c r="AP4" i="11"/>
  <c r="BV4" i="11"/>
  <c r="H64" i="11"/>
  <c r="H63" i="11"/>
  <c r="H62" i="11"/>
  <c r="H61" i="11"/>
  <c r="H31" i="11"/>
  <c r="H7" i="11"/>
  <c r="I5" i="11" l="1"/>
  <c r="J5" i="11" l="1"/>
  <c r="H17" i="11"/>
  <c r="H33" i="11" l="1"/>
  <c r="K5" i="11"/>
  <c r="H11" i="11"/>
  <c r="H14" i="11"/>
  <c r="L5" i="11" l="1"/>
  <c r="N5" i="11" l="1"/>
  <c r="M5" i="11"/>
  <c r="O5" i="11" l="1"/>
  <c r="P3" i="11" l="1"/>
  <c r="P5" i="11" l="1"/>
  <c r="Q5" i="11" l="1"/>
  <c r="R5" i="11" l="1"/>
  <c r="S5" i="11" l="1"/>
  <c r="T5" i="11" l="1"/>
  <c r="U5" i="11" l="1"/>
  <c r="V5" i="11"/>
  <c r="W5" i="11" l="1"/>
  <c r="X5" i="11" l="1"/>
  <c r="Y5" i="11" l="1"/>
  <c r="AS5" i="11" l="1"/>
  <c r="AT5" i="11" l="1"/>
  <c r="Z5" i="11"/>
  <c r="AA5" i="11"/>
  <c r="AU5" i="11" l="1"/>
  <c r="AB5" i="11"/>
  <c r="AV5" i="11" l="1"/>
  <c r="AC5" i="11"/>
  <c r="AW5" i="11" l="1"/>
  <c r="AD5" i="11"/>
  <c r="AX5" i="11" l="1"/>
  <c r="AE5" i="11"/>
  <c r="AY5" i="11" l="1"/>
  <c r="AF5" i="11"/>
  <c r="AZ5" i="11" l="1"/>
  <c r="AG5" i="11"/>
  <c r="BA5" i="11" l="1"/>
  <c r="AH5" i="11"/>
  <c r="BB5" i="11" l="1"/>
  <c r="AI5" i="11"/>
  <c r="BC5" i="11" l="1"/>
  <c r="AJ5" i="11"/>
  <c r="BD5" i="11" l="1"/>
  <c r="AK5" i="11"/>
  <c r="BE5" i="11" l="1"/>
  <c r="AL5" i="11"/>
  <c r="BF5" i="11" l="1"/>
  <c r="AM5" i="11"/>
  <c r="BG5" i="11" l="1"/>
  <c r="AN5" i="11"/>
  <c r="BH5" i="11" l="1"/>
  <c r="AO5" i="11"/>
  <c r="BI5" i="11" l="1"/>
  <c r="AP5" i="11"/>
  <c r="BJ5" i="11" l="1"/>
  <c r="AQ5" i="11"/>
  <c r="BK5" i="11" l="1"/>
  <c r="AR5" i="11"/>
  <c r="BL5" i="11" l="1"/>
  <c r="BM5" i="11" l="1"/>
  <c r="BN5" i="11" l="1"/>
  <c r="BO5" i="11" l="1"/>
  <c r="BP5" i="11" l="1"/>
  <c r="BQ5" i="11" l="1"/>
  <c r="BR5" i="11" l="1"/>
  <c r="BS5" i="11" l="1"/>
  <c r="BT5" i="11" l="1"/>
  <c r="BU5" i="11" l="1"/>
  <c r="BV5" i="11" l="1"/>
  <c r="BW5" i="11" l="1"/>
  <c r="BX5" i="11" l="1"/>
  <c r="BY5" i="11" l="1"/>
  <c r="BZ5" i="11" l="1"/>
  <c r="CA5" i="11" l="1"/>
  <c r="CB5" i="11" l="1"/>
  <c r="CC5" i="11" l="1"/>
  <c r="CD5" i="11" l="1"/>
  <c r="CE5" i="11" l="1"/>
  <c r="CF5" i="11" l="1"/>
  <c r="CG5" i="11" l="1"/>
</calcChain>
</file>

<file path=xl/sharedStrings.xml><?xml version="1.0" encoding="utf-8"?>
<sst xmlns="http://schemas.openxmlformats.org/spreadsheetml/2006/main" count="104" uniqueCount="100">
  <si>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</si>
  <si>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</si>
  <si>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</si>
  <si>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</si>
  <si>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</si>
  <si>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</si>
  <si>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</si>
  <si>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</si>
  <si>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</si>
  <si>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</si>
  <si>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</si>
  <si>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</si>
  <si>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</si>
  <si>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</si>
  <si>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</si>
  <si>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</si>
  <si>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</si>
  <si>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</si>
  <si>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</si>
  <si>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</si>
  <si>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</si>
  <si>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</si>
  <si>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</si>
  <si>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</si>
  <si>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</si>
  <si>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</si>
  <si>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</si>
  <si>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</si>
  <si>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</si>
  <si>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</si>
  <si>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</si>
  <si>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</si>
  <si>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</si>
  <si>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Yourmeds</t>
  </si>
  <si>
    <t>1. Fase 1</t>
  </si>
  <si>
    <t>1.1 Definición proyecto APT</t>
  </si>
  <si>
    <t xml:space="preserve">    1.1.1  Descripción proyecto APT</t>
  </si>
  <si>
    <t xml:space="preserve">    1..1.2 Fundamentación</t>
  </si>
  <si>
    <t xml:space="preserve">    1.1.3 Objetivos</t>
  </si>
  <si>
    <t>1.2. Creación de Backlog</t>
  </si>
  <si>
    <t>1.3. Planificación del levantamiento</t>
  </si>
  <si>
    <t>1.4. Creación historias de usuarios</t>
  </si>
  <si>
    <t xml:space="preserve">    1.4.1 Estimación de historias de usuarios</t>
  </si>
  <si>
    <t xml:space="preserve">    1.4.2 Comprometer historias de usuarios</t>
  </si>
  <si>
    <t>1.5. Identificación de tareas</t>
  </si>
  <si>
    <t xml:space="preserve">    1.5.1 Estimación de tareas</t>
  </si>
  <si>
    <t>1.6. Creación de spring backlog</t>
  </si>
  <si>
    <t>1.7. Analisis y diseño tecnico</t>
  </si>
  <si>
    <t>2. Fase 2</t>
  </si>
  <si>
    <t>Registro de Usuario</t>
  </si>
  <si>
    <t>Inicio de Sesión</t>
  </si>
  <si>
    <t>Recuperar Contraseña</t>
  </si>
  <si>
    <t>Alarma</t>
  </si>
  <si>
    <t>Crear alarma</t>
  </si>
  <si>
    <t>Editar alarma</t>
  </si>
  <si>
    <t>Eliminar alarma</t>
  </si>
  <si>
    <t>Ver alarmas activas</t>
  </si>
  <si>
    <t>Configurar repetición de alarma</t>
  </si>
  <si>
    <t>Confirmar toma de medicamento</t>
  </si>
  <si>
    <t>Notificación</t>
  </si>
  <si>
    <t>Generar notificación de alarma</t>
  </si>
  <si>
    <t>Registrar alerta no respondida</t>
  </si>
  <si>
    <t>Nombre de elemento</t>
  </si>
  <si>
    <t>Usuario</t>
  </si>
  <si>
    <t xml:space="preserve">2.3 Pruebas </t>
  </si>
  <si>
    <t>3. Fase 3</t>
  </si>
  <si>
    <t>2.4 Despliegue en la nube</t>
  </si>
  <si>
    <t>2.1 Desarrollo Frontend</t>
  </si>
  <si>
    <t>2.2 Desarrollo Backend</t>
  </si>
  <si>
    <t xml:space="preserve">    2.1.1 Diseño de interfaces</t>
  </si>
  <si>
    <t xml:space="preserve">    2.1.3 Validación de flujo de usuario</t>
  </si>
  <si>
    <t xml:space="preserve">    2.2.1 Diseño de arquitectura backend</t>
  </si>
  <si>
    <t xml:space="preserve">    2.1.2 Implementación del flujo de interfaces</t>
  </si>
  <si>
    <t xml:space="preserve">    2.1.4 Simulación de datos </t>
  </si>
  <si>
    <t xml:space="preserve">    2.3.1 Pruebas unitarias</t>
  </si>
  <si>
    <t xml:space="preserve">    2.3.2 Pruebas de usabilidad</t>
  </si>
  <si>
    <t xml:space="preserve">    2.1.5 Integración con Backend</t>
  </si>
  <si>
    <t xml:space="preserve">    1.7.2 Refinación de backlog</t>
  </si>
  <si>
    <t xml:space="preserve">    1.7.3 Diseño de mockups</t>
  </si>
  <si>
    <t xml:space="preserve">    2.2.2 Integración backend–base de datos</t>
  </si>
  <si>
    <t xml:space="preserve">    2.2.3 Desarrollo de endpoints (registro, login, alarmas, etc.)</t>
  </si>
  <si>
    <t xml:space="preserve">    2.2.4 Encriptación de contraseñas</t>
  </si>
  <si>
    <t xml:space="preserve">    2.4.1 Implementación con docker</t>
  </si>
  <si>
    <t xml:space="preserve">    2.4.3 Integración base de datos desplegada</t>
  </si>
  <si>
    <t xml:space="preserve">    2.4.2 Desplegar aplicación</t>
  </si>
  <si>
    <t xml:space="preserve">    1.7.1  Captura y Analisis de requimientos</t>
  </si>
  <si>
    <t xml:space="preserve">  2.1 Implementación ambiente de desarrollo</t>
  </si>
  <si>
    <t xml:space="preserve">    2.2.5 Autentificador de Inicio de Sesión al Sistema</t>
  </si>
  <si>
    <t>3.1 Fase cierre del proyecto</t>
  </si>
  <si>
    <t>3.1.2 Marcha blanca</t>
  </si>
  <si>
    <t>3.2.3 Capacitación</t>
  </si>
  <si>
    <t>3.1.4 Acta cierre de proyecto</t>
  </si>
  <si>
    <t>3.1.1  Desarrollo de manuales de usuario</t>
  </si>
  <si>
    <r>
      <rPr>
        <sz val="11"/>
        <color theme="1"/>
        <rFont val="Calibri"/>
        <family val="2"/>
        <scheme val="minor"/>
      </rPr>
      <t>1.1.5 Evidencias</t>
    </r>
    <r>
      <rPr>
        <b/>
        <sz val="11"/>
        <color theme="1"/>
        <rFont val="Calibri"/>
        <family val="2"/>
        <scheme val="minor"/>
      </rPr>
      <t xml:space="preserve"> -</t>
    </r>
    <r>
      <rPr>
        <sz val="11"/>
        <color theme="1"/>
        <rFont val="Calibri"/>
        <family val="2"/>
        <scheme val="minor"/>
      </rPr>
      <t xml:space="preserve">  Acta de reunión</t>
    </r>
  </si>
  <si>
    <t>1.1.4.1 Roles y Responsabilidades</t>
  </si>
  <si>
    <t>1.1.4 Metodología</t>
  </si>
  <si>
    <t>1.1.6 Plan de trabajo</t>
  </si>
  <si>
    <t>1.1.7 Carta Gantt</t>
  </si>
  <si>
    <t>1.7.4 Diseño de base de datos</t>
  </si>
  <si>
    <t>1.7.5 Arquitecura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</si>
</sst>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8E7CC3"/>
        <bgColor indexed="64"/>
      </patternFill>
    </fill>
    <fill>
      <patternFill patternType="solid">
        <fgColor rgb="FFB4A7D6"/>
        <bgColor indexed="64"/>
      </patternFill>
    </fill>
    <fill>
      <patternFill patternType="solid">
        <fgColor rgb="FF9FC5E8"/>
        <bgColor indexed="64"/>
      </patternFill>
    </fill>
    <fill>
      <patternFill patternType="solid">
        <fgColor rgb="FFB7B7B7"/>
        <bgColor indexed="64"/>
      </patternFill>
    </fill>
    <fill>
      <patternFill patternType="solid">
        <fgColor rgb="FFFFFFFF"/>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3" tint="0.59999389629810485"/>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5" fillId="0" borderId="0" applyNumberFormat="0" applyFill="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11" applyNumberFormat="0" applyAlignment="0" applyProtection="0"/>
    <xf numFmtId="0" fontId="30" fillId="15" borderId="12" applyNumberFormat="0" applyAlignment="0" applyProtection="0"/>
    <xf numFmtId="0" fontId="31" fillId="15" borderId="11" applyNumberFormat="0" applyAlignment="0" applyProtection="0"/>
    <xf numFmtId="0" fontId="32" fillId="0" borderId="13" applyNumberFormat="0" applyFill="0" applyAlignment="0" applyProtection="0"/>
    <xf numFmtId="0" fontId="33" fillId="16" borderId="14" applyNumberFormat="0" applyAlignment="0" applyProtection="0"/>
    <xf numFmtId="0" fontId="34" fillId="0" borderId="0" applyNumberFormat="0" applyFill="0" applyBorder="0" applyAlignment="0" applyProtection="0"/>
    <xf numFmtId="0" fontId="9" fillId="17"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22"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cellStyleXfs>
  <cellXfs count="1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8" borderId="2" xfId="10" applyFill="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0" borderId="2" xfId="10">
      <alignment horizontal="center" vertical="center"/>
    </xf>
    <xf numFmtId="0" fontId="0" fillId="42" borderId="9" xfId="0" applyFill="1" applyBorder="1" applyAlignment="1">
      <alignment vertical="center"/>
    </xf>
    <xf numFmtId="0" fontId="0" fillId="42" borderId="9" xfId="0" applyFill="1" applyBorder="1" applyAlignment="1">
      <alignment horizontal="right" vertical="center"/>
    </xf>
    <xf numFmtId="171" fontId="11" fillId="6" borderId="6" xfId="0" applyNumberFormat="1" applyFont="1" applyFill="1" applyBorder="1" applyAlignment="1">
      <alignment horizontal="center" vertical="center" wrapText="1"/>
    </xf>
    <xf numFmtId="0" fontId="23" fillId="0" borderId="0" xfId="0" applyFont="1"/>
    <xf numFmtId="0" fontId="0" fillId="0" borderId="0" xfId="0" applyAlignment="1">
      <alignment horizontal="center" vertical="center"/>
    </xf>
    <xf numFmtId="0" fontId="6" fillId="3" borderId="2" xfId="11" applyFont="1" applyFill="1">
      <alignment horizontal="center" vertical="center"/>
    </xf>
    <xf numFmtId="0" fontId="6" fillId="4" borderId="2" xfId="12" applyFont="1" applyFill="1">
      <alignment horizontal="left" vertical="center" indent="2"/>
    </xf>
    <xf numFmtId="0" fontId="0" fillId="44" borderId="17" xfId="0" applyFill="1" applyBorder="1" applyAlignment="1">
      <alignment vertical="center" wrapText="1"/>
    </xf>
    <xf numFmtId="0" fontId="0" fillId="0" borderId="19" xfId="0" applyBorder="1" applyAlignment="1">
      <alignment wrapText="1"/>
    </xf>
    <xf numFmtId="0" fontId="0" fillId="0" borderId="20" xfId="0" applyBorder="1" applyAlignment="1">
      <alignment wrapText="1"/>
    </xf>
    <xf numFmtId="0" fontId="0" fillId="45" borderId="18" xfId="0" applyFill="1" applyBorder="1" applyAlignment="1">
      <alignment vertical="center" wrapText="1"/>
    </xf>
    <xf numFmtId="0" fontId="6" fillId="46" borderId="17" xfId="0" applyFont="1" applyFill="1" applyBorder="1" applyAlignment="1">
      <alignment vertical="center" wrapText="1"/>
    </xf>
    <xf numFmtId="0" fontId="36" fillId="43" borderId="17" xfId="0" applyFont="1" applyFill="1" applyBorder="1" applyAlignment="1">
      <alignment horizontal="center" vertical="center" wrapText="1"/>
    </xf>
    <xf numFmtId="0" fontId="0" fillId="47" borderId="19" xfId="0" applyFill="1" applyBorder="1" applyAlignment="1">
      <alignment vertical="center" wrapText="1"/>
    </xf>
    <xf numFmtId="0" fontId="36" fillId="42" borderId="17" xfId="0" applyFont="1" applyFill="1" applyBorder="1" applyAlignment="1">
      <alignment horizontal="center" vertical="center" wrapText="1"/>
    </xf>
    <xf numFmtId="0" fontId="0" fillId="42" borderId="17" xfId="0" applyFill="1" applyBorder="1" applyAlignment="1">
      <alignment vertical="center" wrapText="1"/>
    </xf>
    <xf numFmtId="0" fontId="6" fillId="42" borderId="2" xfId="0" applyFont="1" applyFill="1" applyBorder="1" applyAlignment="1">
      <alignment horizontal="left" vertical="center" indent="1"/>
    </xf>
    <xf numFmtId="0" fontId="9" fillId="42" borderId="2" xfId="11" applyFill="1">
      <alignment horizontal="center" vertical="center"/>
    </xf>
    <xf numFmtId="9" fontId="5" fillId="42" borderId="2" xfId="2" applyFont="1" applyFill="1" applyBorder="1" applyAlignment="1">
      <alignment horizontal="center" vertical="center"/>
    </xf>
    <xf numFmtId="170" fontId="0" fillId="42" borderId="2" xfId="0" applyNumberFormat="1" applyFill="1" applyBorder="1" applyAlignment="1">
      <alignment horizontal="center" vertical="center"/>
    </xf>
    <xf numFmtId="170" fontId="5" fillId="42" borderId="2" xfId="0" applyNumberFormat="1" applyFont="1" applyFill="1" applyBorder="1" applyAlignment="1">
      <alignment horizontal="center" vertical="center"/>
    </xf>
    <xf numFmtId="0" fontId="9" fillId="42" borderId="2" xfId="12" applyFill="1">
      <alignment horizontal="left" vertical="center" indent="2"/>
    </xf>
    <xf numFmtId="170" fontId="9" fillId="42" borderId="2" xfId="10" applyFill="1">
      <alignment horizontal="center" vertical="center"/>
    </xf>
    <xf numFmtId="0" fontId="5" fillId="3"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8" borderId="2" xfId="0" applyFont="1" applyFill="1" applyBorder="1" applyAlignment="1">
      <alignment horizontal="center" vertical="center"/>
    </xf>
    <xf numFmtId="0" fontId="0" fillId="4" borderId="2" xfId="12" applyFont="1" applyFill="1">
      <alignment horizontal="left" vertical="center" indent="2"/>
    </xf>
    <xf numFmtId="171" fontId="11" fillId="48" borderId="6" xfId="0" applyNumberFormat="1" applyFont="1" applyFill="1" applyBorder="1" applyAlignment="1">
      <alignment horizontal="center" vertical="center"/>
    </xf>
    <xf numFmtId="0" fontId="0" fillId="48" borderId="9" xfId="0" applyFill="1" applyBorder="1" applyAlignment="1">
      <alignment vertical="center"/>
    </xf>
    <xf numFmtId="0" fontId="0" fillId="42" borderId="0" xfId="0" applyFill="1"/>
    <xf numFmtId="0" fontId="0" fillId="42" borderId="0" xfId="0" applyFill="1" applyAlignment="1">
      <alignment vertical="center"/>
    </xf>
    <xf numFmtId="0" fontId="22" fillId="42" borderId="0" xfId="3" applyFill="1" applyAlignment="1">
      <alignment wrapText="1"/>
    </xf>
    <xf numFmtId="0" fontId="9" fillId="0" borderId="0" xfId="8">
      <alignment horizontal="right" indent="1"/>
    </xf>
    <xf numFmtId="0" fontId="9" fillId="0" borderId="7" xfId="8" applyBorder="1">
      <alignment horizontal="right" indent="1"/>
    </xf>
    <xf numFmtId="169" fontId="0" fillId="6" borderId="4" xfId="0" applyNumberFormat="1" applyFill="1" applyBorder="1" applyAlignment="1">
      <alignment horizontal="center" vertical="center"/>
    </xf>
    <xf numFmtId="169" fontId="0" fillId="6" borderId="1" xfId="0" applyNumberFormat="1" applyFill="1" applyBorder="1" applyAlignment="1">
      <alignment horizontal="center" vertical="center"/>
    </xf>
    <xf numFmtId="169" fontId="0" fillId="6" borderId="5" xfId="0" applyNumberFormat="1" applyFill="1" applyBorder="1" applyAlignment="1">
      <alignment horizontal="center" vertical="center"/>
    </xf>
    <xf numFmtId="168" fontId="9" fillId="0" borderId="3" xfId="9">
      <alignment horizontal="center" vertical="center"/>
    </xf>
    <xf numFmtId="169" fontId="0" fillId="6" borderId="4" xfId="0" applyNumberFormat="1" applyFill="1" applyBorder="1" applyAlignment="1">
      <alignment horizontal="center" vertical="center" wrapText="1"/>
    </xf>
    <xf numFmtId="169" fontId="0" fillId="6" borderId="1" xfId="0" applyNumberFormat="1" applyFill="1" applyBorder="1" applyAlignment="1">
      <alignment horizontal="center" vertical="center" wrapText="1"/>
    </xf>
    <xf numFmtId="169" fontId="0" fillId="6" borderId="5" xfId="0" applyNumberFormat="1" applyFill="1" applyBorder="1" applyAlignment="1">
      <alignment horizontal="center" vertical="center" wrapText="1"/>
    </xf>
    <xf numFmtId="0" fontId="0" fillId="7" borderId="21" xfId="0" applyFill="1" applyBorder="1" applyAlignment="1">
      <alignment horizontal="center" vertical="center"/>
    </xf>
    <xf numFmtId="0" fontId="0" fillId="7" borderId="2" xfId="0" applyFill="1" applyBorder="1" applyAlignment="1">
      <alignment horizontal="center" vertical="center"/>
    </xf>
    <xf numFmtId="0" fontId="0" fillId="7" borderId="22" xfId="0" applyFill="1" applyBorder="1" applyAlignment="1">
      <alignment horizontal="center" vertical="center"/>
    </xf>
    <xf numFmtId="0" fontId="0" fillId="5" borderId="21" xfId="0" applyFill="1" applyBorder="1" applyAlignment="1">
      <alignment horizontal="center" vertical="center"/>
    </xf>
    <xf numFmtId="0" fontId="0" fillId="5" borderId="2" xfId="0" applyFill="1" applyBorder="1" applyAlignment="1">
      <alignment horizontal="center" vertical="center"/>
    </xf>
    <xf numFmtId="0" fontId="0" fillId="5" borderId="22" xfId="0" applyFill="1" applyBorder="1" applyAlignment="1">
      <alignment horizontal="center" vertical="center"/>
    </xf>
    <xf numFmtId="0" fontId="0" fillId="4" borderId="9" xfId="0" applyFill="1" applyBorder="1" applyAlignment="1">
      <alignment vertical="center"/>
    </xf>
    <xf numFmtId="0" fontId="0" fillId="4" borderId="0" xfId="0" applyFill="1"/>
    <xf numFmtId="0" fontId="0" fillId="4" borderId="0" xfId="0" applyFill="1" applyAlignment="1">
      <alignment vertical="center"/>
    </xf>
    <xf numFmtId="0" fontId="6" fillId="49" borderId="2" xfId="12" applyFont="1" applyFill="1">
      <alignment horizontal="left" vertical="center" indent="2"/>
    </xf>
    <xf numFmtId="0" fontId="9" fillId="49" borderId="2" xfId="11" applyFill="1">
      <alignment horizontal="center" vertical="center"/>
    </xf>
    <xf numFmtId="9" fontId="5" fillId="49" borderId="2" xfId="2" applyFont="1" applyFill="1" applyBorder="1" applyAlignment="1">
      <alignment horizontal="center" vertical="center"/>
    </xf>
    <xf numFmtId="170" fontId="9" fillId="49" borderId="2" xfId="10" applyFill="1">
      <alignment horizontal="center" vertical="center"/>
    </xf>
    <xf numFmtId="0" fontId="5" fillId="49" borderId="2" xfId="0" applyFont="1" applyFill="1" applyBorder="1" applyAlignment="1">
      <alignment horizontal="center" vertical="center"/>
    </xf>
    <xf numFmtId="0" fontId="0" fillId="49" borderId="9" xfId="0" applyFill="1" applyBorder="1" applyAlignment="1">
      <alignment vertical="center"/>
    </xf>
    <xf numFmtId="0" fontId="0" fillId="49" borderId="0" xfId="0" applyFill="1"/>
    <xf numFmtId="0" fontId="0" fillId="49" borderId="0" xfId="0" applyFill="1" applyAlignment="1">
      <alignment vertical="center"/>
    </xf>
    <xf numFmtId="0" fontId="6" fillId="50" borderId="2" xfId="0" applyFont="1" applyFill="1" applyBorder="1" applyAlignment="1">
      <alignment horizontal="left" vertical="center" indent="1"/>
    </xf>
    <xf numFmtId="0" fontId="9" fillId="50" borderId="2" xfId="11" applyFill="1">
      <alignment horizontal="center" vertical="center"/>
    </xf>
    <xf numFmtId="9" fontId="5" fillId="50" borderId="2" xfId="2" applyFont="1" applyFill="1" applyBorder="1" applyAlignment="1">
      <alignment horizontal="center" vertical="center"/>
    </xf>
    <xf numFmtId="170" fontId="0" fillId="50" borderId="2" xfId="0" applyNumberFormat="1" applyFill="1" applyBorder="1" applyAlignment="1">
      <alignment horizontal="center" vertical="center"/>
    </xf>
    <xf numFmtId="170" fontId="5" fillId="50" borderId="2" xfId="0" applyNumberFormat="1" applyFont="1" applyFill="1" applyBorder="1" applyAlignment="1">
      <alignment horizontal="center" vertical="center"/>
    </xf>
    <xf numFmtId="0" fontId="5" fillId="50" borderId="2" xfId="0" applyFont="1" applyFill="1" applyBorder="1" applyAlignment="1">
      <alignment horizontal="center" vertical="center"/>
    </xf>
    <xf numFmtId="0" fontId="0" fillId="50" borderId="21" xfId="0" applyFill="1" applyBorder="1" applyAlignment="1">
      <alignment horizontal="center" vertical="center"/>
    </xf>
    <xf numFmtId="0" fontId="0" fillId="50" borderId="2" xfId="0" applyFill="1" applyBorder="1" applyAlignment="1">
      <alignment horizontal="center" vertical="center"/>
    </xf>
    <xf numFmtId="0" fontId="0" fillId="50" borderId="22" xfId="0" applyFill="1" applyBorder="1" applyAlignment="1">
      <alignment horizontal="center" vertical="center"/>
    </xf>
    <xf numFmtId="0" fontId="0" fillId="50" borderId="0" xfId="0" applyFill="1"/>
    <xf numFmtId="0" fontId="0" fillId="50" borderId="0" xfId="0" applyFill="1" applyAlignment="1">
      <alignment vertical="center"/>
    </xf>
    <xf numFmtId="0" fontId="22" fillId="42" borderId="0" xfId="3" applyFill="1"/>
    <xf numFmtId="0" fontId="6" fillId="49" borderId="2" xfId="11" applyFont="1" applyFill="1">
      <alignment horizontal="center" vertical="center"/>
    </xf>
    <xf numFmtId="0" fontId="6" fillId="4" borderId="2" xfId="0" applyFont="1" applyFill="1" applyBorder="1" applyAlignment="1">
      <alignment horizontal="left" vertical="center" indent="1"/>
    </xf>
    <xf numFmtId="170" fontId="0" fillId="4" borderId="2" xfId="0" applyNumberFormat="1" applyFill="1" applyBorder="1" applyAlignment="1">
      <alignment horizontal="center" vertical="center"/>
    </xf>
    <xf numFmtId="170" fontId="5" fillId="4" borderId="2" xfId="0" applyNumberFormat="1" applyFont="1" applyFill="1" applyBorder="1" applyAlignment="1">
      <alignment horizontal="center" vertical="center"/>
    </xf>
    <xf numFmtId="0" fontId="5" fillId="42" borderId="2" xfId="0" applyFont="1" applyFill="1" applyBorder="1" applyAlignment="1">
      <alignment horizontal="center" vertical="center"/>
    </xf>
    <xf numFmtId="0" fontId="0" fillId="42" borderId="21" xfId="0" applyFill="1" applyBorder="1" applyAlignment="1">
      <alignment horizontal="center" vertical="center"/>
    </xf>
    <xf numFmtId="0" fontId="0" fillId="42" borderId="2" xfId="0" applyFill="1" applyBorder="1" applyAlignment="1">
      <alignment horizontal="center" vertical="center"/>
    </xf>
    <xf numFmtId="0" fontId="0" fillId="42" borderId="22" xfId="0" applyFill="1" applyBorder="1" applyAlignment="1">
      <alignment horizontal="center" vertical="center"/>
    </xf>
    <xf numFmtId="0" fontId="6" fillId="8" borderId="2" xfId="11" applyFont="1" applyFill="1" applyAlignment="1">
      <alignment horizontal="left" vertical="center" indent="2"/>
    </xf>
    <xf numFmtId="0" fontId="9" fillId="8" borderId="2" xfId="12" applyFill="1" applyAlignment="1">
      <alignment horizontal="left" vertical="center" indent="3"/>
    </xf>
    <xf numFmtId="0" fontId="6" fillId="3" borderId="2" xfId="12" applyFont="1" applyFill="1" applyAlignment="1">
      <alignment horizontal="left" vertical="center" indent="3"/>
    </xf>
    <xf numFmtId="0" fontId="6" fillId="3" borderId="2" xfId="12" applyFont="1" applyFill="1" applyAlignment="1">
      <alignment horizontal="left" vertical="center" indent="1"/>
    </xf>
    <xf numFmtId="0" fontId="9" fillId="3" borderId="2" xfId="12" applyFill="1" applyAlignment="1">
      <alignment horizontal="left" vertical="center" indent="1"/>
    </xf>
    <xf numFmtId="0" fontId="6" fillId="49" borderId="2" xfId="12" applyFont="1" applyFill="1" applyAlignment="1">
      <alignment horizontal="left" vertical="center" indent="1"/>
    </xf>
    <xf numFmtId="0" fontId="9" fillId="3" borderId="2" xfId="12" applyFill="1" applyAlignment="1">
      <alignment horizontal="left" vertical="center" indent="2"/>
    </xf>
    <xf numFmtId="0" fontId="9" fillId="3" borderId="2" xfId="12" applyFill="1" applyAlignment="1">
      <alignment horizontal="left" vertical="center" indent="3"/>
    </xf>
    <xf numFmtId="0" fontId="0" fillId="3" borderId="2" xfId="12" applyFont="1" applyFill="1" applyAlignment="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rgb="FFC00000"/>
        </patternFill>
      </fill>
      <border>
        <left/>
        <right/>
      </border>
    </dxf>
    <dxf>
      <fill>
        <patternFill>
          <bgColor theme="6"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DA92F"/>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Q68"/>
  <sheetViews>
    <sheetView showGridLines="0" tabSelected="1" showRuler="0" zoomScale="70" zoomScaleNormal="70" zoomScalePageLayoutView="70" workbookViewId="0">
      <pane ySplit="5" topLeftCell="A25" activePane="bottomLeft" state="frozen"/>
      <selection pane="bottomLeft" activeCell="B30" sqref="B30"/>
    </sheetView>
  </sheetViews>
  <sheetFormatPr baseColWidth="10" defaultColWidth="9.140625" defaultRowHeight="30" customHeight="1" x14ac:dyDescent="0.25"/>
  <cols>
    <col min="1" max="1" width="2.7109375" style="40" customWidth="1"/>
    <col min="2" max="2" width="29.42578125" customWidth="1"/>
    <col min="3" max="3" width="30.7109375" customWidth="1"/>
    <col min="4" max="4" width="10.7109375" customWidth="1"/>
    <col min="5" max="5" width="10.42578125" style="5" customWidth="1"/>
    <col min="6" max="6" width="10.42578125" customWidth="1"/>
    <col min="7" max="7" width="2.140625" customWidth="1"/>
    <col min="8" max="8" width="0.28515625" style="71" customWidth="1"/>
    <col min="9" max="15" width="4.7109375" customWidth="1"/>
    <col min="16" max="20" width="4.7109375" style="3" customWidth="1"/>
    <col min="21" max="85" width="4.7109375" customWidth="1"/>
  </cols>
  <sheetData>
    <row r="1" spans="1:121" ht="30" customHeight="1" x14ac:dyDescent="0.45">
      <c r="A1" s="41" t="s">
        <v>0</v>
      </c>
      <c r="B1" s="44" t="s">
        <v>33</v>
      </c>
      <c r="C1" s="1"/>
      <c r="D1" s="2"/>
      <c r="E1" s="4"/>
      <c r="F1" s="29"/>
      <c r="H1" s="29"/>
      <c r="I1" s="70"/>
    </row>
    <row r="2" spans="1:121" ht="30" customHeight="1" x14ac:dyDescent="0.25">
      <c r="A2" s="40" t="s">
        <v>1</v>
      </c>
      <c r="B2" s="45"/>
      <c r="C2" s="101" t="s">
        <v>11</v>
      </c>
      <c r="D2" s="102"/>
      <c r="E2" s="106">
        <f>DATE(2025,8,22)</f>
        <v>45891</v>
      </c>
      <c r="F2" s="106"/>
    </row>
    <row r="3" spans="1:121" ht="30" customHeight="1" x14ac:dyDescent="0.25">
      <c r="A3" s="41" t="s">
        <v>2</v>
      </c>
      <c r="C3" s="101" t="s">
        <v>12</v>
      </c>
      <c r="D3" s="102"/>
      <c r="E3" s="7">
        <v>1</v>
      </c>
      <c r="I3" s="107">
        <f>I4</f>
        <v>45890</v>
      </c>
      <c r="J3" s="108"/>
      <c r="K3" s="108"/>
      <c r="L3" s="108"/>
      <c r="M3" s="108"/>
      <c r="N3" s="108"/>
      <c r="O3" s="109"/>
      <c r="P3" s="103">
        <f>P4</f>
        <v>45901</v>
      </c>
      <c r="Q3" s="104"/>
      <c r="R3" s="104"/>
      <c r="S3" s="104"/>
      <c r="T3" s="105"/>
      <c r="U3" s="103">
        <f t="shared" ref="U3" si="0">U4</f>
        <v>45908</v>
      </c>
      <c r="V3" s="104"/>
      <c r="W3" s="104"/>
      <c r="X3" s="104"/>
      <c r="Y3" s="105"/>
      <c r="Z3" s="103">
        <f t="shared" ref="Z3" si="1">Z4</f>
        <v>45915</v>
      </c>
      <c r="AA3" s="104"/>
      <c r="AB3" s="104"/>
      <c r="AC3" s="104"/>
      <c r="AD3" s="105"/>
      <c r="AE3" s="107">
        <f t="shared" ref="AE3" si="2">AE4</f>
        <v>45922</v>
      </c>
      <c r="AF3" s="108"/>
      <c r="AG3" s="108"/>
      <c r="AH3" s="108"/>
      <c r="AI3" s="109"/>
      <c r="AJ3" s="103">
        <f t="shared" ref="AJ3" si="3">AJ4</f>
        <v>45929</v>
      </c>
      <c r="AK3" s="104"/>
      <c r="AL3" s="104"/>
      <c r="AM3" s="104"/>
      <c r="AN3" s="105"/>
      <c r="AO3" s="103">
        <f t="shared" ref="AO3" si="4">AO4</f>
        <v>45936</v>
      </c>
      <c r="AP3" s="104"/>
      <c r="AQ3" s="104"/>
      <c r="AR3" s="104"/>
      <c r="AS3" s="105"/>
      <c r="AT3" s="103">
        <f t="shared" ref="AT3" si="5">AT4</f>
        <v>45943</v>
      </c>
      <c r="AU3" s="104"/>
      <c r="AV3" s="104"/>
      <c r="AW3" s="104"/>
      <c r="AX3" s="105"/>
      <c r="AY3" s="103">
        <f t="shared" ref="AY3" si="6">AY4</f>
        <v>45950</v>
      </c>
      <c r="AZ3" s="104"/>
      <c r="BA3" s="104"/>
      <c r="BB3" s="104"/>
      <c r="BC3" s="105"/>
      <c r="BD3" s="103">
        <f t="shared" ref="BD3" si="7">BD4</f>
        <v>45957</v>
      </c>
      <c r="BE3" s="104"/>
      <c r="BF3" s="104"/>
      <c r="BG3" s="104"/>
      <c r="BH3" s="105"/>
      <c r="BI3" s="103">
        <f t="shared" ref="BI3" si="8">BI4</f>
        <v>45964</v>
      </c>
      <c r="BJ3" s="104"/>
      <c r="BK3" s="104"/>
      <c r="BL3" s="104"/>
      <c r="BM3" s="105"/>
      <c r="BN3" s="103">
        <f t="shared" ref="BN3" si="9">BN4</f>
        <v>45971</v>
      </c>
      <c r="BO3" s="104"/>
      <c r="BP3" s="104"/>
      <c r="BQ3" s="104"/>
      <c r="BR3" s="105"/>
      <c r="BS3" s="103">
        <f t="shared" ref="BS3" si="10">BS4</f>
        <v>45978</v>
      </c>
      <c r="BT3" s="104"/>
      <c r="BU3" s="104"/>
      <c r="BV3" s="104"/>
      <c r="BW3" s="105"/>
      <c r="BX3" s="103">
        <f t="shared" ref="BX3" si="11">BX4</f>
        <v>45985</v>
      </c>
      <c r="BY3" s="104"/>
      <c r="BZ3" s="104"/>
      <c r="CA3" s="104"/>
      <c r="CB3" s="105"/>
      <c r="CC3" s="103">
        <f t="shared" ref="CC3" si="12">CC4</f>
        <v>45992</v>
      </c>
      <c r="CD3" s="104"/>
      <c r="CE3" s="104"/>
      <c r="CF3" s="104"/>
      <c r="CG3" s="105"/>
    </row>
    <row r="4" spans="1:121" ht="15" customHeight="1" x14ac:dyDescent="0.25">
      <c r="A4" s="41" t="s">
        <v>3</v>
      </c>
      <c r="B4" s="54"/>
      <c r="C4" s="54"/>
      <c r="D4" s="54"/>
      <c r="E4" s="54"/>
      <c r="F4" s="54"/>
      <c r="G4" s="54"/>
      <c r="I4" s="69">
        <f t="shared" ref="I4:AN4" si="13">WORKDAY(Inicio_del_proyecto-1, (Semana_para_mostrar-1)*5 + COLUMN(A1)-1)</f>
        <v>45890</v>
      </c>
      <c r="J4" s="69">
        <f t="shared" si="13"/>
        <v>45891</v>
      </c>
      <c r="K4" s="69">
        <f t="shared" si="13"/>
        <v>45894</v>
      </c>
      <c r="L4" s="69">
        <f t="shared" si="13"/>
        <v>45895</v>
      </c>
      <c r="M4" s="69">
        <f t="shared" si="13"/>
        <v>45896</v>
      </c>
      <c r="N4" s="69">
        <f t="shared" si="13"/>
        <v>45897</v>
      </c>
      <c r="O4" s="69">
        <f t="shared" si="13"/>
        <v>45898</v>
      </c>
      <c r="P4" s="63">
        <f t="shared" si="13"/>
        <v>45901</v>
      </c>
      <c r="Q4" s="63">
        <f t="shared" si="13"/>
        <v>45902</v>
      </c>
      <c r="R4" s="63">
        <f t="shared" si="13"/>
        <v>45903</v>
      </c>
      <c r="S4" s="63">
        <f t="shared" si="13"/>
        <v>45904</v>
      </c>
      <c r="T4" s="63">
        <f t="shared" si="13"/>
        <v>45905</v>
      </c>
      <c r="U4" s="63">
        <f t="shared" si="13"/>
        <v>45908</v>
      </c>
      <c r="V4" s="63">
        <f t="shared" si="13"/>
        <v>45909</v>
      </c>
      <c r="W4" s="63">
        <f t="shared" si="13"/>
        <v>45910</v>
      </c>
      <c r="X4" s="63">
        <f t="shared" si="13"/>
        <v>45911</v>
      </c>
      <c r="Y4" s="63">
        <f t="shared" si="13"/>
        <v>45912</v>
      </c>
      <c r="Z4" s="63">
        <f t="shared" si="13"/>
        <v>45915</v>
      </c>
      <c r="AA4" s="63">
        <f t="shared" si="13"/>
        <v>45916</v>
      </c>
      <c r="AB4" s="63">
        <f t="shared" si="13"/>
        <v>45917</v>
      </c>
      <c r="AC4" s="96">
        <f t="shared" si="13"/>
        <v>45918</v>
      </c>
      <c r="AD4" s="96">
        <f t="shared" si="13"/>
        <v>45919</v>
      </c>
      <c r="AE4" s="63">
        <f t="shared" si="13"/>
        <v>45922</v>
      </c>
      <c r="AF4" s="63">
        <f t="shared" si="13"/>
        <v>45923</v>
      </c>
      <c r="AG4" s="63">
        <f t="shared" si="13"/>
        <v>45924</v>
      </c>
      <c r="AH4" s="63">
        <f t="shared" si="13"/>
        <v>45925</v>
      </c>
      <c r="AI4" s="63">
        <f t="shared" si="13"/>
        <v>45926</v>
      </c>
      <c r="AJ4" s="63">
        <f t="shared" si="13"/>
        <v>45929</v>
      </c>
      <c r="AK4" s="63">
        <f t="shared" si="13"/>
        <v>45930</v>
      </c>
      <c r="AL4" s="63">
        <f t="shared" si="13"/>
        <v>45931</v>
      </c>
      <c r="AM4" s="63">
        <f t="shared" si="13"/>
        <v>45932</v>
      </c>
      <c r="AN4" s="63">
        <f t="shared" si="13"/>
        <v>45933</v>
      </c>
      <c r="AO4" s="63">
        <f t="shared" ref="AO4:BT4" si="14">WORKDAY(Inicio_del_proyecto-1, (Semana_para_mostrar-1)*5 + COLUMN(AG1)-1)</f>
        <v>45936</v>
      </c>
      <c r="AP4" s="63">
        <f t="shared" si="14"/>
        <v>45937</v>
      </c>
      <c r="AQ4" s="63">
        <f t="shared" si="14"/>
        <v>45938</v>
      </c>
      <c r="AR4" s="63">
        <f t="shared" si="14"/>
        <v>45939</v>
      </c>
      <c r="AS4" s="63">
        <f t="shared" si="14"/>
        <v>45940</v>
      </c>
      <c r="AT4" s="63">
        <f t="shared" si="14"/>
        <v>45943</v>
      </c>
      <c r="AU4" s="63">
        <f t="shared" si="14"/>
        <v>45944</v>
      </c>
      <c r="AV4" s="63">
        <f t="shared" si="14"/>
        <v>45945</v>
      </c>
      <c r="AW4" s="63">
        <f t="shared" si="14"/>
        <v>45946</v>
      </c>
      <c r="AX4" s="63">
        <f t="shared" si="14"/>
        <v>45947</v>
      </c>
      <c r="AY4" s="63">
        <f t="shared" si="14"/>
        <v>45950</v>
      </c>
      <c r="AZ4" s="63">
        <f t="shared" si="14"/>
        <v>45951</v>
      </c>
      <c r="BA4" s="63">
        <f t="shared" si="14"/>
        <v>45952</v>
      </c>
      <c r="BB4" s="63">
        <f t="shared" si="14"/>
        <v>45953</v>
      </c>
      <c r="BC4" s="63">
        <f t="shared" si="14"/>
        <v>45954</v>
      </c>
      <c r="BD4" s="63">
        <f t="shared" si="14"/>
        <v>45957</v>
      </c>
      <c r="BE4" s="63">
        <f t="shared" si="14"/>
        <v>45958</v>
      </c>
      <c r="BF4" s="63">
        <f t="shared" si="14"/>
        <v>45959</v>
      </c>
      <c r="BG4" s="63">
        <f t="shared" si="14"/>
        <v>45960</v>
      </c>
      <c r="BH4" s="63">
        <f t="shared" si="14"/>
        <v>45961</v>
      </c>
      <c r="BI4" s="63">
        <f t="shared" si="14"/>
        <v>45964</v>
      </c>
      <c r="BJ4" s="63">
        <f t="shared" si="14"/>
        <v>45965</v>
      </c>
      <c r="BK4" s="63">
        <f t="shared" si="14"/>
        <v>45966</v>
      </c>
      <c r="BL4" s="63">
        <f t="shared" si="14"/>
        <v>45967</v>
      </c>
      <c r="BM4" s="63">
        <f t="shared" si="14"/>
        <v>45968</v>
      </c>
      <c r="BN4" s="63">
        <f t="shared" si="14"/>
        <v>45971</v>
      </c>
      <c r="BO4" s="63">
        <f t="shared" si="14"/>
        <v>45972</v>
      </c>
      <c r="BP4" s="63">
        <f t="shared" si="14"/>
        <v>45973</v>
      </c>
      <c r="BQ4" s="63">
        <f t="shared" si="14"/>
        <v>45974</v>
      </c>
      <c r="BR4" s="63">
        <f t="shared" si="14"/>
        <v>45975</v>
      </c>
      <c r="BS4" s="63">
        <f t="shared" si="14"/>
        <v>45978</v>
      </c>
      <c r="BT4" s="63">
        <f t="shared" si="14"/>
        <v>45979</v>
      </c>
      <c r="BU4" s="63">
        <f t="shared" ref="BU4:CG4" si="15">WORKDAY(Inicio_del_proyecto-1, (Semana_para_mostrar-1)*5 + COLUMN(BM1)-1)</f>
        <v>45980</v>
      </c>
      <c r="BV4" s="63">
        <f t="shared" si="15"/>
        <v>45981</v>
      </c>
      <c r="BW4" s="63">
        <f t="shared" si="15"/>
        <v>45982</v>
      </c>
      <c r="BX4" s="63">
        <f t="shared" si="15"/>
        <v>45985</v>
      </c>
      <c r="BY4" s="63">
        <f t="shared" si="15"/>
        <v>45986</v>
      </c>
      <c r="BZ4" s="63">
        <f t="shared" si="15"/>
        <v>45987</v>
      </c>
      <c r="CA4" s="63">
        <f t="shared" si="15"/>
        <v>45988</v>
      </c>
      <c r="CB4" s="63">
        <f t="shared" si="15"/>
        <v>45989</v>
      </c>
      <c r="CC4" s="63">
        <f t="shared" si="15"/>
        <v>45992</v>
      </c>
      <c r="CD4" s="63">
        <f t="shared" si="15"/>
        <v>45993</v>
      </c>
      <c r="CE4" s="63">
        <f t="shared" si="15"/>
        <v>45994</v>
      </c>
      <c r="CF4" s="63">
        <f t="shared" si="15"/>
        <v>45995</v>
      </c>
      <c r="CG4" s="63">
        <f t="shared" si="15"/>
        <v>45996</v>
      </c>
    </row>
    <row r="5" spans="1:121" ht="30" customHeight="1" thickBot="1" x14ac:dyDescent="0.3">
      <c r="A5" s="41" t="s">
        <v>4</v>
      </c>
      <c r="B5" s="8" t="s">
        <v>10</v>
      </c>
      <c r="C5" s="9" t="s">
        <v>13</v>
      </c>
      <c r="D5" s="9" t="s">
        <v>14</v>
      </c>
      <c r="E5" s="9" t="s">
        <v>15</v>
      </c>
      <c r="F5" s="9" t="s">
        <v>16</v>
      </c>
      <c r="G5" s="9"/>
      <c r="H5" s="9" t="s">
        <v>17</v>
      </c>
      <c r="I5" s="10" t="str">
        <f t="shared" ref="I5" si="16">LEFT(TEXT(I4,"ddd"),1)</f>
        <v>j</v>
      </c>
      <c r="J5" s="10" t="str">
        <f t="shared" ref="J5:AR5" si="17">LEFT(TEXT(J4,"ddd"),1)</f>
        <v>v</v>
      </c>
      <c r="K5" s="10" t="str">
        <f t="shared" si="17"/>
        <v>l</v>
      </c>
      <c r="L5" s="10" t="str">
        <f t="shared" si="17"/>
        <v>m</v>
      </c>
      <c r="M5" s="10" t="str">
        <f t="shared" si="17"/>
        <v>m</v>
      </c>
      <c r="N5" s="10" t="str">
        <f t="shared" si="17"/>
        <v>j</v>
      </c>
      <c r="O5" s="10" t="str">
        <f t="shared" si="17"/>
        <v>v</v>
      </c>
      <c r="P5" s="10" t="str">
        <f>LEFT(TEXT(P4,"ddd"),1)</f>
        <v>l</v>
      </c>
      <c r="Q5" s="10" t="str">
        <f>LEFT(TEXT(Q4,"ddd"),1)</f>
        <v>m</v>
      </c>
      <c r="R5" s="10" t="str">
        <f>LEFT(TEXT(R4,"ddd"),1)</f>
        <v>m</v>
      </c>
      <c r="S5" s="10" t="str">
        <f>LEFT(TEXT(S4,"ddd"),1)</f>
        <v>j</v>
      </c>
      <c r="T5" s="10" t="str">
        <f>LEFT(TEXT(T4,"ddd"),1)</f>
        <v>v</v>
      </c>
      <c r="U5" s="10" t="str">
        <f t="shared" si="17"/>
        <v>l</v>
      </c>
      <c r="V5" s="10" t="str">
        <f t="shared" si="17"/>
        <v>m</v>
      </c>
      <c r="W5" s="10" t="str">
        <f t="shared" si="17"/>
        <v>m</v>
      </c>
      <c r="X5" s="10" t="str">
        <f t="shared" si="17"/>
        <v>j</v>
      </c>
      <c r="Y5" s="10" t="str">
        <f t="shared" si="17"/>
        <v>v</v>
      </c>
      <c r="Z5" s="10" t="str">
        <f t="shared" si="17"/>
        <v>l</v>
      </c>
      <c r="AA5" s="10" t="str">
        <f t="shared" si="17"/>
        <v>m</v>
      </c>
      <c r="AB5" s="10" t="str">
        <f t="shared" si="17"/>
        <v>m</v>
      </c>
      <c r="AC5" s="10" t="str">
        <f t="shared" si="17"/>
        <v>j</v>
      </c>
      <c r="AD5" s="10" t="str">
        <f t="shared" si="17"/>
        <v>v</v>
      </c>
      <c r="AE5" s="10" t="str">
        <f t="shared" si="17"/>
        <v>l</v>
      </c>
      <c r="AF5" s="10" t="str">
        <f t="shared" si="17"/>
        <v>m</v>
      </c>
      <c r="AG5" s="10" t="str">
        <f t="shared" si="17"/>
        <v>m</v>
      </c>
      <c r="AH5" s="10" t="str">
        <f t="shared" si="17"/>
        <v>j</v>
      </c>
      <c r="AI5" s="10" t="str">
        <f t="shared" si="17"/>
        <v>v</v>
      </c>
      <c r="AJ5" s="10" t="str">
        <f t="shared" si="17"/>
        <v>l</v>
      </c>
      <c r="AK5" s="10" t="str">
        <f t="shared" si="17"/>
        <v>m</v>
      </c>
      <c r="AL5" s="10" t="str">
        <f t="shared" si="17"/>
        <v>m</v>
      </c>
      <c r="AM5" s="10" t="str">
        <f t="shared" si="17"/>
        <v>j</v>
      </c>
      <c r="AN5" s="10" t="str">
        <f t="shared" si="17"/>
        <v>v</v>
      </c>
      <c r="AO5" s="10" t="str">
        <f t="shared" si="17"/>
        <v>l</v>
      </c>
      <c r="AP5" s="10" t="str">
        <f t="shared" si="17"/>
        <v>m</v>
      </c>
      <c r="AQ5" s="10" t="str">
        <f t="shared" si="17"/>
        <v>m</v>
      </c>
      <c r="AR5" s="10" t="str">
        <f t="shared" si="17"/>
        <v>j</v>
      </c>
      <c r="AS5" s="10" t="str">
        <f t="shared" ref="AS5:CG5" si="18">LEFT(TEXT(AS4,"ddd"),1)</f>
        <v>v</v>
      </c>
      <c r="AT5" s="10" t="str">
        <f t="shared" si="18"/>
        <v>l</v>
      </c>
      <c r="AU5" s="10" t="str">
        <f t="shared" si="18"/>
        <v>m</v>
      </c>
      <c r="AV5" s="10" t="str">
        <f t="shared" si="18"/>
        <v>m</v>
      </c>
      <c r="AW5" s="10" t="str">
        <f t="shared" si="18"/>
        <v>j</v>
      </c>
      <c r="AX5" s="10" t="str">
        <f t="shared" si="18"/>
        <v>v</v>
      </c>
      <c r="AY5" s="10" t="str">
        <f t="shared" si="18"/>
        <v>l</v>
      </c>
      <c r="AZ5" s="10" t="str">
        <f t="shared" si="18"/>
        <v>m</v>
      </c>
      <c r="BA5" s="10" t="str">
        <f t="shared" si="18"/>
        <v>m</v>
      </c>
      <c r="BB5" s="10" t="str">
        <f t="shared" si="18"/>
        <v>j</v>
      </c>
      <c r="BC5" s="10" t="str">
        <f t="shared" si="18"/>
        <v>v</v>
      </c>
      <c r="BD5" s="10" t="str">
        <f t="shared" si="18"/>
        <v>l</v>
      </c>
      <c r="BE5" s="10" t="str">
        <f t="shared" si="18"/>
        <v>m</v>
      </c>
      <c r="BF5" s="10" t="str">
        <f t="shared" si="18"/>
        <v>m</v>
      </c>
      <c r="BG5" s="10" t="str">
        <f t="shared" si="18"/>
        <v>j</v>
      </c>
      <c r="BH5" s="10" t="str">
        <f t="shared" si="18"/>
        <v>v</v>
      </c>
      <c r="BI5" s="10" t="str">
        <f t="shared" si="18"/>
        <v>l</v>
      </c>
      <c r="BJ5" s="10" t="str">
        <f t="shared" si="18"/>
        <v>m</v>
      </c>
      <c r="BK5" s="10" t="str">
        <f t="shared" si="18"/>
        <v>m</v>
      </c>
      <c r="BL5" s="10" t="str">
        <f t="shared" si="18"/>
        <v>j</v>
      </c>
      <c r="BM5" s="10" t="str">
        <f t="shared" si="18"/>
        <v>v</v>
      </c>
      <c r="BN5" s="10" t="str">
        <f t="shared" si="18"/>
        <v>l</v>
      </c>
      <c r="BO5" s="10" t="str">
        <f t="shared" si="18"/>
        <v>m</v>
      </c>
      <c r="BP5" s="10" t="str">
        <f t="shared" si="18"/>
        <v>m</v>
      </c>
      <c r="BQ5" s="10" t="str">
        <f t="shared" si="18"/>
        <v>j</v>
      </c>
      <c r="BR5" s="10" t="str">
        <f t="shared" si="18"/>
        <v>v</v>
      </c>
      <c r="BS5" s="10" t="str">
        <f t="shared" si="18"/>
        <v>l</v>
      </c>
      <c r="BT5" s="10" t="str">
        <f t="shared" si="18"/>
        <v>m</v>
      </c>
      <c r="BU5" s="10" t="str">
        <f t="shared" si="18"/>
        <v>m</v>
      </c>
      <c r="BV5" s="10" t="str">
        <f t="shared" si="18"/>
        <v>j</v>
      </c>
      <c r="BW5" s="10" t="str">
        <f t="shared" si="18"/>
        <v>v</v>
      </c>
      <c r="BX5" s="10" t="str">
        <f t="shared" si="18"/>
        <v>l</v>
      </c>
      <c r="BY5" s="10" t="str">
        <f t="shared" si="18"/>
        <v>m</v>
      </c>
      <c r="BZ5" s="10" t="str">
        <f t="shared" si="18"/>
        <v>m</v>
      </c>
      <c r="CA5" s="10" t="str">
        <f t="shared" si="18"/>
        <v>j</v>
      </c>
      <c r="CB5" s="10" t="str">
        <f t="shared" si="18"/>
        <v>v</v>
      </c>
      <c r="CC5" s="10" t="str">
        <f t="shared" si="18"/>
        <v>l</v>
      </c>
      <c r="CD5" s="10" t="str">
        <f t="shared" si="18"/>
        <v>m</v>
      </c>
      <c r="CE5" s="10" t="str">
        <f t="shared" si="18"/>
        <v>m</v>
      </c>
      <c r="CF5" s="10" t="str">
        <f t="shared" si="18"/>
        <v>j</v>
      </c>
      <c r="CG5" s="10" t="str">
        <f t="shared" si="18"/>
        <v>v</v>
      </c>
    </row>
    <row r="6" spans="1:121" ht="30" hidden="1" customHeight="1" thickBot="1" x14ac:dyDescent="0.3">
      <c r="A6" s="40" t="s">
        <v>5</v>
      </c>
      <c r="C6" s="43"/>
      <c r="E6"/>
      <c r="H6" s="71" t="str">
        <f>IF(OR(ISBLANK(task_start),ISBLANK(task_end)),"",task_end-task_start+1)</f>
        <v/>
      </c>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row>
    <row r="7" spans="1:121" s="137" customFormat="1" ht="30" customHeight="1" thickBot="1" x14ac:dyDescent="0.3">
      <c r="A7" s="100"/>
      <c r="B7" s="127" t="s">
        <v>34</v>
      </c>
      <c r="C7" s="128"/>
      <c r="D7" s="129"/>
      <c r="E7" s="130"/>
      <c r="F7" s="131"/>
      <c r="G7" s="132"/>
      <c r="H7" s="132" t="str">
        <f t="shared" ref="H7:H64" si="19">IF(OR(ISBLANK(task_start),ISBLANK(task_end)),"",task_end-task_start+1)</f>
        <v/>
      </c>
      <c r="I7" s="133"/>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5"/>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row>
    <row r="8" spans="1:121" s="126" customFormat="1" ht="30" customHeight="1" thickBot="1" x14ac:dyDescent="0.3">
      <c r="A8" s="100"/>
      <c r="B8" s="119" t="s">
        <v>35</v>
      </c>
      <c r="C8" s="120"/>
      <c r="D8" s="121"/>
      <c r="E8" s="122"/>
      <c r="F8" s="122"/>
      <c r="G8" s="123"/>
      <c r="H8" s="123" t="str">
        <f t="shared" si="19"/>
        <v/>
      </c>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5"/>
      <c r="CI8" s="125"/>
      <c r="CJ8" s="125"/>
      <c r="CK8" s="125"/>
      <c r="CL8" s="125"/>
      <c r="CM8" s="125"/>
      <c r="CN8" s="125"/>
      <c r="CO8" s="125"/>
      <c r="CP8" s="125"/>
      <c r="CQ8" s="125"/>
      <c r="CR8" s="125"/>
      <c r="CS8" s="125"/>
      <c r="CT8" s="125"/>
      <c r="CU8" s="125"/>
      <c r="CV8" s="125"/>
      <c r="CW8" s="125"/>
      <c r="CX8" s="125"/>
      <c r="CY8" s="125"/>
      <c r="CZ8" s="125"/>
      <c r="DA8" s="125"/>
      <c r="DB8" s="125"/>
      <c r="DC8" s="125"/>
      <c r="DD8" s="125"/>
      <c r="DE8" s="125"/>
      <c r="DF8" s="125"/>
      <c r="DG8" s="125"/>
      <c r="DH8" s="125"/>
      <c r="DI8" s="125"/>
      <c r="DJ8" s="125"/>
      <c r="DK8" s="125"/>
      <c r="DL8" s="125"/>
      <c r="DM8" s="125"/>
      <c r="DN8" s="125"/>
      <c r="DO8" s="125"/>
      <c r="DP8" s="125"/>
      <c r="DQ8" s="125"/>
    </row>
    <row r="9" spans="1:121" s="3" customFormat="1" ht="30" customHeight="1" thickBot="1" x14ac:dyDescent="0.3">
      <c r="A9" s="41" t="s">
        <v>6</v>
      </c>
      <c r="B9" s="153" t="s">
        <v>36</v>
      </c>
      <c r="C9" s="46"/>
      <c r="D9" s="15">
        <v>1</v>
      </c>
      <c r="E9" s="64">
        <v>45891</v>
      </c>
      <c r="F9" s="64">
        <v>45894</v>
      </c>
      <c r="G9" s="90"/>
      <c r="H9" s="14">
        <f>IF(OR(ISBLANK(task_start),ISBLANK(task_end)),"",task_end-task_start+1)</f>
        <v>4</v>
      </c>
      <c r="I9" s="26"/>
      <c r="J9" s="26"/>
      <c r="K9" s="26"/>
      <c r="L9" s="26"/>
      <c r="M9" s="26"/>
      <c r="N9" s="26"/>
      <c r="O9" s="26"/>
      <c r="P9" s="26"/>
      <c r="Q9" s="26"/>
      <c r="R9" s="26"/>
      <c r="S9" s="26"/>
      <c r="T9" s="26"/>
      <c r="U9" s="27"/>
      <c r="V9" s="27"/>
      <c r="W9" s="26"/>
      <c r="X9" s="26"/>
      <c r="Y9" s="26"/>
      <c r="Z9" s="26"/>
      <c r="AA9" s="26"/>
      <c r="AB9" s="26"/>
      <c r="AC9" s="97"/>
      <c r="AD9" s="97"/>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67"/>
      <c r="BR9" s="67"/>
      <c r="BS9" s="67"/>
      <c r="BT9" s="67"/>
      <c r="BU9" s="67"/>
      <c r="BV9" s="67"/>
      <c r="BW9" s="67"/>
      <c r="BX9" s="67"/>
      <c r="BY9" s="68"/>
      <c r="BZ9" s="68"/>
      <c r="CA9" s="67"/>
      <c r="CB9" s="67"/>
      <c r="CC9" s="67"/>
      <c r="CD9" s="67"/>
      <c r="CE9" s="67"/>
      <c r="CF9" s="67"/>
      <c r="CG9" s="67"/>
      <c r="CH9"/>
      <c r="CI9"/>
      <c r="CJ9"/>
      <c r="CK9"/>
      <c r="CL9"/>
      <c r="CM9"/>
      <c r="CN9"/>
      <c r="CO9"/>
      <c r="CP9"/>
      <c r="CQ9"/>
      <c r="CR9"/>
      <c r="CS9"/>
      <c r="CT9"/>
      <c r="CU9"/>
      <c r="CV9"/>
      <c r="CW9"/>
      <c r="CX9"/>
      <c r="CY9"/>
      <c r="CZ9"/>
      <c r="DA9"/>
      <c r="DB9"/>
      <c r="DC9"/>
      <c r="DD9"/>
      <c r="DE9"/>
      <c r="DF9"/>
      <c r="DG9"/>
      <c r="DH9"/>
      <c r="DI9"/>
      <c r="DJ9"/>
      <c r="DK9"/>
      <c r="DL9"/>
      <c r="DM9"/>
      <c r="DN9"/>
      <c r="DO9"/>
      <c r="DP9"/>
      <c r="DQ9"/>
    </row>
    <row r="10" spans="1:121" s="3" customFormat="1" ht="30" customHeight="1" thickBot="1" x14ac:dyDescent="0.3">
      <c r="A10" s="41"/>
      <c r="B10" s="153" t="s">
        <v>37</v>
      </c>
      <c r="C10" s="46"/>
      <c r="D10" s="15">
        <v>1</v>
      </c>
      <c r="E10" s="64">
        <v>45895</v>
      </c>
      <c r="F10" s="64">
        <v>45895</v>
      </c>
      <c r="G10" s="90"/>
      <c r="H10" s="14"/>
      <c r="I10" s="26"/>
      <c r="J10" s="26"/>
      <c r="K10" s="26"/>
      <c r="L10" s="26"/>
      <c r="M10" s="26"/>
      <c r="N10" s="26"/>
      <c r="O10" s="26"/>
      <c r="P10" s="26"/>
      <c r="Q10" s="26"/>
      <c r="R10" s="26"/>
      <c r="S10" s="26"/>
      <c r="T10" s="26"/>
      <c r="U10" s="27"/>
      <c r="V10" s="27"/>
      <c r="W10" s="26"/>
      <c r="X10" s="26"/>
      <c r="Y10" s="26"/>
      <c r="Z10" s="26"/>
      <c r="AA10" s="26"/>
      <c r="AB10" s="26"/>
      <c r="AC10" s="97"/>
      <c r="AD10" s="97"/>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67"/>
      <c r="BR10" s="67"/>
      <c r="BS10" s="67"/>
      <c r="BT10" s="67"/>
      <c r="BU10" s="67"/>
      <c r="BV10" s="67"/>
      <c r="BW10" s="67"/>
      <c r="BX10" s="67"/>
      <c r="BY10" s="68"/>
      <c r="BZ10" s="68"/>
      <c r="CA10" s="67"/>
      <c r="CB10" s="67"/>
      <c r="CC10" s="67"/>
      <c r="CD10" s="67"/>
      <c r="CE10" s="67"/>
      <c r="CF10" s="67"/>
      <c r="CG10" s="67"/>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row>
    <row r="11" spans="1:121" s="3" customFormat="1" ht="30" customHeight="1" thickBot="1" x14ac:dyDescent="0.3">
      <c r="A11" s="40"/>
      <c r="B11" s="153" t="s">
        <v>38</v>
      </c>
      <c r="C11" s="46"/>
      <c r="D11" s="15">
        <v>1</v>
      </c>
      <c r="E11" s="64">
        <v>45895</v>
      </c>
      <c r="F11" s="64">
        <f>E11+1</f>
        <v>45896</v>
      </c>
      <c r="G11" s="90"/>
      <c r="H11" s="14">
        <f t="shared" si="19"/>
        <v>2</v>
      </c>
      <c r="I11" s="26"/>
      <c r="J11" s="26"/>
      <c r="K11" s="26"/>
      <c r="L11" s="26"/>
      <c r="M11" s="26"/>
      <c r="N11" s="26"/>
      <c r="O11" s="26"/>
      <c r="P11" s="26"/>
      <c r="Q11" s="26"/>
      <c r="R11" s="26"/>
      <c r="S11" s="26"/>
      <c r="T11" s="26"/>
      <c r="U11" s="26"/>
      <c r="V11" s="26"/>
      <c r="W11" s="26"/>
      <c r="X11" s="26"/>
      <c r="Y11" s="26"/>
      <c r="Z11" s="26"/>
      <c r="AA11" s="26"/>
      <c r="AB11" s="26"/>
      <c r="AC11" s="97"/>
      <c r="AD11" s="97"/>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67"/>
      <c r="BR11" s="67"/>
      <c r="BS11" s="67"/>
      <c r="BT11" s="67"/>
      <c r="BU11" s="67"/>
      <c r="BV11" s="67"/>
      <c r="BW11" s="67"/>
      <c r="BX11" s="67"/>
      <c r="BY11" s="67"/>
      <c r="BZ11" s="67"/>
      <c r="CA11" s="67"/>
      <c r="CB11" s="67"/>
      <c r="CC11" s="67"/>
      <c r="CD11" s="67"/>
      <c r="CE11" s="67"/>
      <c r="CF11" s="67"/>
      <c r="CG11" s="67"/>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row>
    <row r="12" spans="1:121" s="3" customFormat="1" ht="30" customHeight="1" thickBot="1" x14ac:dyDescent="0.3">
      <c r="A12" s="40"/>
      <c r="B12" s="154" t="s">
        <v>95</v>
      </c>
      <c r="C12" s="46"/>
      <c r="D12" s="15">
        <v>1</v>
      </c>
      <c r="E12" s="64">
        <v>45896</v>
      </c>
      <c r="F12" s="64">
        <f>E12+1</f>
        <v>45897</v>
      </c>
      <c r="G12" s="90"/>
      <c r="H12" s="14"/>
      <c r="I12" s="26"/>
      <c r="J12" s="26"/>
      <c r="K12" s="26"/>
      <c r="L12" s="26"/>
      <c r="M12" s="26"/>
      <c r="N12" s="26"/>
      <c r="O12" s="26"/>
      <c r="P12" s="26"/>
      <c r="Q12" s="26"/>
      <c r="R12" s="26"/>
      <c r="S12" s="26"/>
      <c r="T12" s="26"/>
      <c r="U12" s="26"/>
      <c r="V12" s="26"/>
      <c r="W12" s="26"/>
      <c r="X12" s="26"/>
      <c r="Y12" s="26"/>
      <c r="Z12" s="26"/>
      <c r="AA12" s="26"/>
      <c r="AB12" s="26"/>
      <c r="AC12" s="97"/>
      <c r="AD12" s="97"/>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67"/>
      <c r="BR12" s="67"/>
      <c r="BS12" s="67"/>
      <c r="BT12" s="67"/>
      <c r="BU12" s="67"/>
      <c r="BV12" s="67"/>
      <c r="BW12" s="67"/>
      <c r="BX12" s="67"/>
      <c r="BY12" s="67"/>
      <c r="BZ12" s="67"/>
      <c r="CA12" s="67"/>
      <c r="CB12" s="67"/>
      <c r="CC12" s="67"/>
      <c r="CD12" s="67"/>
      <c r="CE12" s="67"/>
      <c r="CF12" s="67"/>
      <c r="CG12" s="67"/>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row>
    <row r="13" spans="1:121" s="3" customFormat="1" ht="30" customHeight="1" thickBot="1" x14ac:dyDescent="0.3">
      <c r="A13" s="40"/>
      <c r="B13" s="154" t="s">
        <v>94</v>
      </c>
      <c r="C13" s="46"/>
      <c r="D13" s="15">
        <v>1</v>
      </c>
      <c r="E13" s="64">
        <v>45896</v>
      </c>
      <c r="F13" s="64">
        <f>E13+1</f>
        <v>45897</v>
      </c>
      <c r="G13" s="90"/>
      <c r="H13" s="14"/>
      <c r="I13" s="26"/>
      <c r="J13" s="26"/>
      <c r="K13" s="26"/>
      <c r="L13" s="26"/>
      <c r="M13" s="26"/>
      <c r="N13" s="26"/>
      <c r="O13" s="26"/>
      <c r="P13" s="26"/>
      <c r="Q13" s="26"/>
      <c r="R13" s="26"/>
      <c r="S13" s="26"/>
      <c r="T13" s="26"/>
      <c r="U13" s="26"/>
      <c r="V13" s="26"/>
      <c r="W13" s="26"/>
      <c r="X13" s="26"/>
      <c r="Y13" s="26"/>
      <c r="Z13" s="26"/>
      <c r="AA13" s="26"/>
      <c r="AB13" s="26"/>
      <c r="AC13" s="97"/>
      <c r="AD13" s="97"/>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67"/>
      <c r="BR13" s="67"/>
      <c r="BS13" s="67"/>
      <c r="BT13" s="67"/>
      <c r="BU13" s="67"/>
      <c r="BV13" s="67"/>
      <c r="BW13" s="67"/>
      <c r="BX13" s="67"/>
      <c r="BY13" s="67"/>
      <c r="BZ13" s="67"/>
      <c r="CA13" s="67"/>
      <c r="CB13" s="67"/>
      <c r="CC13" s="67"/>
      <c r="CD13" s="67"/>
      <c r="CE13" s="67"/>
      <c r="CF13" s="67"/>
      <c r="CG13" s="67"/>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row>
    <row r="14" spans="1:121" s="3" customFormat="1" ht="30" customHeight="1" thickBot="1" x14ac:dyDescent="0.3">
      <c r="A14" s="40"/>
      <c r="B14" s="149" t="s">
        <v>93</v>
      </c>
      <c r="C14" s="46"/>
      <c r="D14" s="15">
        <v>0</v>
      </c>
      <c r="E14" s="64">
        <v>45898</v>
      </c>
      <c r="F14" s="64">
        <v>45904</v>
      </c>
      <c r="G14" s="90"/>
      <c r="H14" s="14">
        <f t="shared" si="19"/>
        <v>7</v>
      </c>
      <c r="I14" s="26"/>
      <c r="J14" s="26"/>
      <c r="K14" s="26"/>
      <c r="L14" s="26"/>
      <c r="M14" s="26"/>
      <c r="N14" s="26"/>
      <c r="O14" s="26"/>
      <c r="P14" s="26"/>
      <c r="Q14" s="26"/>
      <c r="R14" s="26"/>
      <c r="S14" s="26"/>
      <c r="T14" s="26"/>
      <c r="U14" s="26"/>
      <c r="V14" s="26"/>
      <c r="W14" s="26"/>
      <c r="X14" s="26"/>
      <c r="Y14" s="27"/>
      <c r="Z14" s="26"/>
      <c r="AA14" s="26"/>
      <c r="AB14" s="26"/>
      <c r="AC14" s="97"/>
      <c r="AD14" s="97"/>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67"/>
      <c r="BR14" s="67"/>
      <c r="BS14" s="67"/>
      <c r="BT14" s="67"/>
      <c r="BU14" s="67"/>
      <c r="BV14" s="67"/>
      <c r="BW14" s="67"/>
      <c r="BX14" s="67"/>
      <c r="BY14" s="67"/>
      <c r="BZ14" s="67"/>
      <c r="CA14" s="67"/>
      <c r="CB14" s="67"/>
      <c r="CC14" s="68"/>
      <c r="CD14" s="67"/>
      <c r="CE14" s="67"/>
      <c r="CF14" s="67"/>
      <c r="CG14" s="67"/>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row>
    <row r="15" spans="1:121" s="3" customFormat="1" ht="30" customHeight="1" thickBot="1" x14ac:dyDescent="0.3">
      <c r="A15" s="40"/>
      <c r="B15" s="154" t="s">
        <v>96</v>
      </c>
      <c r="C15" s="46"/>
      <c r="D15" s="15">
        <v>0</v>
      </c>
      <c r="E15" s="64">
        <v>45898</v>
      </c>
      <c r="F15" s="64">
        <v>45904</v>
      </c>
      <c r="G15" s="90"/>
      <c r="H15" s="14"/>
      <c r="I15" s="26"/>
      <c r="J15" s="26"/>
      <c r="K15" s="26"/>
      <c r="L15" s="26"/>
      <c r="M15" s="26"/>
      <c r="N15" s="26"/>
      <c r="O15" s="26"/>
      <c r="P15" s="26"/>
      <c r="Q15" s="26"/>
      <c r="R15" s="26"/>
      <c r="S15" s="26"/>
      <c r="T15" s="26"/>
      <c r="U15" s="26"/>
      <c r="V15" s="26"/>
      <c r="W15" s="26"/>
      <c r="X15" s="26"/>
      <c r="Y15" s="27"/>
      <c r="Z15" s="26"/>
      <c r="AA15" s="26"/>
      <c r="AB15" s="26"/>
      <c r="AC15" s="97"/>
      <c r="AD15" s="97"/>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67"/>
      <c r="BR15" s="67"/>
      <c r="BS15" s="67"/>
      <c r="BT15" s="67"/>
      <c r="BU15" s="67"/>
      <c r="BV15" s="67"/>
      <c r="BW15" s="67"/>
      <c r="BX15" s="67"/>
      <c r="BY15" s="67"/>
      <c r="BZ15" s="67"/>
      <c r="CA15" s="67"/>
      <c r="CB15" s="67"/>
      <c r="CC15" s="68"/>
      <c r="CD15" s="67"/>
      <c r="CE15" s="67"/>
      <c r="CF15" s="67"/>
      <c r="CG15" s="67"/>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row>
    <row r="16" spans="1:121" s="3" customFormat="1" ht="30" customHeight="1" thickBot="1" x14ac:dyDescent="0.3">
      <c r="A16" s="40"/>
      <c r="B16" s="154" t="s">
        <v>97</v>
      </c>
      <c r="C16" s="46"/>
      <c r="D16" s="15">
        <v>0.6</v>
      </c>
      <c r="E16" s="64">
        <v>45898</v>
      </c>
      <c r="F16" s="64">
        <v>45911</v>
      </c>
      <c r="G16" s="90"/>
      <c r="H16" s="14"/>
      <c r="I16" s="26"/>
      <c r="J16" s="26"/>
      <c r="K16" s="26"/>
      <c r="L16" s="26"/>
      <c r="M16" s="26"/>
      <c r="N16" s="26"/>
      <c r="O16" s="26"/>
      <c r="P16" s="26"/>
      <c r="Q16" s="26"/>
      <c r="R16" s="26"/>
      <c r="S16" s="26"/>
      <c r="T16" s="26"/>
      <c r="U16" s="26"/>
      <c r="V16" s="26"/>
      <c r="W16" s="26"/>
      <c r="X16" s="26"/>
      <c r="Y16" s="27"/>
      <c r="Z16" s="26"/>
      <c r="AA16" s="26"/>
      <c r="AB16" s="26"/>
      <c r="AC16" s="97"/>
      <c r="AD16" s="97"/>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67"/>
      <c r="BR16" s="67"/>
      <c r="BS16" s="67"/>
      <c r="BT16" s="67"/>
      <c r="BU16" s="67"/>
      <c r="BV16" s="67"/>
      <c r="BW16" s="67"/>
      <c r="BX16" s="67"/>
      <c r="BY16" s="67"/>
      <c r="BZ16" s="67"/>
      <c r="CA16" s="67"/>
      <c r="CB16" s="67"/>
      <c r="CC16" s="68"/>
      <c r="CD16" s="67"/>
      <c r="CE16" s="67"/>
      <c r="CF16" s="67"/>
      <c r="CG16" s="67"/>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row>
    <row r="17" spans="1:121" s="3" customFormat="1" ht="30" customHeight="1" thickBot="1" x14ac:dyDescent="0.3">
      <c r="A17" s="40"/>
      <c r="B17" s="150" t="s">
        <v>39</v>
      </c>
      <c r="C17" s="72"/>
      <c r="D17" s="15">
        <v>0</v>
      </c>
      <c r="E17" s="64">
        <v>45901</v>
      </c>
      <c r="F17" s="64">
        <v>45904</v>
      </c>
      <c r="G17" s="90"/>
      <c r="H17" s="14">
        <f t="shared" si="19"/>
        <v>4</v>
      </c>
      <c r="I17" s="26"/>
      <c r="J17" s="26"/>
      <c r="K17" s="26"/>
      <c r="L17" s="26"/>
      <c r="M17" s="26"/>
      <c r="N17" s="26"/>
      <c r="O17" s="26"/>
      <c r="P17" s="26"/>
      <c r="Q17" s="26"/>
      <c r="R17" s="26"/>
      <c r="S17" s="26"/>
      <c r="T17" s="26"/>
      <c r="U17" s="26"/>
      <c r="V17" s="26"/>
      <c r="W17" s="26"/>
      <c r="X17" s="26"/>
      <c r="Y17" s="26"/>
      <c r="Z17" s="26"/>
      <c r="AA17" s="26"/>
      <c r="AB17" s="26"/>
      <c r="AC17" s="97"/>
      <c r="AD17" s="97"/>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67"/>
      <c r="BR17" s="67"/>
      <c r="BS17" s="67"/>
      <c r="BT17" s="67"/>
      <c r="BU17" s="67"/>
      <c r="BV17" s="67"/>
      <c r="BW17" s="67"/>
      <c r="BX17" s="67"/>
      <c r="BY17" s="67"/>
      <c r="BZ17" s="67"/>
      <c r="CA17" s="67"/>
      <c r="CB17" s="67"/>
      <c r="CC17" s="67"/>
      <c r="CD17" s="67"/>
      <c r="CE17" s="67"/>
      <c r="CF17" s="67"/>
      <c r="CG17" s="6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row>
    <row r="18" spans="1:121" s="3" customFormat="1" ht="30" customHeight="1" thickBot="1" x14ac:dyDescent="0.3">
      <c r="A18" s="40"/>
      <c r="B18" s="150" t="s">
        <v>40</v>
      </c>
      <c r="C18" s="72"/>
      <c r="D18" s="15">
        <v>0</v>
      </c>
      <c r="E18" s="64">
        <v>45901</v>
      </c>
      <c r="F18" s="64">
        <v>45904</v>
      </c>
      <c r="G18" s="90"/>
      <c r="H18" s="14"/>
      <c r="I18" s="26"/>
      <c r="J18" s="26"/>
      <c r="K18" s="26"/>
      <c r="L18" s="26"/>
      <c r="M18" s="26"/>
      <c r="N18" s="26"/>
      <c r="O18" s="26"/>
      <c r="P18" s="26"/>
      <c r="Q18" s="26"/>
      <c r="R18" s="26"/>
      <c r="S18" s="26"/>
      <c r="T18" s="26"/>
      <c r="U18" s="26"/>
      <c r="V18" s="26"/>
      <c r="W18" s="26"/>
      <c r="X18" s="26"/>
      <c r="Y18" s="26"/>
      <c r="Z18" s="26"/>
      <c r="AA18" s="26"/>
      <c r="AB18" s="26"/>
      <c r="AC18" s="97"/>
      <c r="AD18" s="97"/>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67"/>
      <c r="BR18" s="67"/>
      <c r="BS18" s="67"/>
      <c r="BT18" s="67"/>
      <c r="BU18" s="67"/>
      <c r="BV18" s="67"/>
      <c r="BW18" s="67"/>
      <c r="BX18" s="67"/>
      <c r="BY18" s="67"/>
      <c r="BZ18" s="67"/>
      <c r="CA18" s="67"/>
      <c r="CB18" s="67"/>
      <c r="CC18" s="67"/>
      <c r="CD18" s="67"/>
      <c r="CE18" s="67"/>
      <c r="CF18" s="67"/>
      <c r="CG18" s="67"/>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row>
    <row r="19" spans="1:121" s="3" customFormat="1" ht="30" customHeight="1" thickBot="1" x14ac:dyDescent="0.3">
      <c r="A19" s="40"/>
      <c r="B19" s="150" t="s">
        <v>41</v>
      </c>
      <c r="C19" s="72"/>
      <c r="D19" s="15">
        <v>0</v>
      </c>
      <c r="E19" s="64">
        <v>45905</v>
      </c>
      <c r="F19" s="64">
        <v>45909</v>
      </c>
      <c r="G19" s="90"/>
      <c r="H19" s="14"/>
      <c r="I19" s="26"/>
      <c r="J19" s="26"/>
      <c r="K19" s="26"/>
      <c r="L19" s="26"/>
      <c r="M19" s="26"/>
      <c r="N19" s="26"/>
      <c r="O19" s="26"/>
      <c r="P19" s="26"/>
      <c r="Q19" s="26"/>
      <c r="R19" s="26"/>
      <c r="S19" s="26"/>
      <c r="T19" s="26"/>
      <c r="U19" s="26"/>
      <c r="V19" s="26"/>
      <c r="W19" s="26"/>
      <c r="X19" s="26"/>
      <c r="Y19" s="26"/>
      <c r="Z19" s="26"/>
      <c r="AA19" s="26"/>
      <c r="AB19" s="26"/>
      <c r="AC19" s="97"/>
      <c r="AD19" s="97"/>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67"/>
      <c r="BR19" s="67"/>
      <c r="BS19" s="67"/>
      <c r="BT19" s="67"/>
      <c r="BU19" s="67"/>
      <c r="BV19" s="67"/>
      <c r="BW19" s="67"/>
      <c r="BX19" s="67"/>
      <c r="BY19" s="67"/>
      <c r="BZ19" s="67"/>
      <c r="CA19" s="67"/>
      <c r="CB19" s="67"/>
      <c r="CC19" s="67"/>
      <c r="CD19" s="67"/>
      <c r="CE19" s="67"/>
      <c r="CF19" s="67"/>
      <c r="CG19" s="67"/>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row>
    <row r="20" spans="1:121" s="3" customFormat="1" ht="30" customHeight="1" thickBot="1" x14ac:dyDescent="0.3">
      <c r="A20" s="40"/>
      <c r="B20" s="151" t="s">
        <v>42</v>
      </c>
      <c r="C20" s="72"/>
      <c r="D20" s="15">
        <v>0</v>
      </c>
      <c r="E20" s="64">
        <v>45908</v>
      </c>
      <c r="F20" s="64">
        <v>45911</v>
      </c>
      <c r="G20" s="90"/>
      <c r="H20" s="14"/>
      <c r="I20" s="26"/>
      <c r="J20" s="26"/>
      <c r="K20" s="26"/>
      <c r="L20" s="26"/>
      <c r="M20" s="26"/>
      <c r="N20" s="26"/>
      <c r="O20" s="26"/>
      <c r="P20" s="26"/>
      <c r="Q20" s="26"/>
      <c r="R20" s="26"/>
      <c r="S20" s="26"/>
      <c r="T20" s="26"/>
      <c r="U20" s="26"/>
      <c r="V20" s="26"/>
      <c r="W20" s="26"/>
      <c r="X20" s="26"/>
      <c r="Y20" s="26"/>
      <c r="Z20" s="26"/>
      <c r="AA20" s="26"/>
      <c r="AB20" s="26"/>
      <c r="AC20" s="97"/>
      <c r="AD20" s="97"/>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67"/>
      <c r="BR20" s="67"/>
      <c r="BS20" s="67"/>
      <c r="BT20" s="67"/>
      <c r="BU20" s="67"/>
      <c r="BV20" s="67"/>
      <c r="BW20" s="67"/>
      <c r="BX20" s="67"/>
      <c r="BY20" s="67"/>
      <c r="BZ20" s="67"/>
      <c r="CA20" s="67"/>
      <c r="CB20" s="67"/>
      <c r="CC20" s="67"/>
      <c r="CD20" s="67"/>
      <c r="CE20" s="67"/>
      <c r="CF20" s="67"/>
      <c r="CG20" s="67"/>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row>
    <row r="21" spans="1:121" s="3" customFormat="1" ht="30" customHeight="1" thickBot="1" x14ac:dyDescent="0.3">
      <c r="A21" s="40"/>
      <c r="B21" s="151" t="s">
        <v>43</v>
      </c>
      <c r="C21" s="72"/>
      <c r="D21" s="15">
        <v>0</v>
      </c>
      <c r="E21" s="64">
        <v>45910</v>
      </c>
      <c r="F21" s="64">
        <v>45911</v>
      </c>
      <c r="G21" s="90"/>
      <c r="H21" s="14"/>
      <c r="I21" s="26"/>
      <c r="J21" s="26"/>
      <c r="K21" s="26"/>
      <c r="L21" s="26"/>
      <c r="M21" s="26"/>
      <c r="N21" s="26"/>
      <c r="O21" s="26"/>
      <c r="P21" s="26"/>
      <c r="Q21" s="26"/>
      <c r="R21" s="26"/>
      <c r="S21" s="26"/>
      <c r="T21" s="26"/>
      <c r="U21" s="26"/>
      <c r="V21" s="26"/>
      <c r="W21" s="26"/>
      <c r="X21" s="26"/>
      <c r="Y21" s="26"/>
      <c r="Z21" s="26"/>
      <c r="AA21" s="26"/>
      <c r="AB21" s="26"/>
      <c r="AC21" s="97"/>
      <c r="AD21" s="97"/>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67"/>
      <c r="BR21" s="67"/>
      <c r="BS21" s="67"/>
      <c r="BT21" s="67"/>
      <c r="BU21" s="67"/>
      <c r="BV21" s="67"/>
      <c r="BW21" s="67"/>
      <c r="BX21" s="67"/>
      <c r="BY21" s="67"/>
      <c r="BZ21" s="67"/>
      <c r="CA21" s="67"/>
      <c r="CB21" s="67"/>
      <c r="CC21" s="67"/>
      <c r="CD21" s="67"/>
      <c r="CE21" s="67"/>
      <c r="CF21" s="67"/>
      <c r="CG21" s="67"/>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row>
    <row r="22" spans="1:121" s="3" customFormat="1" ht="30" customHeight="1" thickBot="1" x14ac:dyDescent="0.3">
      <c r="A22" s="40"/>
      <c r="B22" s="150" t="s">
        <v>44</v>
      </c>
      <c r="C22" s="72"/>
      <c r="D22" s="15">
        <v>0</v>
      </c>
      <c r="E22" s="64">
        <v>45912</v>
      </c>
      <c r="F22" s="64">
        <v>45917</v>
      </c>
      <c r="G22" s="90"/>
      <c r="H22" s="14"/>
      <c r="I22" s="26"/>
      <c r="J22" s="26"/>
      <c r="K22" s="26"/>
      <c r="L22" s="26"/>
      <c r="M22" s="26"/>
      <c r="N22" s="26"/>
      <c r="O22" s="26"/>
      <c r="P22" s="26"/>
      <c r="Q22" s="26"/>
      <c r="R22" s="26"/>
      <c r="S22" s="26"/>
      <c r="T22" s="26"/>
      <c r="U22" s="26"/>
      <c r="V22" s="26"/>
      <c r="W22" s="26"/>
      <c r="X22" s="26"/>
      <c r="Y22" s="26"/>
      <c r="Z22" s="26"/>
      <c r="AA22" s="26"/>
      <c r="AB22" s="26"/>
      <c r="AC22" s="97"/>
      <c r="AD22" s="97"/>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67"/>
      <c r="BR22" s="67"/>
      <c r="BS22" s="67"/>
      <c r="BT22" s="67"/>
      <c r="BU22" s="67"/>
      <c r="BV22" s="67"/>
      <c r="BW22" s="67"/>
      <c r="BX22" s="67"/>
      <c r="BY22" s="67"/>
      <c r="BZ22" s="67"/>
      <c r="CA22" s="67"/>
      <c r="CB22" s="67"/>
      <c r="CC22" s="67"/>
      <c r="CD22" s="67"/>
      <c r="CE22" s="67"/>
      <c r="CF22" s="67"/>
      <c r="CG22" s="67"/>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row>
    <row r="23" spans="1:121" s="3" customFormat="1" ht="30" customHeight="1" thickBot="1" x14ac:dyDescent="0.3">
      <c r="A23" s="40"/>
      <c r="B23" s="151" t="s">
        <v>45</v>
      </c>
      <c r="C23" s="72"/>
      <c r="D23" s="15">
        <v>0</v>
      </c>
      <c r="E23" s="64">
        <v>45916</v>
      </c>
      <c r="F23" s="64">
        <v>45917</v>
      </c>
      <c r="G23" s="90"/>
      <c r="H23" s="14"/>
      <c r="I23" s="26"/>
      <c r="J23" s="26"/>
      <c r="K23" s="26"/>
      <c r="L23" s="26"/>
      <c r="M23" s="26"/>
      <c r="N23" s="26"/>
      <c r="O23" s="26"/>
      <c r="P23" s="26"/>
      <c r="Q23" s="26"/>
      <c r="R23" s="26"/>
      <c r="S23" s="26"/>
      <c r="T23" s="26"/>
      <c r="U23" s="26"/>
      <c r="V23" s="26"/>
      <c r="W23" s="26"/>
      <c r="X23" s="26"/>
      <c r="Y23" s="26"/>
      <c r="Z23" s="26"/>
      <c r="AA23" s="26"/>
      <c r="AB23" s="26"/>
      <c r="AC23" s="97"/>
      <c r="AD23" s="97"/>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67"/>
      <c r="BR23" s="67"/>
      <c r="BS23" s="67"/>
      <c r="BT23" s="67"/>
      <c r="BU23" s="67"/>
      <c r="BV23" s="67"/>
      <c r="BW23" s="67"/>
      <c r="BX23" s="67"/>
      <c r="BY23" s="67"/>
      <c r="BZ23" s="67"/>
      <c r="CA23" s="67"/>
      <c r="CB23" s="67"/>
      <c r="CC23" s="67"/>
      <c r="CD23" s="67"/>
      <c r="CE23" s="67"/>
      <c r="CF23" s="67"/>
      <c r="CG23" s="67"/>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row>
    <row r="24" spans="1:121" s="3" customFormat="1" ht="30" customHeight="1" thickBot="1" x14ac:dyDescent="0.3">
      <c r="A24" s="40"/>
      <c r="B24" s="150" t="s">
        <v>46</v>
      </c>
      <c r="C24" s="72"/>
      <c r="D24" s="15">
        <v>0</v>
      </c>
      <c r="E24" s="64">
        <v>45922</v>
      </c>
      <c r="F24" s="64">
        <v>45923</v>
      </c>
      <c r="G24" s="90"/>
      <c r="H24" s="14"/>
      <c r="I24" s="26"/>
      <c r="J24" s="26"/>
      <c r="K24" s="26"/>
      <c r="L24" s="26"/>
      <c r="M24" s="26"/>
      <c r="N24" s="26"/>
      <c r="O24" s="26"/>
      <c r="P24" s="26"/>
      <c r="Q24" s="26"/>
      <c r="R24" s="26"/>
      <c r="S24" s="26"/>
      <c r="T24" s="26"/>
      <c r="U24" s="26"/>
      <c r="V24" s="26"/>
      <c r="W24" s="26"/>
      <c r="X24" s="26"/>
      <c r="Y24" s="26"/>
      <c r="Z24" s="26"/>
      <c r="AA24" s="26"/>
      <c r="AB24" s="26"/>
      <c r="AC24" s="97"/>
      <c r="AD24" s="97"/>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67"/>
      <c r="BR24" s="67"/>
      <c r="BS24" s="67"/>
      <c r="BT24" s="67"/>
      <c r="BU24" s="67"/>
      <c r="BV24" s="67"/>
      <c r="BW24" s="67"/>
      <c r="BX24" s="67"/>
      <c r="BY24" s="67"/>
      <c r="BZ24" s="67"/>
      <c r="CA24" s="67"/>
      <c r="CB24" s="67"/>
      <c r="CC24" s="67"/>
      <c r="CD24" s="67"/>
      <c r="CE24" s="67"/>
      <c r="CF24" s="67"/>
      <c r="CG24" s="67"/>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row>
    <row r="25" spans="1:121" s="126" customFormat="1" ht="30" customHeight="1" thickBot="1" x14ac:dyDescent="0.3">
      <c r="A25" s="138"/>
      <c r="B25" s="152" t="s">
        <v>47</v>
      </c>
      <c r="C25" s="139"/>
      <c r="D25" s="121"/>
      <c r="E25" s="122"/>
      <c r="F25" s="122"/>
      <c r="G25" s="123"/>
      <c r="H25" s="123"/>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s="124"/>
      <c r="BR25" s="124"/>
      <c r="BS25" s="124"/>
      <c r="BT25" s="124"/>
      <c r="BU25" s="124"/>
      <c r="BV25" s="124"/>
      <c r="BW25" s="124"/>
      <c r="BX25" s="124"/>
      <c r="BY25" s="124"/>
      <c r="BZ25" s="124"/>
      <c r="CA25" s="124"/>
      <c r="CB25" s="124"/>
      <c r="CC25" s="124"/>
      <c r="CD25" s="124"/>
      <c r="CE25" s="124"/>
      <c r="CF25" s="124"/>
      <c r="CG25" s="124"/>
      <c r="CH25" s="125"/>
      <c r="CI25" s="125"/>
      <c r="CJ25" s="125"/>
      <c r="CK25" s="125"/>
      <c r="CL25" s="125"/>
      <c r="CM25" s="125"/>
      <c r="CN25" s="125"/>
      <c r="CO25" s="125"/>
      <c r="CP25" s="125"/>
      <c r="CQ25" s="125"/>
      <c r="CR25" s="125"/>
      <c r="CS25" s="125"/>
      <c r="CT25" s="125"/>
      <c r="CU25" s="125"/>
      <c r="CV25" s="125"/>
      <c r="CW25" s="125"/>
      <c r="CX25" s="125"/>
      <c r="CY25" s="125"/>
      <c r="CZ25" s="125"/>
      <c r="DA25" s="125"/>
      <c r="DB25" s="125"/>
      <c r="DC25" s="125"/>
      <c r="DD25" s="125"/>
      <c r="DE25" s="125"/>
      <c r="DF25" s="125"/>
      <c r="DG25" s="125"/>
      <c r="DH25" s="125"/>
      <c r="DI25" s="125"/>
      <c r="DJ25" s="125"/>
      <c r="DK25" s="125"/>
      <c r="DL25" s="125"/>
      <c r="DM25" s="125"/>
      <c r="DN25" s="125"/>
      <c r="DO25" s="125"/>
      <c r="DP25" s="125"/>
      <c r="DQ25" s="125"/>
    </row>
    <row r="26" spans="1:121" s="3" customFormat="1" ht="30" customHeight="1" thickBot="1" x14ac:dyDescent="0.3">
      <c r="A26" s="40"/>
      <c r="B26" s="151" t="s">
        <v>85</v>
      </c>
      <c r="C26" s="72"/>
      <c r="D26" s="15">
        <v>0</v>
      </c>
      <c r="E26" s="64">
        <v>45923</v>
      </c>
      <c r="F26" s="64">
        <v>45925</v>
      </c>
      <c r="G26" s="90"/>
      <c r="H26" s="14"/>
      <c r="I26" s="26"/>
      <c r="J26" s="26"/>
      <c r="K26" s="26"/>
      <c r="L26" s="26"/>
      <c r="M26" s="26"/>
      <c r="N26" s="26"/>
      <c r="O26" s="26"/>
      <c r="P26" s="26"/>
      <c r="Q26" s="26"/>
      <c r="R26" s="26"/>
      <c r="S26" s="26"/>
      <c r="T26" s="26"/>
      <c r="U26" s="26"/>
      <c r="V26" s="26"/>
      <c r="W26" s="26"/>
      <c r="X26" s="26"/>
      <c r="Y26" s="26"/>
      <c r="Z26" s="26"/>
      <c r="AA26" s="26"/>
      <c r="AB26" s="26"/>
      <c r="AC26" s="97"/>
      <c r="AD26" s="97"/>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67"/>
      <c r="BR26" s="67"/>
      <c r="BS26" s="67"/>
      <c r="BT26" s="67"/>
      <c r="BU26" s="67"/>
      <c r="BV26" s="67"/>
      <c r="BW26" s="67"/>
      <c r="BX26" s="67"/>
      <c r="BY26" s="67"/>
      <c r="BZ26" s="67"/>
      <c r="CA26" s="67"/>
      <c r="CB26" s="67"/>
      <c r="CC26" s="67"/>
      <c r="CD26" s="67"/>
      <c r="CE26" s="67"/>
      <c r="CF26" s="67"/>
      <c r="CG26" s="67"/>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row>
    <row r="27" spans="1:121" s="3" customFormat="1" ht="30" customHeight="1" thickBot="1" x14ac:dyDescent="0.3">
      <c r="A27" s="40"/>
      <c r="B27" s="151" t="s">
        <v>77</v>
      </c>
      <c r="C27" s="72"/>
      <c r="D27" s="15">
        <v>0</v>
      </c>
      <c r="E27" s="64">
        <v>45924</v>
      </c>
      <c r="F27" s="64">
        <v>45924</v>
      </c>
      <c r="G27" s="90"/>
      <c r="H27" s="14"/>
      <c r="I27" s="26"/>
      <c r="J27" s="26"/>
      <c r="K27" s="26"/>
      <c r="L27" s="26"/>
      <c r="M27" s="26"/>
      <c r="N27" s="26"/>
      <c r="O27" s="26"/>
      <c r="P27" s="26"/>
      <c r="Q27" s="26"/>
      <c r="R27" s="26"/>
      <c r="S27" s="26"/>
      <c r="T27" s="26"/>
      <c r="U27" s="26"/>
      <c r="V27" s="26"/>
      <c r="W27" s="26"/>
      <c r="X27" s="26"/>
      <c r="Y27" s="26"/>
      <c r="Z27" s="26"/>
      <c r="AA27" s="26"/>
      <c r="AB27" s="26"/>
      <c r="AC27" s="97"/>
      <c r="AD27" s="97"/>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67"/>
      <c r="BR27" s="67"/>
      <c r="BS27" s="67"/>
      <c r="BT27" s="67"/>
      <c r="BU27" s="67"/>
      <c r="BV27" s="67"/>
      <c r="BW27" s="67"/>
      <c r="BX27" s="67"/>
      <c r="BY27" s="67"/>
      <c r="BZ27" s="67"/>
      <c r="CA27" s="67"/>
      <c r="CB27" s="67"/>
      <c r="CC27" s="67"/>
      <c r="CD27" s="67"/>
      <c r="CE27" s="67"/>
      <c r="CF27" s="67"/>
      <c r="CG27" s="6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row>
    <row r="28" spans="1:121" s="3" customFormat="1" ht="30" customHeight="1" thickBot="1" x14ac:dyDescent="0.3">
      <c r="A28" s="40"/>
      <c r="B28" s="151" t="s">
        <v>78</v>
      </c>
      <c r="C28" s="72"/>
      <c r="D28" s="15">
        <v>0</v>
      </c>
      <c r="E28" s="64">
        <v>45925</v>
      </c>
      <c r="F28" s="64">
        <v>45926</v>
      </c>
      <c r="G28" s="90"/>
      <c r="H28" s="14"/>
      <c r="I28" s="26"/>
      <c r="J28" s="26"/>
      <c r="K28" s="26"/>
      <c r="L28" s="26"/>
      <c r="M28" s="26"/>
      <c r="N28" s="26"/>
      <c r="O28" s="26"/>
      <c r="P28" s="26"/>
      <c r="Q28" s="26"/>
      <c r="R28" s="26"/>
      <c r="S28" s="26"/>
      <c r="T28" s="26"/>
      <c r="U28" s="26"/>
      <c r="V28" s="26"/>
      <c r="W28" s="26"/>
      <c r="X28" s="26"/>
      <c r="Y28" s="26"/>
      <c r="Z28" s="26"/>
      <c r="AA28" s="26"/>
      <c r="AB28" s="26"/>
      <c r="AC28" s="97"/>
      <c r="AD28" s="97"/>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67"/>
      <c r="BR28" s="67"/>
      <c r="BS28" s="67"/>
      <c r="BT28" s="67"/>
      <c r="BU28" s="67"/>
      <c r="BV28" s="67"/>
      <c r="BW28" s="67"/>
      <c r="BX28" s="67"/>
      <c r="BY28" s="67"/>
      <c r="BZ28" s="67"/>
      <c r="CA28" s="67"/>
      <c r="CB28" s="67"/>
      <c r="CC28" s="67"/>
      <c r="CD28" s="67"/>
      <c r="CE28" s="67"/>
      <c r="CF28" s="67"/>
      <c r="CG28" s="67"/>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row>
    <row r="29" spans="1:121" s="3" customFormat="1" ht="30" customHeight="1" thickBot="1" x14ac:dyDescent="0.3">
      <c r="A29" s="40"/>
      <c r="B29" s="155" t="s">
        <v>98</v>
      </c>
      <c r="C29" s="72"/>
      <c r="D29" s="15">
        <v>0</v>
      </c>
      <c r="E29" s="64">
        <v>45926</v>
      </c>
      <c r="F29" s="64">
        <v>45929</v>
      </c>
      <c r="G29" s="90"/>
      <c r="H29" s="14"/>
      <c r="I29" s="26"/>
      <c r="J29" s="26"/>
      <c r="K29" s="26"/>
      <c r="L29" s="26"/>
      <c r="M29" s="26"/>
      <c r="N29" s="26"/>
      <c r="O29" s="26"/>
      <c r="P29" s="26"/>
      <c r="Q29" s="26"/>
      <c r="R29" s="26"/>
      <c r="S29" s="26"/>
      <c r="T29" s="26"/>
      <c r="U29" s="26"/>
      <c r="V29" s="26"/>
      <c r="W29" s="26"/>
      <c r="X29" s="26"/>
      <c r="Y29" s="26"/>
      <c r="Z29" s="26"/>
      <c r="AA29" s="26"/>
      <c r="AB29" s="26"/>
      <c r="AC29" s="97"/>
      <c r="AD29" s="97"/>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67"/>
      <c r="BR29" s="67"/>
      <c r="BS29" s="67"/>
      <c r="BT29" s="67"/>
      <c r="BU29" s="67"/>
      <c r="BV29" s="67"/>
      <c r="BW29" s="67"/>
      <c r="BX29" s="67"/>
      <c r="BY29" s="67"/>
      <c r="BZ29" s="67"/>
      <c r="CA29" s="67"/>
      <c r="CB29" s="67"/>
      <c r="CC29" s="67"/>
      <c r="CD29" s="67"/>
      <c r="CE29" s="67"/>
      <c r="CF29" s="67"/>
      <c r="CG29" s="67"/>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row>
    <row r="30" spans="1:121" s="3" customFormat="1" ht="30" customHeight="1" thickBot="1" x14ac:dyDescent="0.3">
      <c r="A30" s="40"/>
      <c r="B30" s="153" t="s">
        <v>99</v>
      </c>
      <c r="C30" s="72"/>
      <c r="D30" s="15">
        <v>0</v>
      </c>
      <c r="E30" s="64">
        <v>45929</v>
      </c>
      <c r="F30" s="64">
        <v>45930</v>
      </c>
      <c r="G30" s="90"/>
      <c r="H30" s="14"/>
      <c r="I30" s="26"/>
      <c r="J30" s="26"/>
      <c r="K30" s="26"/>
      <c r="L30" s="26"/>
      <c r="M30" s="26"/>
      <c r="N30" s="26"/>
      <c r="O30" s="26"/>
      <c r="P30" s="26"/>
      <c r="Q30" s="26"/>
      <c r="R30" s="26"/>
      <c r="S30" s="26"/>
      <c r="T30" s="26"/>
      <c r="U30" s="26"/>
      <c r="V30" s="26"/>
      <c r="W30" s="26"/>
      <c r="X30" s="26"/>
      <c r="Y30" s="26"/>
      <c r="Z30" s="26"/>
      <c r="AA30" s="26"/>
      <c r="AB30" s="26"/>
      <c r="AC30" s="97"/>
      <c r="AD30" s="97"/>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67"/>
      <c r="BR30" s="67"/>
      <c r="BS30" s="67"/>
      <c r="BT30" s="67"/>
      <c r="BU30" s="67"/>
      <c r="BV30" s="67"/>
      <c r="BW30" s="67"/>
      <c r="BX30" s="67"/>
      <c r="BY30" s="67"/>
      <c r="BZ30" s="67"/>
      <c r="CA30" s="67"/>
      <c r="CB30" s="67"/>
      <c r="CC30" s="67"/>
      <c r="CD30" s="67"/>
      <c r="CE30" s="67"/>
      <c r="CF30" s="67"/>
      <c r="CG30" s="67"/>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row>
    <row r="31" spans="1:121" s="3" customFormat="1" ht="30" customHeight="1" thickBot="1" x14ac:dyDescent="0.3">
      <c r="A31" s="41" t="s">
        <v>7</v>
      </c>
      <c r="B31" s="16" t="s">
        <v>48</v>
      </c>
      <c r="C31" s="47"/>
      <c r="D31" s="17"/>
      <c r="E31" s="56"/>
      <c r="F31" s="57"/>
      <c r="G31" s="91"/>
      <c r="H31" s="14" t="str">
        <f t="shared" si="19"/>
        <v/>
      </c>
      <c r="I31" s="110"/>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2"/>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row>
    <row r="32" spans="1:121" s="99" customFormat="1" ht="30" customHeight="1" thickBot="1" x14ac:dyDescent="0.3">
      <c r="A32" s="100"/>
      <c r="B32" s="140" t="s">
        <v>86</v>
      </c>
      <c r="C32" s="48"/>
      <c r="D32" s="18"/>
      <c r="E32" s="141"/>
      <c r="F32" s="142"/>
      <c r="G32" s="92"/>
      <c r="H32" s="143"/>
      <c r="I32" s="144"/>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6"/>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row>
    <row r="33" spans="1:121" s="118" customFormat="1" ht="30" customHeight="1" thickBot="1" x14ac:dyDescent="0.3">
      <c r="A33" s="100"/>
      <c r="B33" s="73" t="s">
        <v>67</v>
      </c>
      <c r="C33" s="48"/>
      <c r="D33" s="18">
        <v>0</v>
      </c>
      <c r="E33" s="65"/>
      <c r="F33" s="65"/>
      <c r="G33" s="92"/>
      <c r="H33" s="92" t="str">
        <f t="shared" si="19"/>
        <v/>
      </c>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117"/>
      <c r="CI33" s="117"/>
      <c r="CJ33" s="117"/>
      <c r="CK33" s="117"/>
      <c r="CL33" s="117"/>
      <c r="CM33" s="117"/>
      <c r="CN33" s="117"/>
      <c r="CO33" s="117"/>
      <c r="CP33" s="117"/>
      <c r="CQ33" s="117"/>
      <c r="CR33" s="117"/>
      <c r="CS33" s="117"/>
      <c r="CT33" s="117"/>
      <c r="CU33" s="117"/>
      <c r="CV33" s="117"/>
      <c r="CW33" s="117"/>
      <c r="CX33" s="117"/>
      <c r="CY33" s="117"/>
      <c r="CZ33" s="117"/>
      <c r="DA33" s="117"/>
      <c r="DB33" s="117"/>
      <c r="DC33" s="117"/>
      <c r="DD33" s="117"/>
      <c r="DE33" s="117"/>
      <c r="DF33" s="117"/>
      <c r="DG33" s="117"/>
      <c r="DH33" s="117"/>
      <c r="DI33" s="117"/>
      <c r="DJ33" s="117"/>
      <c r="DK33" s="117"/>
      <c r="DL33" s="117"/>
      <c r="DM33" s="117"/>
      <c r="DN33" s="117"/>
      <c r="DO33" s="117"/>
      <c r="DP33" s="117"/>
      <c r="DQ33" s="117"/>
    </row>
    <row r="34" spans="1:121" s="3" customFormat="1" ht="30" customHeight="1" thickBot="1" x14ac:dyDescent="0.3">
      <c r="A34" s="41"/>
      <c r="B34" s="52" t="s">
        <v>69</v>
      </c>
      <c r="C34" s="48"/>
      <c r="D34" s="18">
        <v>0</v>
      </c>
      <c r="E34" s="65">
        <v>45931</v>
      </c>
      <c r="F34" s="65">
        <v>45937</v>
      </c>
      <c r="G34" s="92"/>
      <c r="H34" s="14"/>
      <c r="I34" s="26"/>
      <c r="J34" s="26"/>
      <c r="K34" s="26"/>
      <c r="L34" s="26"/>
      <c r="M34" s="26"/>
      <c r="N34" s="26"/>
      <c r="O34" s="26"/>
      <c r="P34" s="26"/>
      <c r="Q34" s="26"/>
      <c r="R34" s="26"/>
      <c r="S34" s="26"/>
      <c r="T34" s="26"/>
      <c r="U34" s="26"/>
      <c r="V34" s="26"/>
      <c r="W34" s="26"/>
      <c r="X34" s="26"/>
      <c r="Y34" s="26"/>
      <c r="Z34" s="26"/>
      <c r="AA34" s="26"/>
      <c r="AB34" s="26"/>
      <c r="AC34" s="97"/>
      <c r="AD34" s="97"/>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67"/>
      <c r="BR34" s="67"/>
      <c r="BS34" s="67"/>
      <c r="BT34" s="67"/>
      <c r="BU34" s="67"/>
      <c r="BV34" s="67"/>
      <c r="BW34" s="67"/>
      <c r="BX34" s="67"/>
      <c r="BY34" s="67"/>
      <c r="BZ34" s="67"/>
      <c r="CA34" s="67"/>
      <c r="CB34" s="67"/>
      <c r="CC34" s="67"/>
      <c r="CD34" s="67"/>
      <c r="CE34" s="67"/>
      <c r="CF34" s="67"/>
      <c r="CG34" s="67"/>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row>
    <row r="35" spans="1:121" s="3" customFormat="1" ht="30" customHeight="1" thickBot="1" x14ac:dyDescent="0.3">
      <c r="A35" s="41"/>
      <c r="B35" s="52" t="s">
        <v>72</v>
      </c>
      <c r="C35" s="48"/>
      <c r="D35" s="18">
        <v>0</v>
      </c>
      <c r="E35" s="65">
        <v>45933</v>
      </c>
      <c r="F35" s="65">
        <v>45937</v>
      </c>
      <c r="G35" s="92"/>
      <c r="H35" s="14"/>
      <c r="I35" s="26"/>
      <c r="J35" s="26"/>
      <c r="K35" s="26"/>
      <c r="L35" s="26"/>
      <c r="M35" s="26"/>
      <c r="N35" s="26"/>
      <c r="O35" s="26"/>
      <c r="P35" s="26"/>
      <c r="Q35" s="26"/>
      <c r="R35" s="26"/>
      <c r="S35" s="26"/>
      <c r="T35" s="26"/>
      <c r="U35" s="26"/>
      <c r="V35" s="26"/>
      <c r="W35" s="26"/>
      <c r="X35" s="26"/>
      <c r="Y35" s="26"/>
      <c r="Z35" s="26"/>
      <c r="AA35" s="26"/>
      <c r="AB35" s="26"/>
      <c r="AC35" s="97"/>
      <c r="AD35" s="97"/>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67"/>
      <c r="BR35" s="67"/>
      <c r="BS35" s="67"/>
      <c r="BT35" s="67"/>
      <c r="BU35" s="67"/>
      <c r="BV35" s="67"/>
      <c r="BW35" s="67"/>
      <c r="BX35" s="67"/>
      <c r="BY35" s="67"/>
      <c r="BZ35" s="67"/>
      <c r="CA35" s="67"/>
      <c r="CB35" s="67"/>
      <c r="CC35" s="67"/>
      <c r="CD35" s="67"/>
      <c r="CE35" s="67"/>
      <c r="CF35" s="67"/>
      <c r="CG35" s="67"/>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row>
    <row r="36" spans="1:121" s="3" customFormat="1" ht="30" customHeight="1" thickBot="1" x14ac:dyDescent="0.3">
      <c r="A36" s="41"/>
      <c r="B36" s="52" t="s">
        <v>70</v>
      </c>
      <c r="C36" s="48"/>
      <c r="D36" s="18">
        <v>0</v>
      </c>
      <c r="E36" s="65">
        <v>45937</v>
      </c>
      <c r="F36" s="65">
        <v>45937</v>
      </c>
      <c r="G36" s="92"/>
      <c r="H36" s="14"/>
      <c r="I36" s="26"/>
      <c r="J36" s="26"/>
      <c r="K36" s="26"/>
      <c r="L36" s="26"/>
      <c r="M36" s="26"/>
      <c r="N36" s="26"/>
      <c r="O36" s="26"/>
      <c r="P36" s="26"/>
      <c r="Q36" s="26"/>
      <c r="R36" s="26"/>
      <c r="S36" s="26"/>
      <c r="T36" s="26"/>
      <c r="U36" s="26"/>
      <c r="V36" s="26"/>
      <c r="W36" s="26"/>
      <c r="X36" s="26"/>
      <c r="Y36" s="26"/>
      <c r="Z36" s="26"/>
      <c r="AA36" s="26"/>
      <c r="AB36" s="26"/>
      <c r="AC36" s="97"/>
      <c r="AD36" s="97"/>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67"/>
      <c r="BR36" s="67"/>
      <c r="BS36" s="67"/>
      <c r="BT36" s="67"/>
      <c r="BU36" s="67"/>
      <c r="BV36" s="67"/>
      <c r="BW36" s="67"/>
      <c r="BX36" s="67"/>
      <c r="BY36" s="67"/>
      <c r="BZ36" s="67"/>
      <c r="CA36" s="67"/>
      <c r="CB36" s="67"/>
      <c r="CC36" s="67"/>
      <c r="CD36" s="67"/>
      <c r="CE36" s="67"/>
      <c r="CF36" s="67"/>
      <c r="CG36" s="67"/>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row>
    <row r="37" spans="1:121" s="3" customFormat="1" ht="30" customHeight="1" thickBot="1" x14ac:dyDescent="0.3">
      <c r="A37" s="41"/>
      <c r="B37" s="52" t="s">
        <v>73</v>
      </c>
      <c r="C37" s="48"/>
      <c r="D37" s="18">
        <v>0</v>
      </c>
      <c r="E37" s="65">
        <v>45938</v>
      </c>
      <c r="F37" s="65">
        <v>45940</v>
      </c>
      <c r="G37" s="92"/>
      <c r="H37" s="14"/>
      <c r="I37" s="26"/>
      <c r="J37" s="26"/>
      <c r="K37" s="26"/>
      <c r="L37" s="26"/>
      <c r="M37" s="26"/>
      <c r="N37" s="26"/>
      <c r="O37" s="26"/>
      <c r="P37" s="26"/>
      <c r="Q37" s="26"/>
      <c r="R37" s="26"/>
      <c r="S37" s="26"/>
      <c r="T37" s="26"/>
      <c r="U37" s="26"/>
      <c r="V37" s="26"/>
      <c r="W37" s="26"/>
      <c r="X37" s="26"/>
      <c r="Y37" s="26"/>
      <c r="Z37" s="26"/>
      <c r="AA37" s="26"/>
      <c r="AB37" s="26"/>
      <c r="AC37" s="97"/>
      <c r="AD37" s="97"/>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67"/>
      <c r="BR37" s="67"/>
      <c r="BS37" s="67"/>
      <c r="BT37" s="67"/>
      <c r="BU37" s="67"/>
      <c r="BV37" s="67"/>
      <c r="BW37" s="67"/>
      <c r="BX37" s="67"/>
      <c r="BY37" s="67"/>
      <c r="BZ37" s="67"/>
      <c r="CA37" s="67"/>
      <c r="CB37" s="67"/>
      <c r="CC37" s="67"/>
      <c r="CD37" s="67"/>
      <c r="CE37" s="67"/>
      <c r="CF37" s="67"/>
      <c r="CG37" s="6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row>
    <row r="38" spans="1:121" s="3" customFormat="1" ht="30" customHeight="1" thickBot="1" x14ac:dyDescent="0.3">
      <c r="A38" s="41"/>
      <c r="B38" s="52" t="s">
        <v>76</v>
      </c>
      <c r="C38" s="48"/>
      <c r="D38" s="18">
        <v>0</v>
      </c>
      <c r="E38" s="65">
        <v>45940</v>
      </c>
      <c r="F38" s="65">
        <v>45945</v>
      </c>
      <c r="G38" s="92"/>
      <c r="H38" s="14"/>
      <c r="I38" s="26"/>
      <c r="J38" s="26"/>
      <c r="K38" s="26"/>
      <c r="L38" s="26"/>
      <c r="M38" s="26"/>
      <c r="N38" s="26"/>
      <c r="O38" s="26"/>
      <c r="P38" s="26"/>
      <c r="Q38" s="26"/>
      <c r="R38" s="26"/>
      <c r="S38" s="26"/>
      <c r="T38" s="26"/>
      <c r="U38" s="26"/>
      <c r="V38" s="26"/>
      <c r="W38" s="26"/>
      <c r="X38" s="26"/>
      <c r="Y38" s="26"/>
      <c r="Z38" s="26"/>
      <c r="AA38" s="26"/>
      <c r="AB38" s="26"/>
      <c r="AC38" s="97"/>
      <c r="AD38" s="97"/>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67"/>
      <c r="BR38" s="67"/>
      <c r="BS38" s="67"/>
      <c r="BT38" s="67"/>
      <c r="BU38" s="67"/>
      <c r="BV38" s="67"/>
      <c r="BW38" s="67"/>
      <c r="BX38" s="67"/>
      <c r="BY38" s="67"/>
      <c r="BZ38" s="67"/>
      <c r="CA38" s="67"/>
      <c r="CB38" s="67"/>
      <c r="CC38" s="67"/>
      <c r="CD38" s="67"/>
      <c r="CE38" s="67"/>
      <c r="CF38" s="67"/>
      <c r="CG38" s="67"/>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row>
    <row r="39" spans="1:121" s="118" customFormat="1" ht="30" customHeight="1" thickBot="1" x14ac:dyDescent="0.3">
      <c r="A39" s="100"/>
      <c r="B39" s="73" t="s">
        <v>68</v>
      </c>
      <c r="C39" s="48"/>
      <c r="D39" s="18"/>
      <c r="E39" s="65"/>
      <c r="F39" s="65"/>
      <c r="G39" s="92"/>
      <c r="H39" s="92"/>
      <c r="I39" s="116"/>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117"/>
      <c r="CI39" s="117"/>
      <c r="CJ39" s="117"/>
      <c r="CK39" s="117"/>
      <c r="CL39" s="117"/>
      <c r="CM39" s="117"/>
      <c r="CN39" s="117"/>
      <c r="CO39" s="117"/>
      <c r="CP39" s="117"/>
      <c r="CQ39" s="117"/>
      <c r="CR39" s="117"/>
      <c r="CS39" s="117"/>
      <c r="CT39" s="117"/>
      <c r="CU39" s="117"/>
      <c r="CV39" s="117"/>
      <c r="CW39" s="117"/>
      <c r="CX39" s="117"/>
      <c r="CY39" s="117"/>
      <c r="CZ39" s="117"/>
      <c r="DA39" s="117"/>
      <c r="DB39" s="117"/>
      <c r="DC39" s="117"/>
      <c r="DD39" s="117"/>
      <c r="DE39" s="117"/>
      <c r="DF39" s="117"/>
      <c r="DG39" s="117"/>
      <c r="DH39" s="117"/>
      <c r="DI39" s="117"/>
      <c r="DJ39" s="117"/>
      <c r="DK39" s="117"/>
      <c r="DL39" s="117"/>
      <c r="DM39" s="117"/>
      <c r="DN39" s="117"/>
      <c r="DO39" s="117"/>
      <c r="DP39" s="117"/>
      <c r="DQ39" s="117"/>
    </row>
    <row r="40" spans="1:121" s="3" customFormat="1" ht="30" customHeight="1" thickBot="1" x14ac:dyDescent="0.3">
      <c r="A40" s="41"/>
      <c r="B40" s="52" t="s">
        <v>71</v>
      </c>
      <c r="C40" s="48"/>
      <c r="D40" s="18">
        <v>0</v>
      </c>
      <c r="E40" s="65">
        <v>45933</v>
      </c>
      <c r="F40" s="65">
        <v>45933</v>
      </c>
      <c r="G40" s="92"/>
      <c r="H40" s="14"/>
      <c r="I40" s="26"/>
      <c r="J40" s="26"/>
      <c r="K40" s="26"/>
      <c r="L40" s="26"/>
      <c r="M40" s="26"/>
      <c r="N40" s="26"/>
      <c r="O40" s="26"/>
      <c r="P40" s="26"/>
      <c r="Q40" s="26"/>
      <c r="R40" s="26"/>
      <c r="S40" s="26"/>
      <c r="T40" s="26"/>
      <c r="U40" s="26"/>
      <c r="V40" s="26"/>
      <c r="W40" s="26"/>
      <c r="X40" s="26"/>
      <c r="Y40" s="26"/>
      <c r="Z40" s="26"/>
      <c r="AA40" s="26"/>
      <c r="AB40" s="26"/>
      <c r="AC40" s="97"/>
      <c r="AD40" s="97"/>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67"/>
      <c r="BR40" s="67"/>
      <c r="BS40" s="67"/>
      <c r="BT40" s="67"/>
      <c r="BU40" s="67"/>
      <c r="BV40" s="67"/>
      <c r="BW40" s="67"/>
      <c r="BX40" s="67"/>
      <c r="BY40" s="67"/>
      <c r="BZ40" s="67"/>
      <c r="CA40" s="67"/>
      <c r="CB40" s="67"/>
      <c r="CC40" s="67"/>
      <c r="CD40" s="67"/>
      <c r="CE40" s="67"/>
      <c r="CF40" s="67"/>
      <c r="CG40" s="67"/>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row>
    <row r="41" spans="1:121" s="3" customFormat="1" ht="30" customHeight="1" thickBot="1" x14ac:dyDescent="0.3">
      <c r="A41" s="41"/>
      <c r="B41" s="52" t="s">
        <v>79</v>
      </c>
      <c r="C41" s="48"/>
      <c r="D41" s="18">
        <v>0</v>
      </c>
      <c r="E41" s="65">
        <v>45936</v>
      </c>
      <c r="F41" s="65">
        <v>45936</v>
      </c>
      <c r="G41" s="92"/>
      <c r="H41" s="14"/>
      <c r="I41" s="26"/>
      <c r="J41" s="26"/>
      <c r="K41" s="26"/>
      <c r="L41" s="26"/>
      <c r="M41" s="26"/>
      <c r="N41" s="26"/>
      <c r="O41" s="26"/>
      <c r="P41" s="26"/>
      <c r="Q41" s="26"/>
      <c r="R41" s="26"/>
      <c r="S41" s="26"/>
      <c r="T41" s="26"/>
      <c r="U41" s="26"/>
      <c r="V41" s="26"/>
      <c r="W41" s="26"/>
      <c r="X41" s="26"/>
      <c r="Y41" s="26"/>
      <c r="Z41" s="26"/>
      <c r="AA41" s="26"/>
      <c r="AB41" s="26"/>
      <c r="AC41" s="97"/>
      <c r="AD41" s="97"/>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67"/>
      <c r="BR41" s="67"/>
      <c r="BS41" s="67"/>
      <c r="BT41" s="67"/>
      <c r="BU41" s="67"/>
      <c r="BV41" s="67"/>
      <c r="BW41" s="67"/>
      <c r="BX41" s="67"/>
      <c r="BY41" s="67"/>
      <c r="BZ41" s="67"/>
      <c r="CA41" s="67"/>
      <c r="CB41" s="67"/>
      <c r="CC41" s="67"/>
      <c r="CD41" s="67"/>
      <c r="CE41" s="67"/>
      <c r="CF41" s="67"/>
      <c r="CG41" s="67"/>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row>
    <row r="42" spans="1:121" s="3" customFormat="1" ht="30" customHeight="1" thickBot="1" x14ac:dyDescent="0.3">
      <c r="A42" s="41"/>
      <c r="B42" s="52" t="s">
        <v>80</v>
      </c>
      <c r="C42" s="48"/>
      <c r="D42" s="18">
        <v>0</v>
      </c>
      <c r="E42" s="65">
        <v>45937</v>
      </c>
      <c r="F42" s="65">
        <v>45954</v>
      </c>
      <c r="G42" s="92"/>
      <c r="H42" s="14"/>
      <c r="I42" s="26"/>
      <c r="J42" s="26"/>
      <c r="K42" s="26"/>
      <c r="L42" s="26"/>
      <c r="M42" s="26"/>
      <c r="N42" s="26"/>
      <c r="O42" s="26"/>
      <c r="P42" s="26"/>
      <c r="Q42" s="26"/>
      <c r="R42" s="26"/>
      <c r="S42" s="26"/>
      <c r="T42" s="26"/>
      <c r="U42" s="26"/>
      <c r="V42" s="26"/>
      <c r="W42" s="26"/>
      <c r="X42" s="26"/>
      <c r="Y42" s="26"/>
      <c r="Z42" s="26"/>
      <c r="AA42" s="26"/>
      <c r="AB42" s="26"/>
      <c r="AC42" s="97"/>
      <c r="AD42" s="97"/>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67"/>
      <c r="BR42" s="67"/>
      <c r="BS42" s="67"/>
      <c r="BT42" s="67"/>
      <c r="BU42" s="67"/>
      <c r="BV42" s="67"/>
      <c r="BW42" s="67"/>
      <c r="BX42" s="67"/>
      <c r="BY42" s="67"/>
      <c r="BZ42" s="67"/>
      <c r="CA42" s="67"/>
      <c r="CB42" s="67"/>
      <c r="CC42" s="67"/>
      <c r="CD42" s="67"/>
      <c r="CE42" s="67"/>
      <c r="CF42" s="67"/>
      <c r="CG42" s="67"/>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row>
    <row r="43" spans="1:121" s="3" customFormat="1" ht="30" customHeight="1" thickBot="1" x14ac:dyDescent="0.3">
      <c r="A43" s="40"/>
      <c r="B43" s="52" t="s">
        <v>81</v>
      </c>
      <c r="C43" s="48"/>
      <c r="D43" s="18">
        <v>0</v>
      </c>
      <c r="E43" s="65">
        <v>45954</v>
      </c>
      <c r="F43" s="65">
        <v>45958</v>
      </c>
      <c r="G43" s="92"/>
      <c r="H43" s="14">
        <f t="shared" si="19"/>
        <v>5</v>
      </c>
      <c r="I43" s="26"/>
      <c r="J43" s="26"/>
      <c r="K43" s="26"/>
      <c r="L43" s="26"/>
      <c r="M43" s="26"/>
      <c r="N43" s="26"/>
      <c r="O43" s="26"/>
      <c r="P43" s="26"/>
      <c r="Q43" s="26"/>
      <c r="R43" s="26"/>
      <c r="S43" s="26"/>
      <c r="T43" s="26"/>
      <c r="U43" s="27"/>
      <c r="V43" s="27"/>
      <c r="W43" s="26"/>
      <c r="X43" s="26"/>
      <c r="Y43" s="26"/>
      <c r="Z43" s="26"/>
      <c r="AA43" s="26"/>
      <c r="AB43" s="26"/>
      <c r="AC43" s="97"/>
      <c r="AD43" s="97"/>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67"/>
      <c r="BR43" s="67"/>
      <c r="BS43" s="67"/>
      <c r="BT43" s="67"/>
      <c r="BU43" s="67"/>
      <c r="BV43" s="67"/>
      <c r="BW43" s="67"/>
      <c r="BX43" s="67"/>
      <c r="BY43" s="68"/>
      <c r="BZ43" s="68"/>
      <c r="CA43" s="67"/>
      <c r="CB43" s="67"/>
      <c r="CC43" s="67"/>
      <c r="CD43" s="67"/>
      <c r="CE43" s="67"/>
      <c r="CF43" s="67"/>
      <c r="CG43" s="67"/>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row>
    <row r="44" spans="1:121" s="3" customFormat="1" ht="30" customHeight="1" thickBot="1" x14ac:dyDescent="0.3">
      <c r="A44" s="40"/>
      <c r="B44" s="52" t="s">
        <v>87</v>
      </c>
      <c r="C44" s="48"/>
      <c r="D44" s="18">
        <v>0</v>
      </c>
      <c r="E44" s="65">
        <v>45957</v>
      </c>
      <c r="F44" s="65">
        <v>45960</v>
      </c>
      <c r="G44" s="92"/>
      <c r="H44" s="14"/>
      <c r="I44" s="26"/>
      <c r="J44" s="26"/>
      <c r="K44" s="26"/>
      <c r="L44" s="26"/>
      <c r="M44" s="26"/>
      <c r="N44" s="26"/>
      <c r="O44" s="26"/>
      <c r="P44" s="26"/>
      <c r="Q44" s="26"/>
      <c r="R44" s="26"/>
      <c r="S44" s="26"/>
      <c r="T44" s="26"/>
      <c r="U44" s="27"/>
      <c r="V44" s="27"/>
      <c r="W44" s="26"/>
      <c r="X44" s="26"/>
      <c r="Y44" s="26"/>
      <c r="Z44" s="26"/>
      <c r="AA44" s="26"/>
      <c r="AB44" s="26"/>
      <c r="AC44" s="97"/>
      <c r="AD44" s="97"/>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67"/>
      <c r="BR44" s="67"/>
      <c r="BS44" s="67"/>
      <c r="BT44" s="67"/>
      <c r="BU44" s="67"/>
      <c r="BV44" s="67"/>
      <c r="BW44" s="67"/>
      <c r="BX44" s="67"/>
      <c r="BY44" s="68"/>
      <c r="BZ44" s="68"/>
      <c r="CA44" s="67"/>
      <c r="CB44" s="67"/>
      <c r="CC44" s="67"/>
      <c r="CD44" s="67"/>
      <c r="CE44" s="67"/>
      <c r="CF44" s="67"/>
      <c r="CG44" s="67"/>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row>
    <row r="45" spans="1:121" s="118" customFormat="1" ht="30" customHeight="1" thickBot="1" x14ac:dyDescent="0.3">
      <c r="A45" s="138"/>
      <c r="B45" s="73" t="s">
        <v>64</v>
      </c>
      <c r="C45" s="52"/>
      <c r="D45" s="18"/>
      <c r="E45" s="65"/>
      <c r="F45" s="65"/>
      <c r="G45" s="92"/>
      <c r="H45" s="92" t="str">
        <f t="shared" si="19"/>
        <v/>
      </c>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c r="AZ45" s="116"/>
      <c r="BA45" s="116"/>
      <c r="BB45" s="116"/>
      <c r="BC45" s="116"/>
      <c r="BD45" s="116"/>
      <c r="BE45" s="116"/>
      <c r="BF45" s="116"/>
      <c r="BG45" s="116"/>
      <c r="BH45" s="116"/>
      <c r="BI45" s="116"/>
      <c r="BJ45" s="116"/>
      <c r="BK45" s="116"/>
      <c r="BL45" s="116"/>
      <c r="BM45" s="116"/>
      <c r="BN45" s="116"/>
      <c r="BO45" s="116"/>
      <c r="BP45" s="116"/>
      <c r="BQ45" s="116"/>
      <c r="BR45" s="116"/>
      <c r="BS45" s="116"/>
      <c r="BT45" s="116"/>
      <c r="BU45" s="116"/>
      <c r="BV45" s="116"/>
      <c r="BW45" s="116"/>
      <c r="BX45" s="116"/>
      <c r="BY45" s="116"/>
      <c r="BZ45" s="116"/>
      <c r="CA45" s="116"/>
      <c r="CB45" s="116"/>
      <c r="CC45" s="116"/>
      <c r="CD45" s="116"/>
      <c r="CE45" s="116"/>
      <c r="CF45" s="116"/>
      <c r="CG45" s="116"/>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row>
    <row r="46" spans="1:121" s="3" customFormat="1" ht="30" customHeight="1" thickBot="1" x14ac:dyDescent="0.3">
      <c r="A46" s="40"/>
      <c r="B46" s="95" t="s">
        <v>74</v>
      </c>
      <c r="C46" s="48"/>
      <c r="D46" s="18">
        <v>0</v>
      </c>
      <c r="E46" s="65">
        <v>45959</v>
      </c>
      <c r="F46" s="65">
        <v>45959</v>
      </c>
      <c r="G46" s="92"/>
      <c r="H46" s="14">
        <f t="shared" si="19"/>
        <v>1</v>
      </c>
      <c r="I46" s="26"/>
      <c r="J46" s="26"/>
      <c r="K46" s="26"/>
      <c r="L46" s="26"/>
      <c r="M46" s="26"/>
      <c r="N46" s="26"/>
      <c r="O46" s="26"/>
      <c r="P46" s="26"/>
      <c r="Q46" s="26"/>
      <c r="R46" s="26"/>
      <c r="S46" s="26"/>
      <c r="T46" s="26"/>
      <c r="U46" s="26"/>
      <c r="V46" s="26"/>
      <c r="W46" s="26"/>
      <c r="X46" s="26"/>
      <c r="Y46" s="27"/>
      <c r="Z46" s="26"/>
      <c r="AA46" s="26"/>
      <c r="AB46" s="26"/>
      <c r="AC46" s="97"/>
      <c r="AD46" s="97"/>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67"/>
      <c r="BR46" s="67"/>
      <c r="BS46" s="67"/>
      <c r="BT46" s="67"/>
      <c r="BU46" s="67"/>
      <c r="BV46" s="67"/>
      <c r="BW46" s="67"/>
      <c r="BX46" s="67"/>
      <c r="BY46" s="67"/>
      <c r="BZ46" s="67"/>
      <c r="CA46" s="67"/>
      <c r="CB46" s="67"/>
      <c r="CC46" s="68"/>
      <c r="CD46" s="67"/>
      <c r="CE46" s="67"/>
      <c r="CF46" s="67"/>
      <c r="CG46" s="67"/>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row>
    <row r="47" spans="1:121" s="3" customFormat="1" ht="30" customHeight="1" thickBot="1" x14ac:dyDescent="0.3">
      <c r="A47" s="40"/>
      <c r="B47" s="52" t="s">
        <v>75</v>
      </c>
      <c r="C47" s="48"/>
      <c r="D47" s="18">
        <v>0</v>
      </c>
      <c r="E47" s="65">
        <v>45959</v>
      </c>
      <c r="F47" s="65">
        <v>45959</v>
      </c>
      <c r="G47" s="92"/>
      <c r="H47" s="14">
        <f t="shared" si="19"/>
        <v>1</v>
      </c>
      <c r="I47" s="26"/>
      <c r="J47" s="26"/>
      <c r="K47" s="26"/>
      <c r="L47" s="26"/>
      <c r="M47" s="26"/>
      <c r="N47" s="26"/>
      <c r="O47" s="26"/>
      <c r="P47" s="26"/>
      <c r="Q47" s="26"/>
      <c r="R47" s="26"/>
      <c r="S47" s="26"/>
      <c r="T47" s="26"/>
      <c r="U47" s="26"/>
      <c r="V47" s="26"/>
      <c r="W47" s="26"/>
      <c r="X47" s="26"/>
      <c r="Y47" s="26"/>
      <c r="Z47" s="26"/>
      <c r="AA47" s="26"/>
      <c r="AB47" s="26"/>
      <c r="AC47" s="97"/>
      <c r="AD47" s="97"/>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67"/>
      <c r="BR47" s="67"/>
      <c r="BS47" s="67"/>
      <c r="BT47" s="67"/>
      <c r="BU47" s="67"/>
      <c r="BV47" s="67"/>
      <c r="BW47" s="67"/>
      <c r="BX47" s="67"/>
      <c r="BY47" s="67"/>
      <c r="BZ47" s="67"/>
      <c r="CA47" s="67"/>
      <c r="CB47" s="67"/>
      <c r="CC47" s="67"/>
      <c r="CD47" s="67"/>
      <c r="CE47" s="67"/>
      <c r="CF47" s="67"/>
      <c r="CG47" s="6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row>
    <row r="48" spans="1:121" s="118" customFormat="1" ht="30" customHeight="1" thickBot="1" x14ac:dyDescent="0.3">
      <c r="A48" s="138"/>
      <c r="B48" s="73" t="s">
        <v>66</v>
      </c>
      <c r="C48" s="48"/>
      <c r="D48" s="18"/>
      <c r="E48" s="65"/>
      <c r="F48" s="65"/>
      <c r="G48" s="92"/>
      <c r="H48" s="92"/>
      <c r="I48" s="116"/>
      <c r="J48" s="116"/>
      <c r="K48" s="116"/>
      <c r="L48" s="116"/>
      <c r="M48" s="116"/>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6"/>
      <c r="BS48" s="116"/>
      <c r="BT48" s="116"/>
      <c r="BU48" s="116"/>
      <c r="BV48" s="116"/>
      <c r="BW48" s="116"/>
      <c r="BX48" s="116"/>
      <c r="BY48" s="116"/>
      <c r="BZ48" s="116"/>
      <c r="CA48" s="116"/>
      <c r="CB48" s="116"/>
      <c r="CC48" s="116"/>
      <c r="CD48" s="116"/>
      <c r="CE48" s="116"/>
      <c r="CF48" s="116"/>
      <c r="CG48" s="116"/>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row>
    <row r="49" spans="1:121" s="3" customFormat="1" ht="30" customHeight="1" thickBot="1" x14ac:dyDescent="0.3">
      <c r="A49" s="40"/>
      <c r="B49" s="52" t="s">
        <v>82</v>
      </c>
      <c r="C49" s="48"/>
      <c r="D49" s="18">
        <v>0</v>
      </c>
      <c r="E49" s="65">
        <v>45960</v>
      </c>
      <c r="F49" s="65">
        <v>45964</v>
      </c>
      <c r="G49" s="92"/>
      <c r="H49" s="14"/>
      <c r="I49" s="26"/>
      <c r="J49" s="26"/>
      <c r="K49" s="26"/>
      <c r="L49" s="26"/>
      <c r="M49" s="26"/>
      <c r="N49" s="26"/>
      <c r="O49" s="26"/>
      <c r="P49" s="26"/>
      <c r="Q49" s="26"/>
      <c r="R49" s="26"/>
      <c r="S49" s="26"/>
      <c r="T49" s="26"/>
      <c r="U49" s="26"/>
      <c r="V49" s="26"/>
      <c r="W49" s="26"/>
      <c r="X49" s="26"/>
      <c r="Y49" s="26"/>
      <c r="Z49" s="26"/>
      <c r="AA49" s="26"/>
      <c r="AB49" s="26"/>
      <c r="AC49" s="97"/>
      <c r="AD49" s="97"/>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67"/>
      <c r="BR49" s="67"/>
      <c r="BS49" s="67"/>
      <c r="BT49" s="67"/>
      <c r="BU49" s="67"/>
      <c r="BV49" s="67"/>
      <c r="BW49" s="67"/>
      <c r="BX49" s="67"/>
      <c r="BY49" s="67"/>
      <c r="BZ49" s="67"/>
      <c r="CA49" s="67"/>
      <c r="CB49" s="67"/>
      <c r="CC49" s="67"/>
      <c r="CD49" s="67"/>
      <c r="CE49" s="67"/>
      <c r="CF49" s="67"/>
      <c r="CG49" s="67"/>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row>
    <row r="50" spans="1:121" s="3" customFormat="1" ht="30" customHeight="1" thickBot="1" x14ac:dyDescent="0.3">
      <c r="A50" s="40"/>
      <c r="B50" s="52" t="s">
        <v>84</v>
      </c>
      <c r="C50" s="48"/>
      <c r="D50" s="18">
        <v>0</v>
      </c>
      <c r="E50" s="65">
        <v>45965</v>
      </c>
      <c r="F50" s="65">
        <v>45967</v>
      </c>
      <c r="G50" s="92"/>
      <c r="H50" s="14"/>
      <c r="I50" s="26"/>
      <c r="J50" s="26"/>
      <c r="K50" s="26"/>
      <c r="L50" s="26"/>
      <c r="M50" s="26"/>
      <c r="N50" s="26"/>
      <c r="O50" s="26"/>
      <c r="P50" s="26"/>
      <c r="Q50" s="26"/>
      <c r="R50" s="26"/>
      <c r="S50" s="26"/>
      <c r="T50" s="26"/>
      <c r="U50" s="26"/>
      <c r="V50" s="26"/>
      <c r="W50" s="26"/>
      <c r="X50" s="26"/>
      <c r="Y50" s="26"/>
      <c r="Z50" s="26"/>
      <c r="AA50" s="26"/>
      <c r="AB50" s="26"/>
      <c r="AC50" s="97"/>
      <c r="AD50" s="97"/>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67"/>
      <c r="BR50" s="67"/>
      <c r="BS50" s="67"/>
      <c r="BT50" s="67"/>
      <c r="BU50" s="67"/>
      <c r="BV50" s="67"/>
      <c r="BW50" s="67"/>
      <c r="BX50" s="67"/>
      <c r="BY50" s="67"/>
      <c r="BZ50" s="67"/>
      <c r="CA50" s="67"/>
      <c r="CB50" s="67"/>
      <c r="CC50" s="67"/>
      <c r="CD50" s="67"/>
      <c r="CE50" s="67"/>
      <c r="CF50" s="67"/>
      <c r="CG50" s="67"/>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row>
    <row r="51" spans="1:121" s="3" customFormat="1" ht="30" customHeight="1" thickBot="1" x14ac:dyDescent="0.3">
      <c r="A51" s="40"/>
      <c r="B51" s="52" t="s">
        <v>83</v>
      </c>
      <c r="C51" s="48"/>
      <c r="D51" s="18">
        <v>0</v>
      </c>
      <c r="E51" s="65">
        <v>45968</v>
      </c>
      <c r="F51" s="65">
        <v>45968</v>
      </c>
      <c r="G51" s="92"/>
      <c r="H51" s="14"/>
      <c r="I51" s="26"/>
      <c r="J51" s="26"/>
      <c r="K51" s="26"/>
      <c r="L51" s="26"/>
      <c r="M51" s="26"/>
      <c r="N51" s="26"/>
      <c r="O51" s="26"/>
      <c r="P51" s="26"/>
      <c r="Q51" s="26"/>
      <c r="R51" s="26"/>
      <c r="S51" s="26"/>
      <c r="T51" s="26"/>
      <c r="U51" s="26"/>
      <c r="V51" s="26"/>
      <c r="W51" s="26"/>
      <c r="X51" s="26"/>
      <c r="Y51" s="26"/>
      <c r="Z51" s="26"/>
      <c r="AA51" s="26"/>
      <c r="AB51" s="26"/>
      <c r="AC51" s="97"/>
      <c r="AD51" s="97"/>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67"/>
      <c r="BR51" s="67"/>
      <c r="BS51" s="67"/>
      <c r="BT51" s="67"/>
      <c r="BU51" s="67"/>
      <c r="BV51" s="67"/>
      <c r="BW51" s="67"/>
      <c r="BX51" s="67"/>
      <c r="BY51" s="67"/>
      <c r="BZ51" s="67"/>
      <c r="CA51" s="67"/>
      <c r="CB51" s="67"/>
      <c r="CC51" s="67"/>
      <c r="CD51" s="67"/>
      <c r="CE51" s="67"/>
      <c r="CF51" s="67"/>
      <c r="CG51" s="67"/>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row>
    <row r="52" spans="1:121" s="3" customFormat="1" ht="30" customHeight="1" thickBot="1" x14ac:dyDescent="0.3">
      <c r="A52" s="40" t="s">
        <v>8</v>
      </c>
      <c r="B52" s="19" t="s">
        <v>65</v>
      </c>
      <c r="C52" s="49"/>
      <c r="D52" s="20"/>
      <c r="E52" s="58"/>
      <c r="F52" s="59"/>
      <c r="G52" s="93"/>
      <c r="H52" s="14" t="str">
        <f t="shared" si="19"/>
        <v/>
      </c>
      <c r="I52" s="113"/>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5"/>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row>
    <row r="53" spans="1:121" s="3" customFormat="1" ht="30" customHeight="1" thickBot="1" x14ac:dyDescent="0.3">
      <c r="A53" s="40"/>
      <c r="B53" s="147" t="s">
        <v>88</v>
      </c>
      <c r="C53" s="50"/>
      <c r="D53" s="21"/>
      <c r="E53" s="60"/>
      <c r="F53" s="60"/>
      <c r="G53" s="94"/>
      <c r="H53" s="14" t="str">
        <f t="shared" si="19"/>
        <v/>
      </c>
      <c r="I53" s="26"/>
      <c r="J53" s="26"/>
      <c r="K53" s="26"/>
      <c r="L53" s="26"/>
      <c r="M53" s="26"/>
      <c r="N53" s="26"/>
      <c r="O53" s="26"/>
      <c r="P53" s="26"/>
      <c r="Q53" s="26"/>
      <c r="R53" s="26"/>
      <c r="S53" s="26"/>
      <c r="T53" s="26"/>
      <c r="U53" s="26"/>
      <c r="V53" s="26"/>
      <c r="W53" s="26"/>
      <c r="X53" s="26"/>
      <c r="Y53" s="26"/>
      <c r="Z53" s="26"/>
      <c r="AA53" s="26"/>
      <c r="AB53" s="26"/>
      <c r="AC53" s="97"/>
      <c r="AD53" s="97"/>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67"/>
      <c r="BR53" s="67"/>
      <c r="BS53" s="67"/>
      <c r="BT53" s="67"/>
      <c r="BU53" s="67"/>
      <c r="BV53" s="67"/>
      <c r="BW53" s="67"/>
      <c r="BX53" s="67"/>
      <c r="BY53" s="67"/>
      <c r="BZ53" s="67"/>
      <c r="CA53" s="67"/>
      <c r="CB53" s="67"/>
      <c r="CC53" s="67"/>
      <c r="CD53" s="67"/>
      <c r="CE53" s="67"/>
      <c r="CF53" s="67"/>
      <c r="CG53" s="67"/>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row>
    <row r="54" spans="1:121" s="3" customFormat="1" ht="30" customHeight="1" thickBot="1" x14ac:dyDescent="0.3">
      <c r="A54" s="40"/>
      <c r="B54" s="148" t="s">
        <v>92</v>
      </c>
      <c r="C54" s="50"/>
      <c r="D54" s="21"/>
      <c r="E54" s="60"/>
      <c r="F54" s="60"/>
      <c r="G54" s="94"/>
      <c r="H54" s="14" t="str">
        <f t="shared" si="19"/>
        <v/>
      </c>
      <c r="I54" s="26"/>
      <c r="J54" s="26"/>
      <c r="K54" s="26"/>
      <c r="L54" s="26"/>
      <c r="M54" s="26"/>
      <c r="N54" s="26"/>
      <c r="O54" s="26"/>
      <c r="P54" s="26"/>
      <c r="Q54" s="26"/>
      <c r="R54" s="26"/>
      <c r="S54" s="26"/>
      <c r="T54" s="26"/>
      <c r="U54" s="26"/>
      <c r="V54" s="26"/>
      <c r="W54" s="26"/>
      <c r="X54" s="26"/>
      <c r="Y54" s="26"/>
      <c r="Z54" s="26"/>
      <c r="AA54" s="26"/>
      <c r="AB54" s="26"/>
      <c r="AC54" s="97"/>
      <c r="AD54" s="97"/>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67"/>
      <c r="BR54" s="67"/>
      <c r="BS54" s="67"/>
      <c r="BT54" s="67"/>
      <c r="BU54" s="67"/>
      <c r="BV54" s="67"/>
      <c r="BW54" s="67"/>
      <c r="BX54" s="67"/>
      <c r="BY54" s="67"/>
      <c r="BZ54" s="67"/>
      <c r="CA54" s="67"/>
      <c r="CB54" s="67"/>
      <c r="CC54" s="67"/>
      <c r="CD54" s="67"/>
      <c r="CE54" s="67"/>
      <c r="CF54" s="67"/>
      <c r="CG54" s="67"/>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row>
    <row r="55" spans="1:121" s="3" customFormat="1" ht="30" customHeight="1" thickBot="1" x14ac:dyDescent="0.3">
      <c r="A55" s="40"/>
      <c r="B55" s="148" t="s">
        <v>89</v>
      </c>
      <c r="C55" s="50"/>
      <c r="D55" s="21"/>
      <c r="E55" s="60"/>
      <c r="F55" s="60"/>
      <c r="G55" s="94"/>
      <c r="H55" s="14" t="str">
        <f t="shared" si="19"/>
        <v/>
      </c>
      <c r="I55" s="26"/>
      <c r="J55" s="26"/>
      <c r="K55" s="26"/>
      <c r="L55" s="26"/>
      <c r="M55" s="26"/>
      <c r="N55" s="26"/>
      <c r="O55" s="26"/>
      <c r="P55" s="26"/>
      <c r="Q55" s="26"/>
      <c r="R55" s="26"/>
      <c r="S55" s="26"/>
      <c r="T55" s="26"/>
      <c r="U55" s="26"/>
      <c r="V55" s="26"/>
      <c r="W55" s="26"/>
      <c r="X55" s="26"/>
      <c r="Y55" s="26"/>
      <c r="Z55" s="26"/>
      <c r="AA55" s="26"/>
      <c r="AB55" s="26"/>
      <c r="AC55" s="97"/>
      <c r="AD55" s="97"/>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67"/>
      <c r="BR55" s="67"/>
      <c r="BS55" s="67"/>
      <c r="BT55" s="67"/>
      <c r="BU55" s="67"/>
      <c r="BV55" s="67"/>
      <c r="BW55" s="67"/>
      <c r="BX55" s="67"/>
      <c r="BY55" s="67"/>
      <c r="BZ55" s="67"/>
      <c r="CA55" s="67"/>
      <c r="CB55" s="67"/>
      <c r="CC55" s="67"/>
      <c r="CD55" s="67"/>
      <c r="CE55" s="67"/>
      <c r="CF55" s="67"/>
      <c r="CG55" s="67"/>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row>
    <row r="56" spans="1:121" s="3" customFormat="1" ht="30" customHeight="1" thickBot="1" x14ac:dyDescent="0.3">
      <c r="A56" s="40"/>
      <c r="B56" s="148" t="s">
        <v>90</v>
      </c>
      <c r="C56" s="50"/>
      <c r="D56" s="21"/>
      <c r="E56" s="60"/>
      <c r="F56" s="60"/>
      <c r="G56" s="94"/>
      <c r="H56" s="14" t="str">
        <f t="shared" si="19"/>
        <v/>
      </c>
      <c r="I56" s="26"/>
      <c r="J56" s="26"/>
      <c r="K56" s="26"/>
      <c r="L56" s="26"/>
      <c r="M56" s="26"/>
      <c r="N56" s="26"/>
      <c r="O56" s="26"/>
      <c r="P56" s="26"/>
      <c r="Q56" s="26"/>
      <c r="R56" s="26"/>
      <c r="S56" s="26"/>
      <c r="T56" s="26"/>
      <c r="U56" s="26"/>
      <c r="V56" s="26"/>
      <c r="W56" s="26"/>
      <c r="X56" s="26"/>
      <c r="Y56" s="26"/>
      <c r="Z56" s="26"/>
      <c r="AA56" s="26"/>
      <c r="AB56" s="26"/>
      <c r="AC56" s="97"/>
      <c r="AD56" s="97"/>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67"/>
      <c r="BR56" s="67"/>
      <c r="BS56" s="67"/>
      <c r="BT56" s="67"/>
      <c r="BU56" s="67"/>
      <c r="BV56" s="67"/>
      <c r="BW56" s="67"/>
      <c r="BX56" s="67"/>
      <c r="BY56" s="67"/>
      <c r="BZ56" s="67"/>
      <c r="CA56" s="67"/>
      <c r="CB56" s="67"/>
      <c r="CC56" s="67"/>
      <c r="CD56" s="67"/>
      <c r="CE56" s="67"/>
      <c r="CF56" s="67"/>
      <c r="CG56" s="67"/>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row>
    <row r="57" spans="1:121" s="3" customFormat="1" ht="30" customHeight="1" thickBot="1" x14ac:dyDescent="0.3">
      <c r="A57" s="40"/>
      <c r="B57" s="148" t="s">
        <v>91</v>
      </c>
      <c r="C57" s="50"/>
      <c r="D57" s="21"/>
      <c r="E57" s="60"/>
      <c r="F57" s="60"/>
      <c r="G57" s="94"/>
      <c r="H57" s="14" t="str">
        <f t="shared" si="19"/>
        <v/>
      </c>
      <c r="I57" s="26"/>
      <c r="J57" s="26"/>
      <c r="K57" s="26"/>
      <c r="L57" s="26"/>
      <c r="M57" s="26"/>
      <c r="N57" s="26"/>
      <c r="O57" s="26"/>
      <c r="P57" s="26"/>
      <c r="Q57" s="26"/>
      <c r="R57" s="26"/>
      <c r="S57" s="26"/>
      <c r="T57" s="26"/>
      <c r="U57" s="26"/>
      <c r="V57" s="26"/>
      <c r="W57" s="26"/>
      <c r="X57" s="26"/>
      <c r="Y57" s="26"/>
      <c r="Z57" s="26"/>
      <c r="AA57" s="26"/>
      <c r="AB57" s="26"/>
      <c r="AC57" s="97"/>
      <c r="AD57" s="97"/>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67"/>
      <c r="BR57" s="67"/>
      <c r="BS57" s="67"/>
      <c r="BT57" s="67"/>
      <c r="BU57" s="67"/>
      <c r="BV57" s="67"/>
      <c r="BW57" s="67"/>
      <c r="BX57" s="67"/>
      <c r="BY57" s="67"/>
      <c r="BZ57" s="67"/>
      <c r="CA57" s="67"/>
      <c r="CB57" s="67"/>
      <c r="CC57" s="67"/>
      <c r="CD57" s="67"/>
      <c r="CE57" s="67"/>
      <c r="CF57" s="67"/>
      <c r="CG57" s="6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row>
    <row r="58" spans="1:121" s="3" customFormat="1" ht="30" customHeight="1" thickBot="1" x14ac:dyDescent="0.3">
      <c r="A58" s="40" t="s">
        <v>8</v>
      </c>
      <c r="B58" s="83"/>
      <c r="C58" s="84"/>
      <c r="D58" s="85"/>
      <c r="E58" s="86"/>
      <c r="F58" s="87"/>
      <c r="G58" s="14"/>
      <c r="H58" s="14" t="str">
        <f t="shared" si="19"/>
        <v/>
      </c>
      <c r="I58" s="26"/>
      <c r="J58" s="26"/>
      <c r="K58" s="26"/>
      <c r="L58" s="26"/>
      <c r="M58" s="26"/>
      <c r="N58" s="26"/>
      <c r="O58" s="26"/>
      <c r="P58" s="26"/>
      <c r="Q58" s="26"/>
      <c r="R58" s="26"/>
      <c r="S58" s="26"/>
      <c r="T58" s="26"/>
      <c r="U58" s="26"/>
      <c r="V58" s="26"/>
      <c r="W58" s="26"/>
      <c r="X58" s="26"/>
      <c r="Y58" s="26"/>
      <c r="Z58" s="26"/>
      <c r="AA58" s="26"/>
      <c r="AB58" s="67"/>
      <c r="AC58" s="67"/>
      <c r="AD58" s="67"/>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67"/>
      <c r="BR58" s="67"/>
      <c r="BS58" s="67"/>
      <c r="BT58" s="67"/>
      <c r="BU58" s="67"/>
      <c r="BV58" s="67"/>
      <c r="BW58" s="67"/>
      <c r="BX58" s="67"/>
      <c r="BY58" s="67"/>
      <c r="BZ58" s="67"/>
      <c r="CA58" s="67"/>
      <c r="CB58" s="67"/>
      <c r="CC58" s="67"/>
      <c r="CD58" s="67"/>
      <c r="CE58" s="67"/>
      <c r="CF58" s="67"/>
      <c r="CG58" s="67"/>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row>
    <row r="59" spans="1:121" s="3" customFormat="1" ht="30" customHeight="1" thickBot="1" x14ac:dyDescent="0.3">
      <c r="A59" s="40"/>
      <c r="B59" s="88"/>
      <c r="C59" s="84"/>
      <c r="D59" s="85"/>
      <c r="E59" s="89"/>
      <c r="F59" s="89"/>
      <c r="G59" s="14"/>
      <c r="H59" s="14" t="str">
        <f t="shared" si="19"/>
        <v/>
      </c>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row>
    <row r="60" spans="1:121" s="3" customFormat="1" ht="30" customHeight="1" thickBot="1" x14ac:dyDescent="0.3">
      <c r="A60" s="40"/>
      <c r="B60" s="88"/>
      <c r="C60" s="84"/>
      <c r="D60" s="85"/>
      <c r="E60" s="89"/>
      <c r="F60" s="89"/>
      <c r="G60" s="14"/>
      <c r="H60" s="14" t="str">
        <f t="shared" si="19"/>
        <v/>
      </c>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row>
    <row r="61" spans="1:121" s="3" customFormat="1" ht="30" customHeight="1" thickBot="1" x14ac:dyDescent="0.3">
      <c r="A61" s="40"/>
      <c r="B61" s="88"/>
      <c r="C61" s="84"/>
      <c r="D61" s="85"/>
      <c r="E61" s="89"/>
      <c r="F61" s="89"/>
      <c r="G61" s="14"/>
      <c r="H61" s="14" t="str">
        <f t="shared" si="19"/>
        <v/>
      </c>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row>
    <row r="62" spans="1:121" s="3" customFormat="1" ht="30" customHeight="1" thickBot="1" x14ac:dyDescent="0.3">
      <c r="A62" s="40"/>
      <c r="B62" s="88"/>
      <c r="C62" s="84"/>
      <c r="D62" s="85"/>
      <c r="E62" s="89"/>
      <c r="F62" s="89"/>
      <c r="G62" s="14"/>
      <c r="H62" s="14" t="str">
        <f t="shared" si="19"/>
        <v/>
      </c>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row>
    <row r="63" spans="1:121" s="3" customFormat="1" ht="30" customHeight="1" thickBot="1" x14ac:dyDescent="0.3">
      <c r="A63" s="40"/>
      <c r="B63" s="88"/>
      <c r="C63" s="84"/>
      <c r="D63" s="85"/>
      <c r="E63" s="89"/>
      <c r="F63" s="89"/>
      <c r="G63" s="14"/>
      <c r="H63" s="14" t="str">
        <f t="shared" si="19"/>
        <v/>
      </c>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row>
    <row r="64" spans="1:121" s="3" customFormat="1" ht="30" customHeight="1" thickBot="1" x14ac:dyDescent="0.3">
      <c r="A64" s="40" t="s">
        <v>9</v>
      </c>
      <c r="B64" s="53"/>
      <c r="C64" s="51"/>
      <c r="D64" s="13"/>
      <c r="E64" s="66"/>
      <c r="F64" s="66"/>
      <c r="G64" s="14"/>
      <c r="H64" s="14" t="str">
        <f t="shared" si="19"/>
        <v/>
      </c>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row>
    <row r="65" spans="1:121" s="3" customFormat="1" ht="30" customHeight="1" thickBot="1" x14ac:dyDescent="0.3">
      <c r="A65" s="41"/>
      <c r="B65" s="22"/>
      <c r="C65" s="23"/>
      <c r="D65" s="24"/>
      <c r="E65" s="61"/>
      <c r="F65" s="62"/>
      <c r="G65" s="25"/>
      <c r="H65" s="25"/>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row>
    <row r="66" spans="1:121" ht="30" customHeight="1" x14ac:dyDescent="0.25">
      <c r="G66" s="6"/>
    </row>
    <row r="67" spans="1:121" ht="30" customHeight="1" x14ac:dyDescent="0.25">
      <c r="C67" s="11"/>
      <c r="F67" s="42"/>
    </row>
    <row r="68" spans="1:121" ht="30" customHeight="1" x14ac:dyDescent="0.25">
      <c r="C68" s="12"/>
    </row>
  </sheetData>
  <mergeCells count="21">
    <mergeCell ref="I7:CG7"/>
    <mergeCell ref="I31:CG31"/>
    <mergeCell ref="I52:CG52"/>
    <mergeCell ref="BS3:BW3"/>
    <mergeCell ref="BX3:CB3"/>
    <mergeCell ref="CC3:CG3"/>
    <mergeCell ref="BD3:BH3"/>
    <mergeCell ref="BI3:BM3"/>
    <mergeCell ref="BN3:BR3"/>
    <mergeCell ref="AE3:AI3"/>
    <mergeCell ref="AJ3:AN3"/>
    <mergeCell ref="AO3:AS3"/>
    <mergeCell ref="AT3:AX3"/>
    <mergeCell ref="AY3:BC3"/>
    <mergeCell ref="C2:D2"/>
    <mergeCell ref="C3:D3"/>
    <mergeCell ref="P3:T3"/>
    <mergeCell ref="U3:Y3"/>
    <mergeCell ref="Z3:AD3"/>
    <mergeCell ref="E2:F2"/>
    <mergeCell ref="I3:O3"/>
  </mergeCells>
  <conditionalFormatting sqref="D6:D65">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DP6 I7 CH7:DP7 I31:I32 CH31:DP32 I33:DP51 I52 CH52:DP52 BM53:DP63 I53:BL65 I8:DP30">
    <cfRule type="expression" dxfId="2" priority="36">
      <formula>AND(TODAY()&gt;=I$4,TODAY()&lt;J$4)</formula>
    </cfRule>
  </conditionalFormatting>
  <conditionalFormatting sqref="I6:DP6 I7 CH7:DP7 I31:I32 CH31:DP32 I33:DP51 I52 CH52:DP52 BM53:DP63 I53:BL65 I8:DP30">
    <cfRule type="expression" dxfId="1" priority="30">
      <formula>AND(task_start&lt;=I$4,ROUNDDOWN((task_end-task_start+1)*task_progress,0)+task_start-1&gt;=I$4)</formula>
    </cfRule>
    <cfRule type="expression" dxfId="0" priority="31" stopIfTrue="1">
      <formula>AND(task_end&gt;=I$4,task_start&lt;J$4)</formula>
    </cfRule>
  </conditionalFormatting>
  <dataValidations count="1">
    <dataValidation type="whole" operator="greaterThanOrEqual" allowBlank="1" showInputMessage="1" promptTitle="Mostrar semana" prompt="Al cambiar este número, se desplazará la vista del diagrama de Gantt." sqref="E3"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6ED09-828F-4746-B15E-B90D065D3D96}">
  <dimension ref="A1:D1000"/>
  <sheetViews>
    <sheetView workbookViewId="0">
      <selection activeCell="D1" sqref="D1:D14"/>
    </sheetView>
  </sheetViews>
  <sheetFormatPr baseColWidth="10" defaultRowHeight="15" x14ac:dyDescent="0.25"/>
  <cols>
    <col min="1" max="1" width="43.85546875" customWidth="1"/>
  </cols>
  <sheetData>
    <row r="1" spans="1:4" ht="21.75" thickBot="1" x14ac:dyDescent="0.3">
      <c r="A1" s="75"/>
      <c r="D1" s="81" t="s">
        <v>63</v>
      </c>
    </row>
    <row r="2" spans="1:4" ht="30.75" thickBot="1" x14ac:dyDescent="0.3">
      <c r="A2" s="76"/>
      <c r="D2" s="82" t="s">
        <v>49</v>
      </c>
    </row>
    <row r="3" spans="1:4" ht="30.75" thickBot="1" x14ac:dyDescent="0.3">
      <c r="A3" s="77"/>
      <c r="D3" s="82" t="s">
        <v>50</v>
      </c>
    </row>
    <row r="4" spans="1:4" ht="30.75" thickBot="1" x14ac:dyDescent="0.3">
      <c r="A4" s="78" t="s">
        <v>62</v>
      </c>
      <c r="D4" s="82" t="s">
        <v>51</v>
      </c>
    </row>
    <row r="5" spans="1:4" ht="21.75" thickBot="1" x14ac:dyDescent="0.3">
      <c r="D5" s="81" t="s">
        <v>52</v>
      </c>
    </row>
    <row r="6" spans="1:4" ht="30.75" thickBot="1" x14ac:dyDescent="0.3">
      <c r="D6" s="82" t="s">
        <v>53</v>
      </c>
    </row>
    <row r="7" spans="1:4" ht="30.75" thickBot="1" x14ac:dyDescent="0.3">
      <c r="D7" s="82" t="s">
        <v>54</v>
      </c>
    </row>
    <row r="8" spans="1:4" ht="30.75" thickBot="1" x14ac:dyDescent="0.3">
      <c r="D8" s="82" t="s">
        <v>55</v>
      </c>
    </row>
    <row r="9" spans="1:4" ht="30.75" thickBot="1" x14ac:dyDescent="0.3">
      <c r="D9" s="82" t="s">
        <v>56</v>
      </c>
    </row>
    <row r="10" spans="1:4" ht="45.75" thickBot="1" x14ac:dyDescent="0.3">
      <c r="D10" s="82" t="s">
        <v>57</v>
      </c>
    </row>
    <row r="11" spans="1:4" ht="60.75" thickBot="1" x14ac:dyDescent="0.3">
      <c r="D11" s="82" t="s">
        <v>58</v>
      </c>
    </row>
    <row r="12" spans="1:4" ht="42.75" thickBot="1" x14ac:dyDescent="0.3">
      <c r="D12" s="81" t="s">
        <v>59</v>
      </c>
    </row>
    <row r="13" spans="1:4" ht="45.75" thickBot="1" x14ac:dyDescent="0.3">
      <c r="D13" s="82" t="s">
        <v>60</v>
      </c>
    </row>
    <row r="14" spans="1:4" ht="45.75" thickBot="1" x14ac:dyDescent="0.3">
      <c r="D14" s="82" t="s">
        <v>61</v>
      </c>
    </row>
    <row r="15" spans="1:4" ht="15.75" thickBot="1" x14ac:dyDescent="0.3"/>
    <row r="16" spans="1:4" ht="21.75" thickBot="1" x14ac:dyDescent="0.3">
      <c r="A16" s="79" t="s">
        <v>59</v>
      </c>
    </row>
    <row r="17" spans="1:1" ht="15.75" thickBot="1" x14ac:dyDescent="0.3">
      <c r="A17" s="74" t="s">
        <v>60</v>
      </c>
    </row>
    <row r="18" spans="1:1" ht="15.75" thickBot="1" x14ac:dyDescent="0.3">
      <c r="A18" s="74" t="s">
        <v>61</v>
      </c>
    </row>
    <row r="19" spans="1:1" ht="15.75" thickBot="1" x14ac:dyDescent="0.3">
      <c r="A19" s="80"/>
    </row>
    <row r="20" spans="1:1" ht="15.75" thickBot="1" x14ac:dyDescent="0.3">
      <c r="A20" s="80"/>
    </row>
    <row r="21" spans="1:1" ht="15.75" thickBot="1" x14ac:dyDescent="0.3">
      <c r="A21" s="80"/>
    </row>
    <row r="22" spans="1:1" ht="15.75" thickBot="1" x14ac:dyDescent="0.3">
      <c r="A22" s="80"/>
    </row>
    <row r="23" spans="1:1" ht="15.75" thickBot="1" x14ac:dyDescent="0.3">
      <c r="A23" s="80"/>
    </row>
    <row r="24" spans="1:1" ht="15.75" thickBot="1" x14ac:dyDescent="0.3">
      <c r="A24" s="80"/>
    </row>
    <row r="25" spans="1:1" ht="15.75" thickBot="1" x14ac:dyDescent="0.3">
      <c r="A25" s="80"/>
    </row>
    <row r="26" spans="1:1" ht="15.75" thickBot="1" x14ac:dyDescent="0.3">
      <c r="A26" s="80"/>
    </row>
    <row r="27" spans="1:1" ht="15.75" thickBot="1" x14ac:dyDescent="0.3">
      <c r="A27" s="80"/>
    </row>
    <row r="28" spans="1:1" ht="15.75" thickBot="1" x14ac:dyDescent="0.3">
      <c r="A28" s="80"/>
    </row>
    <row r="29" spans="1:1" ht="15.75" thickBot="1" x14ac:dyDescent="0.3">
      <c r="A29" s="80"/>
    </row>
    <row r="30" spans="1:1" ht="15.75" thickBot="1" x14ac:dyDescent="0.3">
      <c r="A30" s="80"/>
    </row>
    <row r="31" spans="1:1" ht="15.75" thickBot="1" x14ac:dyDescent="0.3">
      <c r="A31" s="75"/>
    </row>
    <row r="32" spans="1:1" ht="15.75" thickBot="1" x14ac:dyDescent="0.3">
      <c r="A32" s="75"/>
    </row>
    <row r="33" spans="1:1" ht="15.75" thickBot="1" x14ac:dyDescent="0.3">
      <c r="A33" s="75"/>
    </row>
    <row r="34" spans="1:1" ht="15.75" thickBot="1" x14ac:dyDescent="0.3">
      <c r="A34" s="75"/>
    </row>
    <row r="35" spans="1:1" ht="15.75" thickBot="1" x14ac:dyDescent="0.3">
      <c r="A35" s="75"/>
    </row>
    <row r="36" spans="1:1" ht="15.75" thickBot="1" x14ac:dyDescent="0.3">
      <c r="A36" s="75"/>
    </row>
    <row r="37" spans="1:1" ht="15.75" thickBot="1" x14ac:dyDescent="0.3">
      <c r="A37" s="75"/>
    </row>
    <row r="38" spans="1:1" ht="15.75" thickBot="1" x14ac:dyDescent="0.3">
      <c r="A38" s="75"/>
    </row>
    <row r="39" spans="1:1" ht="15.75" thickBot="1" x14ac:dyDescent="0.3">
      <c r="A39" s="75"/>
    </row>
    <row r="40" spans="1:1" ht="15.75" thickBot="1" x14ac:dyDescent="0.3">
      <c r="A40" s="75"/>
    </row>
    <row r="41" spans="1:1" ht="15.75" thickBot="1" x14ac:dyDescent="0.3">
      <c r="A41" s="75"/>
    </row>
    <row r="42" spans="1:1" ht="15.75" thickBot="1" x14ac:dyDescent="0.3">
      <c r="A42" s="75"/>
    </row>
    <row r="43" spans="1:1" ht="15.75" thickBot="1" x14ac:dyDescent="0.3">
      <c r="A43" s="75"/>
    </row>
    <row r="44" spans="1:1" ht="15.75" thickBot="1" x14ac:dyDescent="0.3">
      <c r="A44" s="75"/>
    </row>
    <row r="45" spans="1:1" ht="15.75" thickBot="1" x14ac:dyDescent="0.3">
      <c r="A45" s="75"/>
    </row>
    <row r="46" spans="1:1" ht="15.75" thickBot="1" x14ac:dyDescent="0.3">
      <c r="A46" s="75"/>
    </row>
    <row r="47" spans="1:1" ht="15.75" thickBot="1" x14ac:dyDescent="0.3">
      <c r="A47" s="75"/>
    </row>
    <row r="48" spans="1:1" ht="15.75" thickBot="1" x14ac:dyDescent="0.3">
      <c r="A48" s="75"/>
    </row>
    <row r="49" spans="1:1" ht="15.75" thickBot="1" x14ac:dyDescent="0.3">
      <c r="A49" s="75"/>
    </row>
    <row r="50" spans="1:1" ht="15.75" thickBot="1" x14ac:dyDescent="0.3">
      <c r="A50" s="75"/>
    </row>
    <row r="51" spans="1:1" ht="15.75" thickBot="1" x14ac:dyDescent="0.3">
      <c r="A51" s="75"/>
    </row>
    <row r="52" spans="1:1" ht="15.75" thickBot="1" x14ac:dyDescent="0.3">
      <c r="A52" s="75"/>
    </row>
    <row r="53" spans="1:1" ht="15.75" thickBot="1" x14ac:dyDescent="0.3">
      <c r="A53" s="75"/>
    </row>
    <row r="54" spans="1:1" ht="15.75" thickBot="1" x14ac:dyDescent="0.3">
      <c r="A54" s="75"/>
    </row>
    <row r="55" spans="1:1" ht="15.75" thickBot="1" x14ac:dyDescent="0.3">
      <c r="A55" s="75"/>
    </row>
    <row r="56" spans="1:1" ht="15.75" thickBot="1" x14ac:dyDescent="0.3">
      <c r="A56" s="75"/>
    </row>
    <row r="57" spans="1:1" ht="15.75" thickBot="1" x14ac:dyDescent="0.3">
      <c r="A57" s="75"/>
    </row>
    <row r="58" spans="1:1" ht="15.75" thickBot="1" x14ac:dyDescent="0.3">
      <c r="A58" s="75"/>
    </row>
    <row r="59" spans="1:1" ht="15.75" thickBot="1" x14ac:dyDescent="0.3">
      <c r="A59" s="75"/>
    </row>
    <row r="60" spans="1:1" ht="15.75" thickBot="1" x14ac:dyDescent="0.3">
      <c r="A60" s="75"/>
    </row>
    <row r="61" spans="1:1" ht="15.75" thickBot="1" x14ac:dyDescent="0.3">
      <c r="A61" s="75"/>
    </row>
    <row r="62" spans="1:1" ht="15.75" thickBot="1" x14ac:dyDescent="0.3">
      <c r="A62" s="75"/>
    </row>
    <row r="63" spans="1:1" ht="15.75" thickBot="1" x14ac:dyDescent="0.3">
      <c r="A63" s="75"/>
    </row>
    <row r="64" spans="1:1" ht="15.75" thickBot="1" x14ac:dyDescent="0.3">
      <c r="A64" s="75"/>
    </row>
    <row r="65" spans="1:1" ht="15.75" thickBot="1" x14ac:dyDescent="0.3">
      <c r="A65" s="75"/>
    </row>
    <row r="66" spans="1:1" ht="15.75" thickBot="1" x14ac:dyDescent="0.3">
      <c r="A66" s="75"/>
    </row>
    <row r="67" spans="1:1" ht="15.75" thickBot="1" x14ac:dyDescent="0.3">
      <c r="A67" s="75"/>
    </row>
    <row r="68" spans="1:1" ht="15.75" thickBot="1" x14ac:dyDescent="0.3">
      <c r="A68" s="75"/>
    </row>
    <row r="69" spans="1:1" ht="15.75" thickBot="1" x14ac:dyDescent="0.3">
      <c r="A69" s="75"/>
    </row>
    <row r="70" spans="1:1" ht="15.75" thickBot="1" x14ac:dyDescent="0.3">
      <c r="A70" s="75"/>
    </row>
    <row r="71" spans="1:1" ht="15.75" thickBot="1" x14ac:dyDescent="0.3">
      <c r="A71" s="75"/>
    </row>
    <row r="72" spans="1:1" ht="15.75" thickBot="1" x14ac:dyDescent="0.3">
      <c r="A72" s="75"/>
    </row>
    <row r="73" spans="1:1" ht="15.75" thickBot="1" x14ac:dyDescent="0.3">
      <c r="A73" s="75"/>
    </row>
    <row r="74" spans="1:1" ht="15.75" thickBot="1" x14ac:dyDescent="0.3">
      <c r="A74" s="75"/>
    </row>
    <row r="75" spans="1:1" ht="15.75" thickBot="1" x14ac:dyDescent="0.3">
      <c r="A75" s="75"/>
    </row>
    <row r="76" spans="1:1" ht="15.75" thickBot="1" x14ac:dyDescent="0.3">
      <c r="A76" s="75"/>
    </row>
    <row r="77" spans="1:1" ht="15.75" thickBot="1" x14ac:dyDescent="0.3">
      <c r="A77" s="75"/>
    </row>
    <row r="78" spans="1:1" ht="15.75" thickBot="1" x14ac:dyDescent="0.3">
      <c r="A78" s="75"/>
    </row>
    <row r="79" spans="1:1" ht="15.75" thickBot="1" x14ac:dyDescent="0.3">
      <c r="A79" s="75"/>
    </row>
    <row r="80" spans="1:1" ht="15.75" thickBot="1" x14ac:dyDescent="0.3">
      <c r="A80" s="75"/>
    </row>
    <row r="81" spans="1:1" ht="15.75" thickBot="1" x14ac:dyDescent="0.3">
      <c r="A81" s="75"/>
    </row>
    <row r="82" spans="1:1" ht="15.75" thickBot="1" x14ac:dyDescent="0.3">
      <c r="A82" s="75"/>
    </row>
    <row r="83" spans="1:1" ht="15.75" thickBot="1" x14ac:dyDescent="0.3">
      <c r="A83" s="75"/>
    </row>
    <row r="84" spans="1:1" ht="15.75" thickBot="1" x14ac:dyDescent="0.3">
      <c r="A84" s="75"/>
    </row>
    <row r="85" spans="1:1" ht="15.75" thickBot="1" x14ac:dyDescent="0.3">
      <c r="A85" s="75"/>
    </row>
    <row r="86" spans="1:1" ht="15.75" thickBot="1" x14ac:dyDescent="0.3">
      <c r="A86" s="75"/>
    </row>
    <row r="87" spans="1:1" ht="15.75" thickBot="1" x14ac:dyDescent="0.3">
      <c r="A87" s="75"/>
    </row>
    <row r="88" spans="1:1" ht="15.75" thickBot="1" x14ac:dyDescent="0.3">
      <c r="A88" s="75"/>
    </row>
    <row r="89" spans="1:1" ht="15.75" thickBot="1" x14ac:dyDescent="0.3">
      <c r="A89" s="75"/>
    </row>
    <row r="90" spans="1:1" ht="15.75" thickBot="1" x14ac:dyDescent="0.3">
      <c r="A90" s="75"/>
    </row>
    <row r="91" spans="1:1" ht="15.75" thickBot="1" x14ac:dyDescent="0.3">
      <c r="A91" s="75"/>
    </row>
    <row r="92" spans="1:1" ht="15.75" thickBot="1" x14ac:dyDescent="0.3">
      <c r="A92" s="75"/>
    </row>
    <row r="93" spans="1:1" ht="15.75" thickBot="1" x14ac:dyDescent="0.3">
      <c r="A93" s="75"/>
    </row>
    <row r="94" spans="1:1" ht="15.75" thickBot="1" x14ac:dyDescent="0.3">
      <c r="A94" s="75"/>
    </row>
    <row r="95" spans="1:1" ht="15.75" thickBot="1" x14ac:dyDescent="0.3">
      <c r="A95" s="75"/>
    </row>
    <row r="96" spans="1:1" ht="15.75" thickBot="1" x14ac:dyDescent="0.3">
      <c r="A96" s="75"/>
    </row>
    <row r="97" spans="1:1" ht="15.75" thickBot="1" x14ac:dyDescent="0.3">
      <c r="A97" s="75"/>
    </row>
    <row r="98" spans="1:1" ht="15.75" thickBot="1" x14ac:dyDescent="0.3">
      <c r="A98" s="75"/>
    </row>
    <row r="99" spans="1:1" ht="15.75" thickBot="1" x14ac:dyDescent="0.3">
      <c r="A99" s="75"/>
    </row>
    <row r="100" spans="1:1" ht="15.75" thickBot="1" x14ac:dyDescent="0.3">
      <c r="A100" s="75"/>
    </row>
    <row r="101" spans="1:1" ht="15.75" thickBot="1" x14ac:dyDescent="0.3">
      <c r="A101" s="75"/>
    </row>
    <row r="102" spans="1:1" ht="15.75" thickBot="1" x14ac:dyDescent="0.3">
      <c r="A102" s="75"/>
    </row>
    <row r="103" spans="1:1" ht="15.75" thickBot="1" x14ac:dyDescent="0.3">
      <c r="A103" s="75"/>
    </row>
    <row r="104" spans="1:1" ht="15.75" thickBot="1" x14ac:dyDescent="0.3">
      <c r="A104" s="75"/>
    </row>
    <row r="105" spans="1:1" ht="15.75" thickBot="1" x14ac:dyDescent="0.3">
      <c r="A105" s="75"/>
    </row>
    <row r="106" spans="1:1" ht="15.75" thickBot="1" x14ac:dyDescent="0.3">
      <c r="A106" s="75"/>
    </row>
    <row r="107" spans="1:1" ht="15.75" thickBot="1" x14ac:dyDescent="0.3">
      <c r="A107" s="75"/>
    </row>
    <row r="108" spans="1:1" ht="15.75" thickBot="1" x14ac:dyDescent="0.3">
      <c r="A108" s="75"/>
    </row>
    <row r="109" spans="1:1" ht="15.75" thickBot="1" x14ac:dyDescent="0.3">
      <c r="A109" s="75"/>
    </row>
    <row r="110" spans="1:1" ht="15.75" thickBot="1" x14ac:dyDescent="0.3">
      <c r="A110" s="75"/>
    </row>
    <row r="111" spans="1:1" ht="15.75" thickBot="1" x14ac:dyDescent="0.3">
      <c r="A111" s="75"/>
    </row>
    <row r="112" spans="1:1" ht="15.75" thickBot="1" x14ac:dyDescent="0.3">
      <c r="A112" s="75"/>
    </row>
    <row r="113" spans="1:1" ht="15.75" thickBot="1" x14ac:dyDescent="0.3">
      <c r="A113" s="75"/>
    </row>
    <row r="114" spans="1:1" ht="15.75" thickBot="1" x14ac:dyDescent="0.3">
      <c r="A114" s="75"/>
    </row>
    <row r="115" spans="1:1" ht="15.75" thickBot="1" x14ac:dyDescent="0.3">
      <c r="A115" s="75"/>
    </row>
    <row r="116" spans="1:1" ht="15.75" thickBot="1" x14ac:dyDescent="0.3">
      <c r="A116" s="75"/>
    </row>
    <row r="117" spans="1:1" ht="15.75" thickBot="1" x14ac:dyDescent="0.3">
      <c r="A117" s="75"/>
    </row>
    <row r="118" spans="1:1" ht="15.75" thickBot="1" x14ac:dyDescent="0.3">
      <c r="A118" s="75"/>
    </row>
    <row r="119" spans="1:1" ht="15.75" thickBot="1" x14ac:dyDescent="0.3">
      <c r="A119" s="75"/>
    </row>
    <row r="120" spans="1:1" ht="15.75" thickBot="1" x14ac:dyDescent="0.3">
      <c r="A120" s="75"/>
    </row>
    <row r="121" spans="1:1" ht="15.75" thickBot="1" x14ac:dyDescent="0.3">
      <c r="A121" s="75"/>
    </row>
    <row r="122" spans="1:1" ht="15.75" thickBot="1" x14ac:dyDescent="0.3">
      <c r="A122" s="75"/>
    </row>
    <row r="123" spans="1:1" ht="15.75" thickBot="1" x14ac:dyDescent="0.3">
      <c r="A123" s="75"/>
    </row>
    <row r="124" spans="1:1" ht="15.75" thickBot="1" x14ac:dyDescent="0.3">
      <c r="A124" s="75"/>
    </row>
    <row r="125" spans="1:1" ht="15.75" thickBot="1" x14ac:dyDescent="0.3">
      <c r="A125" s="75"/>
    </row>
    <row r="126" spans="1:1" ht="15.75" thickBot="1" x14ac:dyDescent="0.3">
      <c r="A126" s="75"/>
    </row>
    <row r="127" spans="1:1" ht="15.75" thickBot="1" x14ac:dyDescent="0.3">
      <c r="A127" s="75"/>
    </row>
    <row r="128" spans="1:1" ht="15.75" thickBot="1" x14ac:dyDescent="0.3">
      <c r="A128" s="75"/>
    </row>
    <row r="129" spans="1:1" ht="15.75" thickBot="1" x14ac:dyDescent="0.3">
      <c r="A129" s="75"/>
    </row>
    <row r="130" spans="1:1" ht="15.75" thickBot="1" x14ac:dyDescent="0.3">
      <c r="A130" s="75"/>
    </row>
    <row r="131" spans="1:1" ht="15.75" thickBot="1" x14ac:dyDescent="0.3">
      <c r="A131" s="75"/>
    </row>
    <row r="132" spans="1:1" ht="15.75" thickBot="1" x14ac:dyDescent="0.3">
      <c r="A132" s="75"/>
    </row>
    <row r="133" spans="1:1" ht="15.75" thickBot="1" x14ac:dyDescent="0.3">
      <c r="A133" s="75"/>
    </row>
    <row r="134" spans="1:1" ht="15.75" thickBot="1" x14ac:dyDescent="0.3">
      <c r="A134" s="75"/>
    </row>
    <row r="135" spans="1:1" ht="15.75" thickBot="1" x14ac:dyDescent="0.3">
      <c r="A135" s="75"/>
    </row>
    <row r="136" spans="1:1" ht="15.75" thickBot="1" x14ac:dyDescent="0.3">
      <c r="A136" s="75"/>
    </row>
    <row r="137" spans="1:1" ht="15.75" thickBot="1" x14ac:dyDescent="0.3">
      <c r="A137" s="75"/>
    </row>
    <row r="138" spans="1:1" ht="15.75" thickBot="1" x14ac:dyDescent="0.3">
      <c r="A138" s="75"/>
    </row>
    <row r="139" spans="1:1" ht="15.75" thickBot="1" x14ac:dyDescent="0.3">
      <c r="A139" s="75"/>
    </row>
    <row r="140" spans="1:1" ht="15.75" thickBot="1" x14ac:dyDescent="0.3">
      <c r="A140" s="75"/>
    </row>
    <row r="141" spans="1:1" ht="15.75" thickBot="1" x14ac:dyDescent="0.3">
      <c r="A141" s="75"/>
    </row>
    <row r="142" spans="1:1" ht="15.75" thickBot="1" x14ac:dyDescent="0.3">
      <c r="A142" s="75"/>
    </row>
    <row r="143" spans="1:1" ht="15.75" thickBot="1" x14ac:dyDescent="0.3">
      <c r="A143" s="75"/>
    </row>
    <row r="144" spans="1:1" ht="15.75" thickBot="1" x14ac:dyDescent="0.3">
      <c r="A144" s="75"/>
    </row>
    <row r="145" spans="1:1" ht="15.75" thickBot="1" x14ac:dyDescent="0.3">
      <c r="A145" s="75"/>
    </row>
    <row r="146" spans="1:1" ht="15.75" thickBot="1" x14ac:dyDescent="0.3">
      <c r="A146" s="75"/>
    </row>
    <row r="147" spans="1:1" ht="15.75" thickBot="1" x14ac:dyDescent="0.3">
      <c r="A147" s="75"/>
    </row>
    <row r="148" spans="1:1" ht="15.75" thickBot="1" x14ac:dyDescent="0.3">
      <c r="A148" s="75"/>
    </row>
    <row r="149" spans="1:1" ht="15.75" thickBot="1" x14ac:dyDescent="0.3">
      <c r="A149" s="75"/>
    </row>
    <row r="150" spans="1:1" ht="15.75" thickBot="1" x14ac:dyDescent="0.3">
      <c r="A150" s="75"/>
    </row>
    <row r="151" spans="1:1" ht="15.75" thickBot="1" x14ac:dyDescent="0.3">
      <c r="A151" s="75"/>
    </row>
    <row r="152" spans="1:1" ht="15.75" thickBot="1" x14ac:dyDescent="0.3">
      <c r="A152" s="75"/>
    </row>
    <row r="153" spans="1:1" ht="15.75" thickBot="1" x14ac:dyDescent="0.3">
      <c r="A153" s="75"/>
    </row>
    <row r="154" spans="1:1" ht="15.75" thickBot="1" x14ac:dyDescent="0.3">
      <c r="A154" s="75"/>
    </row>
    <row r="155" spans="1:1" ht="15.75" thickBot="1" x14ac:dyDescent="0.3">
      <c r="A155" s="75"/>
    </row>
    <row r="156" spans="1:1" ht="15.75" thickBot="1" x14ac:dyDescent="0.3">
      <c r="A156" s="75"/>
    </row>
    <row r="157" spans="1:1" ht="15.75" thickBot="1" x14ac:dyDescent="0.3">
      <c r="A157" s="75"/>
    </row>
    <row r="158" spans="1:1" ht="15.75" thickBot="1" x14ac:dyDescent="0.3">
      <c r="A158" s="75"/>
    </row>
    <row r="159" spans="1:1" ht="15.75" thickBot="1" x14ac:dyDescent="0.3">
      <c r="A159" s="75"/>
    </row>
    <row r="160" spans="1:1" ht="15.75" thickBot="1" x14ac:dyDescent="0.3">
      <c r="A160" s="75"/>
    </row>
    <row r="161" spans="1:1" ht="15.75" thickBot="1" x14ac:dyDescent="0.3">
      <c r="A161" s="75"/>
    </row>
    <row r="162" spans="1:1" ht="15.75" thickBot="1" x14ac:dyDescent="0.3">
      <c r="A162" s="75"/>
    </row>
    <row r="163" spans="1:1" ht="15.75" thickBot="1" x14ac:dyDescent="0.3">
      <c r="A163" s="75"/>
    </row>
    <row r="164" spans="1:1" ht="15.75" thickBot="1" x14ac:dyDescent="0.3">
      <c r="A164" s="75"/>
    </row>
    <row r="165" spans="1:1" ht="15.75" thickBot="1" x14ac:dyDescent="0.3">
      <c r="A165" s="75"/>
    </row>
    <row r="166" spans="1:1" ht="15.75" thickBot="1" x14ac:dyDescent="0.3">
      <c r="A166" s="75"/>
    </row>
    <row r="167" spans="1:1" ht="15.75" thickBot="1" x14ac:dyDescent="0.3">
      <c r="A167" s="75"/>
    </row>
    <row r="168" spans="1:1" ht="15.75" thickBot="1" x14ac:dyDescent="0.3">
      <c r="A168" s="75"/>
    </row>
    <row r="169" spans="1:1" ht="15.75" thickBot="1" x14ac:dyDescent="0.3">
      <c r="A169" s="75"/>
    </row>
    <row r="170" spans="1:1" ht="15.75" thickBot="1" x14ac:dyDescent="0.3">
      <c r="A170" s="75"/>
    </row>
    <row r="171" spans="1:1" ht="15.75" thickBot="1" x14ac:dyDescent="0.3">
      <c r="A171" s="75"/>
    </row>
    <row r="172" spans="1:1" ht="15.75" thickBot="1" x14ac:dyDescent="0.3">
      <c r="A172" s="75"/>
    </row>
    <row r="173" spans="1:1" ht="15.75" thickBot="1" x14ac:dyDescent="0.3">
      <c r="A173" s="75"/>
    </row>
    <row r="174" spans="1:1" ht="15.75" thickBot="1" x14ac:dyDescent="0.3">
      <c r="A174" s="75"/>
    </row>
    <row r="175" spans="1:1" ht="15.75" thickBot="1" x14ac:dyDescent="0.3">
      <c r="A175" s="75"/>
    </row>
    <row r="176" spans="1:1" ht="15.75" thickBot="1" x14ac:dyDescent="0.3">
      <c r="A176" s="75"/>
    </row>
    <row r="177" spans="1:1" ht="15.75" thickBot="1" x14ac:dyDescent="0.3">
      <c r="A177" s="75"/>
    </row>
    <row r="178" spans="1:1" ht="15.75" thickBot="1" x14ac:dyDescent="0.3">
      <c r="A178" s="75"/>
    </row>
    <row r="179" spans="1:1" ht="15.75" thickBot="1" x14ac:dyDescent="0.3">
      <c r="A179" s="75"/>
    </row>
    <row r="180" spans="1:1" ht="15.75" thickBot="1" x14ac:dyDescent="0.3">
      <c r="A180" s="75"/>
    </row>
    <row r="181" spans="1:1" ht="15.75" thickBot="1" x14ac:dyDescent="0.3">
      <c r="A181" s="75"/>
    </row>
    <row r="182" spans="1:1" ht="15.75" thickBot="1" x14ac:dyDescent="0.3">
      <c r="A182" s="75"/>
    </row>
    <row r="183" spans="1:1" ht="15.75" thickBot="1" x14ac:dyDescent="0.3">
      <c r="A183" s="75"/>
    </row>
    <row r="184" spans="1:1" ht="15.75" thickBot="1" x14ac:dyDescent="0.3">
      <c r="A184" s="75"/>
    </row>
    <row r="185" spans="1:1" ht="15.75" thickBot="1" x14ac:dyDescent="0.3">
      <c r="A185" s="75"/>
    </row>
    <row r="186" spans="1:1" ht="15.75" thickBot="1" x14ac:dyDescent="0.3">
      <c r="A186" s="75"/>
    </row>
    <row r="187" spans="1:1" ht="15.75" thickBot="1" x14ac:dyDescent="0.3">
      <c r="A187" s="75"/>
    </row>
    <row r="188" spans="1:1" ht="15.75" thickBot="1" x14ac:dyDescent="0.3">
      <c r="A188" s="75"/>
    </row>
    <row r="189" spans="1:1" ht="15.75" thickBot="1" x14ac:dyDescent="0.3">
      <c r="A189" s="75"/>
    </row>
    <row r="190" spans="1:1" ht="15.75" thickBot="1" x14ac:dyDescent="0.3">
      <c r="A190" s="75"/>
    </row>
    <row r="191" spans="1:1" ht="15.75" thickBot="1" x14ac:dyDescent="0.3">
      <c r="A191" s="75"/>
    </row>
    <row r="192" spans="1:1" ht="15.75" thickBot="1" x14ac:dyDescent="0.3">
      <c r="A192" s="75"/>
    </row>
    <row r="193" spans="1:1" ht="15.75" thickBot="1" x14ac:dyDescent="0.3">
      <c r="A193" s="75"/>
    </row>
    <row r="194" spans="1:1" ht="15.75" thickBot="1" x14ac:dyDescent="0.3">
      <c r="A194" s="75"/>
    </row>
    <row r="195" spans="1:1" ht="15.75" thickBot="1" x14ac:dyDescent="0.3">
      <c r="A195" s="75"/>
    </row>
    <row r="196" spans="1:1" ht="15.75" thickBot="1" x14ac:dyDescent="0.3">
      <c r="A196" s="75"/>
    </row>
    <row r="197" spans="1:1" ht="15.75" thickBot="1" x14ac:dyDescent="0.3">
      <c r="A197" s="75"/>
    </row>
    <row r="198" spans="1:1" ht="15.75" thickBot="1" x14ac:dyDescent="0.3">
      <c r="A198" s="75"/>
    </row>
    <row r="199" spans="1:1" ht="15.75" thickBot="1" x14ac:dyDescent="0.3">
      <c r="A199" s="75"/>
    </row>
    <row r="200" spans="1:1" ht="15.75" thickBot="1" x14ac:dyDescent="0.3">
      <c r="A200" s="75"/>
    </row>
    <row r="201" spans="1:1" ht="15.75" thickBot="1" x14ac:dyDescent="0.3">
      <c r="A201" s="75"/>
    </row>
    <row r="202" spans="1:1" ht="15.75" thickBot="1" x14ac:dyDescent="0.3">
      <c r="A202" s="75"/>
    </row>
    <row r="203" spans="1:1" ht="15.75" thickBot="1" x14ac:dyDescent="0.3">
      <c r="A203" s="75"/>
    </row>
    <row r="204" spans="1:1" ht="15.75" thickBot="1" x14ac:dyDescent="0.3">
      <c r="A204" s="75"/>
    </row>
    <row r="205" spans="1:1" ht="15.75" thickBot="1" x14ac:dyDescent="0.3">
      <c r="A205" s="75"/>
    </row>
    <row r="206" spans="1:1" ht="15.75" thickBot="1" x14ac:dyDescent="0.3">
      <c r="A206" s="75"/>
    </row>
    <row r="207" spans="1:1" ht="15.75" thickBot="1" x14ac:dyDescent="0.3">
      <c r="A207" s="75"/>
    </row>
    <row r="208" spans="1:1" ht="15.75" thickBot="1" x14ac:dyDescent="0.3">
      <c r="A208" s="75"/>
    </row>
    <row r="209" spans="1:1" ht="15.75" thickBot="1" x14ac:dyDescent="0.3">
      <c r="A209" s="75"/>
    </row>
    <row r="210" spans="1:1" ht="15.75" thickBot="1" x14ac:dyDescent="0.3">
      <c r="A210" s="75"/>
    </row>
    <row r="211" spans="1:1" ht="15.75" thickBot="1" x14ac:dyDescent="0.3">
      <c r="A211" s="75"/>
    </row>
    <row r="212" spans="1:1" ht="15.75" thickBot="1" x14ac:dyDescent="0.3">
      <c r="A212" s="75"/>
    </row>
    <row r="213" spans="1:1" ht="15.75" thickBot="1" x14ac:dyDescent="0.3">
      <c r="A213" s="75"/>
    </row>
    <row r="214" spans="1:1" ht="15.75" thickBot="1" x14ac:dyDescent="0.3">
      <c r="A214" s="75"/>
    </row>
    <row r="215" spans="1:1" ht="15.75" thickBot="1" x14ac:dyDescent="0.3">
      <c r="A215" s="75"/>
    </row>
    <row r="216" spans="1:1" ht="15.75" thickBot="1" x14ac:dyDescent="0.3">
      <c r="A216" s="75"/>
    </row>
    <row r="217" spans="1:1" ht="15.75" thickBot="1" x14ac:dyDescent="0.3">
      <c r="A217" s="75"/>
    </row>
    <row r="218" spans="1:1" ht="15.75" thickBot="1" x14ac:dyDescent="0.3">
      <c r="A218" s="75"/>
    </row>
    <row r="219" spans="1:1" ht="15.75" thickBot="1" x14ac:dyDescent="0.3">
      <c r="A219" s="75"/>
    </row>
    <row r="220" spans="1:1" ht="15.75" thickBot="1" x14ac:dyDescent="0.3">
      <c r="A220" s="75"/>
    </row>
    <row r="221" spans="1:1" ht="15.75" thickBot="1" x14ac:dyDescent="0.3">
      <c r="A221" s="75"/>
    </row>
    <row r="222" spans="1:1" ht="15.75" thickBot="1" x14ac:dyDescent="0.3">
      <c r="A222" s="75"/>
    </row>
    <row r="223" spans="1:1" ht="15.75" thickBot="1" x14ac:dyDescent="0.3">
      <c r="A223" s="75"/>
    </row>
    <row r="224" spans="1:1" ht="15.75" thickBot="1" x14ac:dyDescent="0.3">
      <c r="A224" s="75"/>
    </row>
    <row r="225" spans="1:1" ht="15.75" thickBot="1" x14ac:dyDescent="0.3">
      <c r="A225" s="75"/>
    </row>
    <row r="226" spans="1:1" ht="15.75" thickBot="1" x14ac:dyDescent="0.3">
      <c r="A226" s="75"/>
    </row>
    <row r="227" spans="1:1" ht="15.75" thickBot="1" x14ac:dyDescent="0.3">
      <c r="A227" s="75"/>
    </row>
    <row r="228" spans="1:1" ht="15.75" thickBot="1" x14ac:dyDescent="0.3">
      <c r="A228" s="75"/>
    </row>
    <row r="229" spans="1:1" ht="15.75" thickBot="1" x14ac:dyDescent="0.3">
      <c r="A229" s="75"/>
    </row>
    <row r="230" spans="1:1" ht="15.75" thickBot="1" x14ac:dyDescent="0.3">
      <c r="A230" s="75"/>
    </row>
    <row r="231" spans="1:1" ht="15.75" thickBot="1" x14ac:dyDescent="0.3">
      <c r="A231" s="75"/>
    </row>
    <row r="232" spans="1:1" ht="15.75" thickBot="1" x14ac:dyDescent="0.3">
      <c r="A232" s="75"/>
    </row>
    <row r="233" spans="1:1" ht="15.75" thickBot="1" x14ac:dyDescent="0.3">
      <c r="A233" s="75"/>
    </row>
    <row r="234" spans="1:1" ht="15.75" thickBot="1" x14ac:dyDescent="0.3">
      <c r="A234" s="75"/>
    </row>
    <row r="235" spans="1:1" ht="15.75" thickBot="1" x14ac:dyDescent="0.3">
      <c r="A235" s="75"/>
    </row>
    <row r="236" spans="1:1" ht="15.75" thickBot="1" x14ac:dyDescent="0.3">
      <c r="A236" s="75"/>
    </row>
    <row r="237" spans="1:1" ht="15.75" thickBot="1" x14ac:dyDescent="0.3">
      <c r="A237" s="75"/>
    </row>
    <row r="238" spans="1:1" ht="15.75" thickBot="1" x14ac:dyDescent="0.3">
      <c r="A238" s="75"/>
    </row>
    <row r="239" spans="1:1" ht="15.75" thickBot="1" x14ac:dyDescent="0.3">
      <c r="A239" s="75"/>
    </row>
    <row r="240" spans="1:1" ht="15.75" thickBot="1" x14ac:dyDescent="0.3">
      <c r="A240" s="75"/>
    </row>
    <row r="241" spans="1:1" ht="15.75" thickBot="1" x14ac:dyDescent="0.3">
      <c r="A241" s="75"/>
    </row>
    <row r="242" spans="1:1" ht="15.75" thickBot="1" x14ac:dyDescent="0.3">
      <c r="A242" s="75"/>
    </row>
    <row r="243" spans="1:1" ht="15.75" thickBot="1" x14ac:dyDescent="0.3">
      <c r="A243" s="75"/>
    </row>
    <row r="244" spans="1:1" ht="15.75" thickBot="1" x14ac:dyDescent="0.3">
      <c r="A244" s="75"/>
    </row>
    <row r="245" spans="1:1" ht="15.75" thickBot="1" x14ac:dyDescent="0.3">
      <c r="A245" s="75"/>
    </row>
    <row r="246" spans="1:1" ht="15.75" thickBot="1" x14ac:dyDescent="0.3">
      <c r="A246" s="75"/>
    </row>
    <row r="247" spans="1:1" ht="15.75" thickBot="1" x14ac:dyDescent="0.3">
      <c r="A247" s="75"/>
    </row>
    <row r="248" spans="1:1" ht="15.75" thickBot="1" x14ac:dyDescent="0.3">
      <c r="A248" s="75"/>
    </row>
    <row r="249" spans="1:1" ht="15.75" thickBot="1" x14ac:dyDescent="0.3">
      <c r="A249" s="75"/>
    </row>
    <row r="250" spans="1:1" ht="15.75" thickBot="1" x14ac:dyDescent="0.3">
      <c r="A250" s="75"/>
    </row>
    <row r="251" spans="1:1" ht="15.75" thickBot="1" x14ac:dyDescent="0.3">
      <c r="A251" s="75"/>
    </row>
    <row r="252" spans="1:1" ht="15.75" thickBot="1" x14ac:dyDescent="0.3">
      <c r="A252" s="75"/>
    </row>
    <row r="253" spans="1:1" ht="15.75" thickBot="1" x14ac:dyDescent="0.3">
      <c r="A253" s="75"/>
    </row>
    <row r="254" spans="1:1" ht="15.75" thickBot="1" x14ac:dyDescent="0.3">
      <c r="A254" s="75"/>
    </row>
    <row r="255" spans="1:1" ht="15.75" thickBot="1" x14ac:dyDescent="0.3">
      <c r="A255" s="75"/>
    </row>
    <row r="256" spans="1:1" ht="15.75" thickBot="1" x14ac:dyDescent="0.3">
      <c r="A256" s="75"/>
    </row>
    <row r="257" spans="1:1" ht="15.75" thickBot="1" x14ac:dyDescent="0.3">
      <c r="A257" s="75"/>
    </row>
    <row r="258" spans="1:1" ht="15.75" thickBot="1" x14ac:dyDescent="0.3">
      <c r="A258" s="75"/>
    </row>
    <row r="259" spans="1:1" ht="15.75" thickBot="1" x14ac:dyDescent="0.3">
      <c r="A259" s="75"/>
    </row>
    <row r="260" spans="1:1" ht="15.75" thickBot="1" x14ac:dyDescent="0.3">
      <c r="A260" s="75"/>
    </row>
    <row r="261" spans="1:1" ht="15.75" thickBot="1" x14ac:dyDescent="0.3">
      <c r="A261" s="75"/>
    </row>
    <row r="262" spans="1:1" ht="15.75" thickBot="1" x14ac:dyDescent="0.3">
      <c r="A262" s="75"/>
    </row>
    <row r="263" spans="1:1" ht="15.75" thickBot="1" x14ac:dyDescent="0.3">
      <c r="A263" s="75"/>
    </row>
    <row r="264" spans="1:1" ht="15.75" thickBot="1" x14ac:dyDescent="0.3">
      <c r="A264" s="75"/>
    </row>
    <row r="265" spans="1:1" ht="15.75" thickBot="1" x14ac:dyDescent="0.3">
      <c r="A265" s="75"/>
    </row>
    <row r="266" spans="1:1" ht="15.75" thickBot="1" x14ac:dyDescent="0.3">
      <c r="A266" s="75"/>
    </row>
    <row r="267" spans="1:1" ht="15.75" thickBot="1" x14ac:dyDescent="0.3">
      <c r="A267" s="75"/>
    </row>
    <row r="268" spans="1:1" ht="15.75" thickBot="1" x14ac:dyDescent="0.3">
      <c r="A268" s="75"/>
    </row>
    <row r="269" spans="1:1" ht="15.75" thickBot="1" x14ac:dyDescent="0.3">
      <c r="A269" s="75"/>
    </row>
    <row r="270" spans="1:1" ht="15.75" thickBot="1" x14ac:dyDescent="0.3">
      <c r="A270" s="75"/>
    </row>
    <row r="271" spans="1:1" ht="15.75" thickBot="1" x14ac:dyDescent="0.3">
      <c r="A271" s="75"/>
    </row>
    <row r="272" spans="1:1" ht="15.75" thickBot="1" x14ac:dyDescent="0.3">
      <c r="A272" s="75"/>
    </row>
    <row r="273" spans="1:1" ht="15.75" thickBot="1" x14ac:dyDescent="0.3">
      <c r="A273" s="75"/>
    </row>
    <row r="274" spans="1:1" ht="15.75" thickBot="1" x14ac:dyDescent="0.3">
      <c r="A274" s="75"/>
    </row>
    <row r="275" spans="1:1" ht="15.75" thickBot="1" x14ac:dyDescent="0.3">
      <c r="A275" s="75"/>
    </row>
    <row r="276" spans="1:1" ht="15.75" thickBot="1" x14ac:dyDescent="0.3">
      <c r="A276" s="75"/>
    </row>
    <row r="277" spans="1:1" ht="15.75" thickBot="1" x14ac:dyDescent="0.3">
      <c r="A277" s="75"/>
    </row>
    <row r="278" spans="1:1" ht="15.75" thickBot="1" x14ac:dyDescent="0.3">
      <c r="A278" s="75"/>
    </row>
    <row r="279" spans="1:1" ht="15.75" thickBot="1" x14ac:dyDescent="0.3">
      <c r="A279" s="75"/>
    </row>
    <row r="280" spans="1:1" ht="15.75" thickBot="1" x14ac:dyDescent="0.3">
      <c r="A280" s="75"/>
    </row>
    <row r="281" spans="1:1" ht="15.75" thickBot="1" x14ac:dyDescent="0.3">
      <c r="A281" s="75"/>
    </row>
    <row r="282" spans="1:1" ht="15.75" thickBot="1" x14ac:dyDescent="0.3">
      <c r="A282" s="75"/>
    </row>
    <row r="283" spans="1:1" ht="15.75" thickBot="1" x14ac:dyDescent="0.3">
      <c r="A283" s="75"/>
    </row>
    <row r="284" spans="1:1" ht="15.75" thickBot="1" x14ac:dyDescent="0.3">
      <c r="A284" s="75"/>
    </row>
    <row r="285" spans="1:1" ht="15.75" thickBot="1" x14ac:dyDescent="0.3">
      <c r="A285" s="75"/>
    </row>
    <row r="286" spans="1:1" ht="15.75" thickBot="1" x14ac:dyDescent="0.3">
      <c r="A286" s="75"/>
    </row>
    <row r="287" spans="1:1" ht="15.75" thickBot="1" x14ac:dyDescent="0.3">
      <c r="A287" s="75"/>
    </row>
    <row r="288" spans="1:1" ht="15.75" thickBot="1" x14ac:dyDescent="0.3">
      <c r="A288" s="75"/>
    </row>
    <row r="289" spans="1:1" ht="15.75" thickBot="1" x14ac:dyDescent="0.3">
      <c r="A289" s="75"/>
    </row>
    <row r="290" spans="1:1" ht="15.75" thickBot="1" x14ac:dyDescent="0.3">
      <c r="A290" s="75"/>
    </row>
    <row r="291" spans="1:1" ht="15.75" thickBot="1" x14ac:dyDescent="0.3">
      <c r="A291" s="75"/>
    </row>
    <row r="292" spans="1:1" ht="15.75" thickBot="1" x14ac:dyDescent="0.3">
      <c r="A292" s="75"/>
    </row>
    <row r="293" spans="1:1" ht="15.75" thickBot="1" x14ac:dyDescent="0.3">
      <c r="A293" s="75"/>
    </row>
    <row r="294" spans="1:1" ht="15.75" thickBot="1" x14ac:dyDescent="0.3">
      <c r="A294" s="75"/>
    </row>
    <row r="295" spans="1:1" ht="15.75" thickBot="1" x14ac:dyDescent="0.3">
      <c r="A295" s="75"/>
    </row>
    <row r="296" spans="1:1" ht="15.75" thickBot="1" x14ac:dyDescent="0.3">
      <c r="A296" s="75"/>
    </row>
    <row r="297" spans="1:1" ht="15.75" thickBot="1" x14ac:dyDescent="0.3">
      <c r="A297" s="75"/>
    </row>
    <row r="298" spans="1:1" ht="15.75" thickBot="1" x14ac:dyDescent="0.3">
      <c r="A298" s="75"/>
    </row>
    <row r="299" spans="1:1" ht="15.75" thickBot="1" x14ac:dyDescent="0.3">
      <c r="A299" s="75"/>
    </row>
    <row r="300" spans="1:1" ht="15.75" thickBot="1" x14ac:dyDescent="0.3">
      <c r="A300" s="75"/>
    </row>
    <row r="301" spans="1:1" ht="15.75" thickBot="1" x14ac:dyDescent="0.3">
      <c r="A301" s="75"/>
    </row>
    <row r="302" spans="1:1" ht="15.75" thickBot="1" x14ac:dyDescent="0.3">
      <c r="A302" s="75"/>
    </row>
    <row r="303" spans="1:1" ht="15.75" thickBot="1" x14ac:dyDescent="0.3">
      <c r="A303" s="75"/>
    </row>
    <row r="304" spans="1:1" ht="15.75" thickBot="1" x14ac:dyDescent="0.3">
      <c r="A304" s="75"/>
    </row>
    <row r="305" spans="1:1" ht="15.75" thickBot="1" x14ac:dyDescent="0.3">
      <c r="A305" s="75"/>
    </row>
    <row r="306" spans="1:1" ht="15.75" thickBot="1" x14ac:dyDescent="0.3">
      <c r="A306" s="75"/>
    </row>
    <row r="307" spans="1:1" ht="15.75" thickBot="1" x14ac:dyDescent="0.3">
      <c r="A307" s="75"/>
    </row>
    <row r="308" spans="1:1" ht="15.75" thickBot="1" x14ac:dyDescent="0.3">
      <c r="A308" s="75"/>
    </row>
    <row r="309" spans="1:1" ht="15.75" thickBot="1" x14ac:dyDescent="0.3">
      <c r="A309" s="75"/>
    </row>
    <row r="310" spans="1:1" ht="15.75" thickBot="1" x14ac:dyDescent="0.3">
      <c r="A310" s="75"/>
    </row>
    <row r="311" spans="1:1" ht="15.75" thickBot="1" x14ac:dyDescent="0.3">
      <c r="A311" s="75"/>
    </row>
    <row r="312" spans="1:1" ht="15.75" thickBot="1" x14ac:dyDescent="0.3">
      <c r="A312" s="75"/>
    </row>
    <row r="313" spans="1:1" ht="15.75" thickBot="1" x14ac:dyDescent="0.3">
      <c r="A313" s="75"/>
    </row>
    <row r="314" spans="1:1" ht="15.75" thickBot="1" x14ac:dyDescent="0.3">
      <c r="A314" s="75"/>
    </row>
    <row r="315" spans="1:1" ht="15.75" thickBot="1" x14ac:dyDescent="0.3">
      <c r="A315" s="75"/>
    </row>
    <row r="316" spans="1:1" ht="15.75" thickBot="1" x14ac:dyDescent="0.3">
      <c r="A316" s="75"/>
    </row>
    <row r="317" spans="1:1" ht="15.75" thickBot="1" x14ac:dyDescent="0.3">
      <c r="A317" s="75"/>
    </row>
    <row r="318" spans="1:1" ht="15.75" thickBot="1" x14ac:dyDescent="0.3">
      <c r="A318" s="75"/>
    </row>
    <row r="319" spans="1:1" ht="15.75" thickBot="1" x14ac:dyDescent="0.3">
      <c r="A319" s="75"/>
    </row>
    <row r="320" spans="1:1" ht="15.75" thickBot="1" x14ac:dyDescent="0.3">
      <c r="A320" s="75"/>
    </row>
    <row r="321" spans="1:1" ht="15.75" thickBot="1" x14ac:dyDescent="0.3">
      <c r="A321" s="75"/>
    </row>
    <row r="322" spans="1:1" ht="15.75" thickBot="1" x14ac:dyDescent="0.3">
      <c r="A322" s="75"/>
    </row>
    <row r="323" spans="1:1" ht="15.75" thickBot="1" x14ac:dyDescent="0.3">
      <c r="A323" s="75"/>
    </row>
    <row r="324" spans="1:1" ht="15.75" thickBot="1" x14ac:dyDescent="0.3">
      <c r="A324" s="75"/>
    </row>
    <row r="325" spans="1:1" ht="15.75" thickBot="1" x14ac:dyDescent="0.3">
      <c r="A325" s="75"/>
    </row>
    <row r="326" spans="1:1" ht="15.75" thickBot="1" x14ac:dyDescent="0.3">
      <c r="A326" s="75"/>
    </row>
    <row r="327" spans="1:1" ht="15.75" thickBot="1" x14ac:dyDescent="0.3">
      <c r="A327" s="75"/>
    </row>
    <row r="328" spans="1:1" ht="15.75" thickBot="1" x14ac:dyDescent="0.3">
      <c r="A328" s="75"/>
    </row>
    <row r="329" spans="1:1" ht="15.75" thickBot="1" x14ac:dyDescent="0.3">
      <c r="A329" s="75"/>
    </row>
    <row r="330" spans="1:1" ht="15.75" thickBot="1" x14ac:dyDescent="0.3">
      <c r="A330" s="75"/>
    </row>
    <row r="331" spans="1:1" ht="15.75" thickBot="1" x14ac:dyDescent="0.3">
      <c r="A331" s="75"/>
    </row>
    <row r="332" spans="1:1" ht="15.75" thickBot="1" x14ac:dyDescent="0.3">
      <c r="A332" s="75"/>
    </row>
    <row r="333" spans="1:1" ht="15.75" thickBot="1" x14ac:dyDescent="0.3">
      <c r="A333" s="75"/>
    </row>
    <row r="334" spans="1:1" ht="15.75" thickBot="1" x14ac:dyDescent="0.3">
      <c r="A334" s="75"/>
    </row>
    <row r="335" spans="1:1" ht="15.75" thickBot="1" x14ac:dyDescent="0.3">
      <c r="A335" s="75"/>
    </row>
    <row r="336" spans="1:1" ht="15.75" thickBot="1" x14ac:dyDescent="0.3">
      <c r="A336" s="75"/>
    </row>
    <row r="337" spans="1:1" ht="15.75" thickBot="1" x14ac:dyDescent="0.3">
      <c r="A337" s="75"/>
    </row>
    <row r="338" spans="1:1" ht="15.75" thickBot="1" x14ac:dyDescent="0.3">
      <c r="A338" s="75"/>
    </row>
    <row r="339" spans="1:1" ht="15.75" thickBot="1" x14ac:dyDescent="0.3">
      <c r="A339" s="75"/>
    </row>
    <row r="340" spans="1:1" ht="15.75" thickBot="1" x14ac:dyDescent="0.3">
      <c r="A340" s="75"/>
    </row>
    <row r="341" spans="1:1" ht="15.75" thickBot="1" x14ac:dyDescent="0.3">
      <c r="A341" s="75"/>
    </row>
    <row r="342" spans="1:1" ht="15.75" thickBot="1" x14ac:dyDescent="0.3">
      <c r="A342" s="75"/>
    </row>
    <row r="343" spans="1:1" ht="15.75" thickBot="1" x14ac:dyDescent="0.3">
      <c r="A343" s="75"/>
    </row>
    <row r="344" spans="1:1" ht="15.75" thickBot="1" x14ac:dyDescent="0.3">
      <c r="A344" s="75"/>
    </row>
    <row r="345" spans="1:1" ht="15.75" thickBot="1" x14ac:dyDescent="0.3">
      <c r="A345" s="75"/>
    </row>
    <row r="346" spans="1:1" ht="15.75" thickBot="1" x14ac:dyDescent="0.3">
      <c r="A346" s="75"/>
    </row>
    <row r="347" spans="1:1" ht="15.75" thickBot="1" x14ac:dyDescent="0.3">
      <c r="A347" s="75"/>
    </row>
    <row r="348" spans="1:1" ht="15.75" thickBot="1" x14ac:dyDescent="0.3">
      <c r="A348" s="75"/>
    </row>
    <row r="349" spans="1:1" ht="15.75" thickBot="1" x14ac:dyDescent="0.3">
      <c r="A349" s="75"/>
    </row>
    <row r="350" spans="1:1" ht="15.75" thickBot="1" x14ac:dyDescent="0.3">
      <c r="A350" s="75"/>
    </row>
    <row r="351" spans="1:1" ht="15.75" thickBot="1" x14ac:dyDescent="0.3">
      <c r="A351" s="75"/>
    </row>
    <row r="352" spans="1:1" ht="15.75" thickBot="1" x14ac:dyDescent="0.3">
      <c r="A352" s="75"/>
    </row>
    <row r="353" spans="1:1" ht="15.75" thickBot="1" x14ac:dyDescent="0.3">
      <c r="A353" s="75"/>
    </row>
    <row r="354" spans="1:1" ht="15.75" thickBot="1" x14ac:dyDescent="0.3">
      <c r="A354" s="75"/>
    </row>
    <row r="355" spans="1:1" ht="15.75" thickBot="1" x14ac:dyDescent="0.3">
      <c r="A355" s="75"/>
    </row>
    <row r="356" spans="1:1" ht="15.75" thickBot="1" x14ac:dyDescent="0.3">
      <c r="A356" s="75"/>
    </row>
    <row r="357" spans="1:1" ht="15.75" thickBot="1" x14ac:dyDescent="0.3">
      <c r="A357" s="75"/>
    </row>
    <row r="358" spans="1:1" ht="15.75" thickBot="1" x14ac:dyDescent="0.3">
      <c r="A358" s="75"/>
    </row>
    <row r="359" spans="1:1" ht="15.75" thickBot="1" x14ac:dyDescent="0.3">
      <c r="A359" s="75"/>
    </row>
    <row r="360" spans="1:1" ht="15.75" thickBot="1" x14ac:dyDescent="0.3">
      <c r="A360" s="75"/>
    </row>
    <row r="361" spans="1:1" ht="15.75" thickBot="1" x14ac:dyDescent="0.3">
      <c r="A361" s="75"/>
    </row>
    <row r="362" spans="1:1" ht="15.75" thickBot="1" x14ac:dyDescent="0.3">
      <c r="A362" s="75"/>
    </row>
    <row r="363" spans="1:1" ht="15.75" thickBot="1" x14ac:dyDescent="0.3">
      <c r="A363" s="75"/>
    </row>
    <row r="364" spans="1:1" ht="15.75" thickBot="1" x14ac:dyDescent="0.3">
      <c r="A364" s="75"/>
    </row>
    <row r="365" spans="1:1" ht="15.75" thickBot="1" x14ac:dyDescent="0.3">
      <c r="A365" s="75"/>
    </row>
    <row r="366" spans="1:1" ht="15.75" thickBot="1" x14ac:dyDescent="0.3">
      <c r="A366" s="75"/>
    </row>
    <row r="367" spans="1:1" ht="15.75" thickBot="1" x14ac:dyDescent="0.3">
      <c r="A367" s="75"/>
    </row>
    <row r="368" spans="1:1" ht="15.75" thickBot="1" x14ac:dyDescent="0.3">
      <c r="A368" s="75"/>
    </row>
    <row r="369" spans="1:1" ht="15.75" thickBot="1" x14ac:dyDescent="0.3">
      <c r="A369" s="75"/>
    </row>
    <row r="370" spans="1:1" ht="15.75" thickBot="1" x14ac:dyDescent="0.3">
      <c r="A370" s="75"/>
    </row>
    <row r="371" spans="1:1" ht="15.75" thickBot="1" x14ac:dyDescent="0.3">
      <c r="A371" s="75"/>
    </row>
    <row r="372" spans="1:1" ht="15.75" thickBot="1" x14ac:dyDescent="0.3">
      <c r="A372" s="75"/>
    </row>
    <row r="373" spans="1:1" ht="15.75" thickBot="1" x14ac:dyDescent="0.3">
      <c r="A373" s="75"/>
    </row>
    <row r="374" spans="1:1" ht="15.75" thickBot="1" x14ac:dyDescent="0.3">
      <c r="A374" s="75"/>
    </row>
    <row r="375" spans="1:1" ht="15.75" thickBot="1" x14ac:dyDescent="0.3">
      <c r="A375" s="75"/>
    </row>
    <row r="376" spans="1:1" ht="15.75" thickBot="1" x14ac:dyDescent="0.3">
      <c r="A376" s="75"/>
    </row>
    <row r="377" spans="1:1" ht="15.75" thickBot="1" x14ac:dyDescent="0.3">
      <c r="A377" s="75"/>
    </row>
    <row r="378" spans="1:1" ht="15.75" thickBot="1" x14ac:dyDescent="0.3">
      <c r="A378" s="75"/>
    </row>
    <row r="379" spans="1:1" ht="15.75" thickBot="1" x14ac:dyDescent="0.3">
      <c r="A379" s="75"/>
    </row>
    <row r="380" spans="1:1" ht="15.75" thickBot="1" x14ac:dyDescent="0.3">
      <c r="A380" s="75"/>
    </row>
    <row r="381" spans="1:1" ht="15.75" thickBot="1" x14ac:dyDescent="0.3">
      <c r="A381" s="75"/>
    </row>
    <row r="382" spans="1:1" ht="15.75" thickBot="1" x14ac:dyDescent="0.3">
      <c r="A382" s="75"/>
    </row>
    <row r="383" spans="1:1" ht="15.75" thickBot="1" x14ac:dyDescent="0.3">
      <c r="A383" s="75"/>
    </row>
    <row r="384" spans="1:1" ht="15.75" thickBot="1" x14ac:dyDescent="0.3">
      <c r="A384" s="75"/>
    </row>
    <row r="385" spans="1:1" ht="15.75" thickBot="1" x14ac:dyDescent="0.3">
      <c r="A385" s="75"/>
    </row>
    <row r="386" spans="1:1" ht="15.75" thickBot="1" x14ac:dyDescent="0.3">
      <c r="A386" s="75"/>
    </row>
    <row r="387" spans="1:1" ht="15.75" thickBot="1" x14ac:dyDescent="0.3">
      <c r="A387" s="75"/>
    </row>
    <row r="388" spans="1:1" ht="15.75" thickBot="1" x14ac:dyDescent="0.3">
      <c r="A388" s="75"/>
    </row>
    <row r="389" spans="1:1" ht="15.75" thickBot="1" x14ac:dyDescent="0.3">
      <c r="A389" s="75"/>
    </row>
    <row r="390" spans="1:1" ht="15.75" thickBot="1" x14ac:dyDescent="0.3">
      <c r="A390" s="75"/>
    </row>
    <row r="391" spans="1:1" ht="15.75" thickBot="1" x14ac:dyDescent="0.3">
      <c r="A391" s="75"/>
    </row>
    <row r="392" spans="1:1" ht="15.75" thickBot="1" x14ac:dyDescent="0.3">
      <c r="A392" s="75"/>
    </row>
    <row r="393" spans="1:1" ht="15.75" thickBot="1" x14ac:dyDescent="0.3">
      <c r="A393" s="75"/>
    </row>
    <row r="394" spans="1:1" ht="15.75" thickBot="1" x14ac:dyDescent="0.3">
      <c r="A394" s="75"/>
    </row>
    <row r="395" spans="1:1" ht="15.75" thickBot="1" x14ac:dyDescent="0.3">
      <c r="A395" s="75"/>
    </row>
    <row r="396" spans="1:1" ht="15.75" thickBot="1" x14ac:dyDescent="0.3">
      <c r="A396" s="75"/>
    </row>
    <row r="397" spans="1:1" ht="15.75" thickBot="1" x14ac:dyDescent="0.3">
      <c r="A397" s="75"/>
    </row>
    <row r="398" spans="1:1" ht="15.75" thickBot="1" x14ac:dyDescent="0.3">
      <c r="A398" s="75"/>
    </row>
    <row r="399" spans="1:1" ht="15.75" thickBot="1" x14ac:dyDescent="0.3">
      <c r="A399" s="75"/>
    </row>
    <row r="400" spans="1:1" ht="15.75" thickBot="1" x14ac:dyDescent="0.3">
      <c r="A400" s="75"/>
    </row>
    <row r="401" spans="1:1" ht="15.75" thickBot="1" x14ac:dyDescent="0.3">
      <c r="A401" s="75"/>
    </row>
    <row r="402" spans="1:1" ht="15.75" thickBot="1" x14ac:dyDescent="0.3">
      <c r="A402" s="75"/>
    </row>
    <row r="403" spans="1:1" ht="15.75" thickBot="1" x14ac:dyDescent="0.3">
      <c r="A403" s="75"/>
    </row>
    <row r="404" spans="1:1" ht="15.75" thickBot="1" x14ac:dyDescent="0.3">
      <c r="A404" s="75"/>
    </row>
    <row r="405" spans="1:1" ht="15.75" thickBot="1" x14ac:dyDescent="0.3">
      <c r="A405" s="75"/>
    </row>
    <row r="406" spans="1:1" ht="15.75" thickBot="1" x14ac:dyDescent="0.3">
      <c r="A406" s="75"/>
    </row>
    <row r="407" spans="1:1" ht="15.75" thickBot="1" x14ac:dyDescent="0.3">
      <c r="A407" s="75"/>
    </row>
    <row r="408" spans="1:1" ht="15.75" thickBot="1" x14ac:dyDescent="0.3">
      <c r="A408" s="75"/>
    </row>
    <row r="409" spans="1:1" ht="15.75" thickBot="1" x14ac:dyDescent="0.3">
      <c r="A409" s="75"/>
    </row>
    <row r="410" spans="1:1" ht="15.75" thickBot="1" x14ac:dyDescent="0.3">
      <c r="A410" s="75"/>
    </row>
    <row r="411" spans="1:1" ht="15.75" thickBot="1" x14ac:dyDescent="0.3">
      <c r="A411" s="75"/>
    </row>
    <row r="412" spans="1:1" ht="15.75" thickBot="1" x14ac:dyDescent="0.3">
      <c r="A412" s="75"/>
    </row>
    <row r="413" spans="1:1" ht="15.75" thickBot="1" x14ac:dyDescent="0.3">
      <c r="A413" s="75"/>
    </row>
    <row r="414" spans="1:1" ht="15.75" thickBot="1" x14ac:dyDescent="0.3">
      <c r="A414" s="75"/>
    </row>
    <row r="415" spans="1:1" ht="15.75" thickBot="1" x14ac:dyDescent="0.3">
      <c r="A415" s="75"/>
    </row>
    <row r="416" spans="1:1" ht="15.75" thickBot="1" x14ac:dyDescent="0.3">
      <c r="A416" s="75"/>
    </row>
    <row r="417" spans="1:1" ht="15.75" thickBot="1" x14ac:dyDescent="0.3">
      <c r="A417" s="75"/>
    </row>
    <row r="418" spans="1:1" ht="15.75" thickBot="1" x14ac:dyDescent="0.3">
      <c r="A418" s="75"/>
    </row>
    <row r="419" spans="1:1" ht="15.75" thickBot="1" x14ac:dyDescent="0.3">
      <c r="A419" s="75"/>
    </row>
    <row r="420" spans="1:1" ht="15.75" thickBot="1" x14ac:dyDescent="0.3">
      <c r="A420" s="75"/>
    </row>
    <row r="421" spans="1:1" ht="15.75" thickBot="1" x14ac:dyDescent="0.3">
      <c r="A421" s="75"/>
    </row>
    <row r="422" spans="1:1" ht="15.75" thickBot="1" x14ac:dyDescent="0.3">
      <c r="A422" s="75"/>
    </row>
    <row r="423" spans="1:1" ht="15.75" thickBot="1" x14ac:dyDescent="0.3">
      <c r="A423" s="75"/>
    </row>
    <row r="424" spans="1:1" ht="15.75" thickBot="1" x14ac:dyDescent="0.3">
      <c r="A424" s="75"/>
    </row>
    <row r="425" spans="1:1" ht="15.75" thickBot="1" x14ac:dyDescent="0.3">
      <c r="A425" s="75"/>
    </row>
    <row r="426" spans="1:1" ht="15.75" thickBot="1" x14ac:dyDescent="0.3">
      <c r="A426" s="75"/>
    </row>
    <row r="427" spans="1:1" ht="15.75" thickBot="1" x14ac:dyDescent="0.3">
      <c r="A427" s="75"/>
    </row>
    <row r="428" spans="1:1" ht="15.75" thickBot="1" x14ac:dyDescent="0.3">
      <c r="A428" s="75"/>
    </row>
    <row r="429" spans="1:1" ht="15.75" thickBot="1" x14ac:dyDescent="0.3">
      <c r="A429" s="75"/>
    </row>
    <row r="430" spans="1:1" ht="15.75" thickBot="1" x14ac:dyDescent="0.3">
      <c r="A430" s="75"/>
    </row>
    <row r="431" spans="1:1" ht="15.75" thickBot="1" x14ac:dyDescent="0.3">
      <c r="A431" s="75"/>
    </row>
    <row r="432" spans="1:1" ht="15.75" thickBot="1" x14ac:dyDescent="0.3">
      <c r="A432" s="75"/>
    </row>
    <row r="433" spans="1:1" ht="15.75" thickBot="1" x14ac:dyDescent="0.3">
      <c r="A433" s="75"/>
    </row>
    <row r="434" spans="1:1" ht="15.75" thickBot="1" x14ac:dyDescent="0.3">
      <c r="A434" s="75"/>
    </row>
    <row r="435" spans="1:1" ht="15.75" thickBot="1" x14ac:dyDescent="0.3">
      <c r="A435" s="75"/>
    </row>
    <row r="436" spans="1:1" ht="15.75" thickBot="1" x14ac:dyDescent="0.3">
      <c r="A436" s="75"/>
    </row>
    <row r="437" spans="1:1" ht="15.75" thickBot="1" x14ac:dyDescent="0.3">
      <c r="A437" s="75"/>
    </row>
    <row r="438" spans="1:1" ht="15.75" thickBot="1" x14ac:dyDescent="0.3">
      <c r="A438" s="75"/>
    </row>
    <row r="439" spans="1:1" ht="15.75" thickBot="1" x14ac:dyDescent="0.3">
      <c r="A439" s="75"/>
    </row>
    <row r="440" spans="1:1" ht="15.75" thickBot="1" x14ac:dyDescent="0.3">
      <c r="A440" s="75"/>
    </row>
    <row r="441" spans="1:1" ht="15.75" thickBot="1" x14ac:dyDescent="0.3">
      <c r="A441" s="75"/>
    </row>
    <row r="442" spans="1:1" ht="15.75" thickBot="1" x14ac:dyDescent="0.3">
      <c r="A442" s="75"/>
    </row>
    <row r="443" spans="1:1" ht="15.75" thickBot="1" x14ac:dyDescent="0.3">
      <c r="A443" s="75"/>
    </row>
    <row r="444" spans="1:1" ht="15.75" thickBot="1" x14ac:dyDescent="0.3">
      <c r="A444" s="75"/>
    </row>
    <row r="445" spans="1:1" ht="15.75" thickBot="1" x14ac:dyDescent="0.3">
      <c r="A445" s="75"/>
    </row>
    <row r="446" spans="1:1" ht="15.75" thickBot="1" x14ac:dyDescent="0.3">
      <c r="A446" s="75"/>
    </row>
    <row r="447" spans="1:1" ht="15.75" thickBot="1" x14ac:dyDescent="0.3">
      <c r="A447" s="75"/>
    </row>
    <row r="448" spans="1:1" ht="15.75" thickBot="1" x14ac:dyDescent="0.3">
      <c r="A448" s="75"/>
    </row>
    <row r="449" spans="1:1" ht="15.75" thickBot="1" x14ac:dyDescent="0.3">
      <c r="A449" s="75"/>
    </row>
    <row r="450" spans="1:1" ht="15.75" thickBot="1" x14ac:dyDescent="0.3">
      <c r="A450" s="75"/>
    </row>
    <row r="451" spans="1:1" ht="15.75" thickBot="1" x14ac:dyDescent="0.3">
      <c r="A451" s="75"/>
    </row>
    <row r="452" spans="1:1" ht="15.75" thickBot="1" x14ac:dyDescent="0.3">
      <c r="A452" s="75"/>
    </row>
    <row r="453" spans="1:1" ht="15.75" thickBot="1" x14ac:dyDescent="0.3">
      <c r="A453" s="75"/>
    </row>
    <row r="454" spans="1:1" ht="15.75" thickBot="1" x14ac:dyDescent="0.3">
      <c r="A454" s="75"/>
    </row>
    <row r="455" spans="1:1" ht="15.75" thickBot="1" x14ac:dyDescent="0.3">
      <c r="A455" s="75"/>
    </row>
    <row r="456" spans="1:1" ht="15.75" thickBot="1" x14ac:dyDescent="0.3">
      <c r="A456" s="75"/>
    </row>
    <row r="457" spans="1:1" ht="15.75" thickBot="1" x14ac:dyDescent="0.3">
      <c r="A457" s="75"/>
    </row>
    <row r="458" spans="1:1" ht="15.75" thickBot="1" x14ac:dyDescent="0.3">
      <c r="A458" s="75"/>
    </row>
    <row r="459" spans="1:1" ht="15.75" thickBot="1" x14ac:dyDescent="0.3">
      <c r="A459" s="75"/>
    </row>
    <row r="460" spans="1:1" ht="15.75" thickBot="1" x14ac:dyDescent="0.3">
      <c r="A460" s="75"/>
    </row>
    <row r="461" spans="1:1" ht="15.75" thickBot="1" x14ac:dyDescent="0.3">
      <c r="A461" s="75"/>
    </row>
    <row r="462" spans="1:1" ht="15.75" thickBot="1" x14ac:dyDescent="0.3">
      <c r="A462" s="75"/>
    </row>
    <row r="463" spans="1:1" ht="15.75" thickBot="1" x14ac:dyDescent="0.3">
      <c r="A463" s="75"/>
    </row>
    <row r="464" spans="1:1" ht="15.75" thickBot="1" x14ac:dyDescent="0.3">
      <c r="A464" s="75"/>
    </row>
    <row r="465" spans="1:1" ht="15.75" thickBot="1" x14ac:dyDescent="0.3">
      <c r="A465" s="75"/>
    </row>
    <row r="466" spans="1:1" ht="15.75" thickBot="1" x14ac:dyDescent="0.3">
      <c r="A466" s="75"/>
    </row>
    <row r="467" spans="1:1" ht="15.75" thickBot="1" x14ac:dyDescent="0.3">
      <c r="A467" s="75"/>
    </row>
    <row r="468" spans="1:1" ht="15.75" thickBot="1" x14ac:dyDescent="0.3">
      <c r="A468" s="75"/>
    </row>
    <row r="469" spans="1:1" ht="15.75" thickBot="1" x14ac:dyDescent="0.3">
      <c r="A469" s="75"/>
    </row>
    <row r="470" spans="1:1" ht="15.75" thickBot="1" x14ac:dyDescent="0.3">
      <c r="A470" s="75"/>
    </row>
    <row r="471" spans="1:1" ht="15.75" thickBot="1" x14ac:dyDescent="0.3">
      <c r="A471" s="75"/>
    </row>
    <row r="472" spans="1:1" ht="15.75" thickBot="1" x14ac:dyDescent="0.3">
      <c r="A472" s="75"/>
    </row>
    <row r="473" spans="1:1" ht="15.75" thickBot="1" x14ac:dyDescent="0.3">
      <c r="A473" s="75"/>
    </row>
    <row r="474" spans="1:1" ht="15.75" thickBot="1" x14ac:dyDescent="0.3">
      <c r="A474" s="75"/>
    </row>
    <row r="475" spans="1:1" ht="15.75" thickBot="1" x14ac:dyDescent="0.3">
      <c r="A475" s="75"/>
    </row>
    <row r="476" spans="1:1" ht="15.75" thickBot="1" x14ac:dyDescent="0.3">
      <c r="A476" s="75"/>
    </row>
    <row r="477" spans="1:1" ht="15.75" thickBot="1" x14ac:dyDescent="0.3">
      <c r="A477" s="75"/>
    </row>
    <row r="478" spans="1:1" ht="15.75" thickBot="1" x14ac:dyDescent="0.3">
      <c r="A478" s="75"/>
    </row>
    <row r="479" spans="1:1" ht="15.75" thickBot="1" x14ac:dyDescent="0.3">
      <c r="A479" s="75"/>
    </row>
    <row r="480" spans="1:1" ht="15.75" thickBot="1" x14ac:dyDescent="0.3">
      <c r="A480" s="75"/>
    </row>
    <row r="481" spans="1:1" ht="15.75" thickBot="1" x14ac:dyDescent="0.3">
      <c r="A481" s="75"/>
    </row>
    <row r="482" spans="1:1" ht="15.75" thickBot="1" x14ac:dyDescent="0.3">
      <c r="A482" s="75"/>
    </row>
    <row r="483" spans="1:1" ht="15.75" thickBot="1" x14ac:dyDescent="0.3">
      <c r="A483" s="75"/>
    </row>
    <row r="484" spans="1:1" ht="15.75" thickBot="1" x14ac:dyDescent="0.3">
      <c r="A484" s="75"/>
    </row>
    <row r="485" spans="1:1" ht="15.75" thickBot="1" x14ac:dyDescent="0.3">
      <c r="A485" s="75"/>
    </row>
    <row r="486" spans="1:1" ht="15.75" thickBot="1" x14ac:dyDescent="0.3">
      <c r="A486" s="75"/>
    </row>
    <row r="487" spans="1:1" ht="15.75" thickBot="1" x14ac:dyDescent="0.3">
      <c r="A487" s="75"/>
    </row>
    <row r="488" spans="1:1" ht="15.75" thickBot="1" x14ac:dyDescent="0.3">
      <c r="A488" s="75"/>
    </row>
    <row r="489" spans="1:1" ht="15.75" thickBot="1" x14ac:dyDescent="0.3">
      <c r="A489" s="75"/>
    </row>
    <row r="490" spans="1:1" ht="15.75" thickBot="1" x14ac:dyDescent="0.3">
      <c r="A490" s="75"/>
    </row>
    <row r="491" spans="1:1" ht="15.75" thickBot="1" x14ac:dyDescent="0.3">
      <c r="A491" s="75"/>
    </row>
    <row r="492" spans="1:1" ht="15.75" thickBot="1" x14ac:dyDescent="0.3">
      <c r="A492" s="75"/>
    </row>
    <row r="493" spans="1:1" ht="15.75" thickBot="1" x14ac:dyDescent="0.3">
      <c r="A493" s="75"/>
    </row>
    <row r="494" spans="1:1" ht="15.75" thickBot="1" x14ac:dyDescent="0.3">
      <c r="A494" s="75"/>
    </row>
    <row r="495" spans="1:1" ht="15.75" thickBot="1" x14ac:dyDescent="0.3">
      <c r="A495" s="75"/>
    </row>
    <row r="496" spans="1:1" ht="15.75" thickBot="1" x14ac:dyDescent="0.3">
      <c r="A496" s="75"/>
    </row>
    <row r="497" spans="1:1" ht="15.75" thickBot="1" x14ac:dyDescent="0.3">
      <c r="A497" s="75"/>
    </row>
    <row r="498" spans="1:1" ht="15.75" thickBot="1" x14ac:dyDescent="0.3">
      <c r="A498" s="75"/>
    </row>
    <row r="499" spans="1:1" ht="15.75" thickBot="1" x14ac:dyDescent="0.3">
      <c r="A499" s="75"/>
    </row>
    <row r="500" spans="1:1" ht="15.75" thickBot="1" x14ac:dyDescent="0.3">
      <c r="A500" s="75"/>
    </row>
    <row r="501" spans="1:1" ht="15.75" thickBot="1" x14ac:dyDescent="0.3">
      <c r="A501" s="75"/>
    </row>
    <row r="502" spans="1:1" ht="15.75" thickBot="1" x14ac:dyDescent="0.3">
      <c r="A502" s="75"/>
    </row>
    <row r="503" spans="1:1" ht="15.75" thickBot="1" x14ac:dyDescent="0.3">
      <c r="A503" s="75"/>
    </row>
    <row r="504" spans="1:1" ht="15.75" thickBot="1" x14ac:dyDescent="0.3">
      <c r="A504" s="75"/>
    </row>
    <row r="505" spans="1:1" ht="15.75" thickBot="1" x14ac:dyDescent="0.3">
      <c r="A505" s="75"/>
    </row>
    <row r="506" spans="1:1" ht="15.75" thickBot="1" x14ac:dyDescent="0.3">
      <c r="A506" s="75"/>
    </row>
    <row r="507" spans="1:1" ht="15.75" thickBot="1" x14ac:dyDescent="0.3">
      <c r="A507" s="75"/>
    </row>
    <row r="508" spans="1:1" ht="15.75" thickBot="1" x14ac:dyDescent="0.3">
      <c r="A508" s="75"/>
    </row>
    <row r="509" spans="1:1" ht="15.75" thickBot="1" x14ac:dyDescent="0.3">
      <c r="A509" s="75"/>
    </row>
    <row r="510" spans="1:1" ht="15.75" thickBot="1" x14ac:dyDescent="0.3">
      <c r="A510" s="75"/>
    </row>
    <row r="511" spans="1:1" ht="15.75" thickBot="1" x14ac:dyDescent="0.3">
      <c r="A511" s="75"/>
    </row>
    <row r="512" spans="1:1" ht="15.75" thickBot="1" x14ac:dyDescent="0.3">
      <c r="A512" s="75"/>
    </row>
    <row r="513" spans="1:1" ht="15.75" thickBot="1" x14ac:dyDescent="0.3">
      <c r="A513" s="75"/>
    </row>
    <row r="514" spans="1:1" ht="15.75" thickBot="1" x14ac:dyDescent="0.3">
      <c r="A514" s="75"/>
    </row>
    <row r="515" spans="1:1" ht="15.75" thickBot="1" x14ac:dyDescent="0.3">
      <c r="A515" s="75"/>
    </row>
    <row r="516" spans="1:1" ht="15.75" thickBot="1" x14ac:dyDescent="0.3">
      <c r="A516" s="75"/>
    </row>
    <row r="517" spans="1:1" ht="15.75" thickBot="1" x14ac:dyDescent="0.3">
      <c r="A517" s="75"/>
    </row>
    <row r="518" spans="1:1" ht="15.75" thickBot="1" x14ac:dyDescent="0.3">
      <c r="A518" s="75"/>
    </row>
    <row r="519" spans="1:1" ht="15.75" thickBot="1" x14ac:dyDescent="0.3">
      <c r="A519" s="75"/>
    </row>
    <row r="520" spans="1:1" ht="15.75" thickBot="1" x14ac:dyDescent="0.3">
      <c r="A520" s="75"/>
    </row>
    <row r="521" spans="1:1" ht="15.75" thickBot="1" x14ac:dyDescent="0.3">
      <c r="A521" s="75"/>
    </row>
    <row r="522" spans="1:1" ht="15.75" thickBot="1" x14ac:dyDescent="0.3">
      <c r="A522" s="75"/>
    </row>
    <row r="523" spans="1:1" ht="15.75" thickBot="1" x14ac:dyDescent="0.3">
      <c r="A523" s="75"/>
    </row>
    <row r="524" spans="1:1" ht="15.75" thickBot="1" x14ac:dyDescent="0.3">
      <c r="A524" s="75"/>
    </row>
    <row r="525" spans="1:1" ht="15.75" thickBot="1" x14ac:dyDescent="0.3">
      <c r="A525" s="75"/>
    </row>
    <row r="526" spans="1:1" ht="15.75" thickBot="1" x14ac:dyDescent="0.3">
      <c r="A526" s="75"/>
    </row>
    <row r="527" spans="1:1" ht="15.75" thickBot="1" x14ac:dyDescent="0.3">
      <c r="A527" s="75"/>
    </row>
    <row r="528" spans="1:1" ht="15.75" thickBot="1" x14ac:dyDescent="0.3">
      <c r="A528" s="75"/>
    </row>
    <row r="529" spans="1:1" ht="15.75" thickBot="1" x14ac:dyDescent="0.3">
      <c r="A529" s="75"/>
    </row>
    <row r="530" spans="1:1" ht="15.75" thickBot="1" x14ac:dyDescent="0.3">
      <c r="A530" s="75"/>
    </row>
    <row r="531" spans="1:1" ht="15.75" thickBot="1" x14ac:dyDescent="0.3">
      <c r="A531" s="75"/>
    </row>
    <row r="532" spans="1:1" ht="15.75" thickBot="1" x14ac:dyDescent="0.3">
      <c r="A532" s="75"/>
    </row>
    <row r="533" spans="1:1" ht="15.75" thickBot="1" x14ac:dyDescent="0.3">
      <c r="A533" s="75"/>
    </row>
    <row r="534" spans="1:1" ht="15.75" thickBot="1" x14ac:dyDescent="0.3">
      <c r="A534" s="75"/>
    </row>
    <row r="535" spans="1:1" ht="15.75" thickBot="1" x14ac:dyDescent="0.3">
      <c r="A535" s="75"/>
    </row>
    <row r="536" spans="1:1" ht="15.75" thickBot="1" x14ac:dyDescent="0.3">
      <c r="A536" s="75"/>
    </row>
    <row r="537" spans="1:1" ht="15.75" thickBot="1" x14ac:dyDescent="0.3">
      <c r="A537" s="75"/>
    </row>
    <row r="538" spans="1:1" ht="15.75" thickBot="1" x14ac:dyDescent="0.3">
      <c r="A538" s="75"/>
    </row>
    <row r="539" spans="1:1" ht="15.75" thickBot="1" x14ac:dyDescent="0.3">
      <c r="A539" s="75"/>
    </row>
    <row r="540" spans="1:1" ht="15.75" thickBot="1" x14ac:dyDescent="0.3">
      <c r="A540" s="75"/>
    </row>
    <row r="541" spans="1:1" ht="15.75" thickBot="1" x14ac:dyDescent="0.3">
      <c r="A541" s="75"/>
    </row>
    <row r="542" spans="1:1" ht="15.75" thickBot="1" x14ac:dyDescent="0.3">
      <c r="A542" s="75"/>
    </row>
    <row r="543" spans="1:1" ht="15.75" thickBot="1" x14ac:dyDescent="0.3">
      <c r="A543" s="75"/>
    </row>
    <row r="544" spans="1:1" ht="15.75" thickBot="1" x14ac:dyDescent="0.3">
      <c r="A544" s="75"/>
    </row>
    <row r="545" spans="1:1" ht="15.75" thickBot="1" x14ac:dyDescent="0.3">
      <c r="A545" s="75"/>
    </row>
    <row r="546" spans="1:1" ht="15.75" thickBot="1" x14ac:dyDescent="0.3">
      <c r="A546" s="75"/>
    </row>
    <row r="547" spans="1:1" ht="15.75" thickBot="1" x14ac:dyDescent="0.3">
      <c r="A547" s="75"/>
    </row>
    <row r="548" spans="1:1" ht="15.75" thickBot="1" x14ac:dyDescent="0.3">
      <c r="A548" s="75"/>
    </row>
    <row r="549" spans="1:1" ht="15.75" thickBot="1" x14ac:dyDescent="0.3">
      <c r="A549" s="75"/>
    </row>
    <row r="550" spans="1:1" ht="15.75" thickBot="1" x14ac:dyDescent="0.3">
      <c r="A550" s="75"/>
    </row>
    <row r="551" spans="1:1" ht="15.75" thickBot="1" x14ac:dyDescent="0.3">
      <c r="A551" s="75"/>
    </row>
    <row r="552" spans="1:1" ht="15.75" thickBot="1" x14ac:dyDescent="0.3">
      <c r="A552" s="75"/>
    </row>
    <row r="553" spans="1:1" ht="15.75" thickBot="1" x14ac:dyDescent="0.3">
      <c r="A553" s="75"/>
    </row>
    <row r="554" spans="1:1" ht="15.75" thickBot="1" x14ac:dyDescent="0.3">
      <c r="A554" s="75"/>
    </row>
    <row r="555" spans="1:1" ht="15.75" thickBot="1" x14ac:dyDescent="0.3">
      <c r="A555" s="75"/>
    </row>
    <row r="556" spans="1:1" ht="15.75" thickBot="1" x14ac:dyDescent="0.3">
      <c r="A556" s="75"/>
    </row>
    <row r="557" spans="1:1" ht="15.75" thickBot="1" x14ac:dyDescent="0.3">
      <c r="A557" s="75"/>
    </row>
    <row r="558" spans="1:1" ht="15.75" thickBot="1" x14ac:dyDescent="0.3">
      <c r="A558" s="75"/>
    </row>
    <row r="559" spans="1:1" ht="15.75" thickBot="1" x14ac:dyDescent="0.3">
      <c r="A559" s="75"/>
    </row>
    <row r="560" spans="1:1" ht="15.75" thickBot="1" x14ac:dyDescent="0.3">
      <c r="A560" s="75"/>
    </row>
    <row r="561" spans="1:1" ht="15.75" thickBot="1" x14ac:dyDescent="0.3">
      <c r="A561" s="75"/>
    </row>
    <row r="562" spans="1:1" ht="15.75" thickBot="1" x14ac:dyDescent="0.3">
      <c r="A562" s="75"/>
    </row>
    <row r="563" spans="1:1" ht="15.75" thickBot="1" x14ac:dyDescent="0.3">
      <c r="A563" s="75"/>
    </row>
    <row r="564" spans="1:1" ht="15.75" thickBot="1" x14ac:dyDescent="0.3">
      <c r="A564" s="75"/>
    </row>
    <row r="565" spans="1:1" ht="15.75" thickBot="1" x14ac:dyDescent="0.3">
      <c r="A565" s="75"/>
    </row>
    <row r="566" spans="1:1" ht="15.75" thickBot="1" x14ac:dyDescent="0.3">
      <c r="A566" s="75"/>
    </row>
    <row r="567" spans="1:1" ht="15.75" thickBot="1" x14ac:dyDescent="0.3">
      <c r="A567" s="75"/>
    </row>
    <row r="568" spans="1:1" ht="15.75" thickBot="1" x14ac:dyDescent="0.3">
      <c r="A568" s="75"/>
    </row>
    <row r="569" spans="1:1" ht="15.75" thickBot="1" x14ac:dyDescent="0.3">
      <c r="A569" s="75"/>
    </row>
    <row r="570" spans="1:1" ht="15.75" thickBot="1" x14ac:dyDescent="0.3">
      <c r="A570" s="75"/>
    </row>
    <row r="571" spans="1:1" ht="15.75" thickBot="1" x14ac:dyDescent="0.3">
      <c r="A571" s="75"/>
    </row>
    <row r="572" spans="1:1" ht="15.75" thickBot="1" x14ac:dyDescent="0.3">
      <c r="A572" s="75"/>
    </row>
    <row r="573" spans="1:1" ht="15.75" thickBot="1" x14ac:dyDescent="0.3">
      <c r="A573" s="75"/>
    </row>
    <row r="574" spans="1:1" ht="15.75" thickBot="1" x14ac:dyDescent="0.3">
      <c r="A574" s="75"/>
    </row>
    <row r="575" spans="1:1" ht="15.75" thickBot="1" x14ac:dyDescent="0.3">
      <c r="A575" s="75"/>
    </row>
    <row r="576" spans="1:1" ht="15.75" thickBot="1" x14ac:dyDescent="0.3">
      <c r="A576" s="75"/>
    </row>
    <row r="577" spans="1:1" ht="15.75" thickBot="1" x14ac:dyDescent="0.3">
      <c r="A577" s="75"/>
    </row>
    <row r="578" spans="1:1" ht="15.75" thickBot="1" x14ac:dyDescent="0.3">
      <c r="A578" s="75"/>
    </row>
    <row r="579" spans="1:1" ht="15.75" thickBot="1" x14ac:dyDescent="0.3">
      <c r="A579" s="75"/>
    </row>
    <row r="580" spans="1:1" ht="15.75" thickBot="1" x14ac:dyDescent="0.3">
      <c r="A580" s="75"/>
    </row>
    <row r="581" spans="1:1" ht="15.75" thickBot="1" x14ac:dyDescent="0.3">
      <c r="A581" s="75"/>
    </row>
    <row r="582" spans="1:1" ht="15.75" thickBot="1" x14ac:dyDescent="0.3">
      <c r="A582" s="75"/>
    </row>
    <row r="583" spans="1:1" ht="15.75" thickBot="1" x14ac:dyDescent="0.3">
      <c r="A583" s="75"/>
    </row>
    <row r="584" spans="1:1" ht="15.75" thickBot="1" x14ac:dyDescent="0.3">
      <c r="A584" s="75"/>
    </row>
    <row r="585" spans="1:1" ht="15.75" thickBot="1" x14ac:dyDescent="0.3">
      <c r="A585" s="75"/>
    </row>
    <row r="586" spans="1:1" ht="15.75" thickBot="1" x14ac:dyDescent="0.3">
      <c r="A586" s="75"/>
    </row>
    <row r="587" spans="1:1" ht="15.75" thickBot="1" x14ac:dyDescent="0.3">
      <c r="A587" s="75"/>
    </row>
    <row r="588" spans="1:1" ht="15.75" thickBot="1" x14ac:dyDescent="0.3">
      <c r="A588" s="75"/>
    </row>
    <row r="589" spans="1:1" ht="15.75" thickBot="1" x14ac:dyDescent="0.3">
      <c r="A589" s="75"/>
    </row>
    <row r="590" spans="1:1" ht="15.75" thickBot="1" x14ac:dyDescent="0.3">
      <c r="A590" s="75"/>
    </row>
    <row r="591" spans="1:1" ht="15.75" thickBot="1" x14ac:dyDescent="0.3">
      <c r="A591" s="75"/>
    </row>
    <row r="592" spans="1:1" ht="15.75" thickBot="1" x14ac:dyDescent="0.3">
      <c r="A592" s="75"/>
    </row>
    <row r="593" spans="1:1" ht="15.75" thickBot="1" x14ac:dyDescent="0.3">
      <c r="A593" s="75"/>
    </row>
    <row r="594" spans="1:1" ht="15.75" thickBot="1" x14ac:dyDescent="0.3">
      <c r="A594" s="75"/>
    </row>
    <row r="595" spans="1:1" ht="15.75" thickBot="1" x14ac:dyDescent="0.3">
      <c r="A595" s="75"/>
    </row>
    <row r="596" spans="1:1" ht="15.75" thickBot="1" x14ac:dyDescent="0.3">
      <c r="A596" s="75"/>
    </row>
    <row r="597" spans="1:1" ht="15.75" thickBot="1" x14ac:dyDescent="0.3">
      <c r="A597" s="75"/>
    </row>
    <row r="598" spans="1:1" ht="15.75" thickBot="1" x14ac:dyDescent="0.3">
      <c r="A598" s="75"/>
    </row>
    <row r="599" spans="1:1" ht="15.75" thickBot="1" x14ac:dyDescent="0.3">
      <c r="A599" s="75"/>
    </row>
    <row r="600" spans="1:1" ht="15.75" thickBot="1" x14ac:dyDescent="0.3">
      <c r="A600" s="75"/>
    </row>
    <row r="601" spans="1:1" ht="15.75" thickBot="1" x14ac:dyDescent="0.3">
      <c r="A601" s="75"/>
    </row>
    <row r="602" spans="1:1" ht="15.75" thickBot="1" x14ac:dyDescent="0.3">
      <c r="A602" s="75"/>
    </row>
    <row r="603" spans="1:1" ht="15.75" thickBot="1" x14ac:dyDescent="0.3">
      <c r="A603" s="75"/>
    </row>
    <row r="604" spans="1:1" ht="15.75" thickBot="1" x14ac:dyDescent="0.3">
      <c r="A604" s="75"/>
    </row>
    <row r="605" spans="1:1" ht="15.75" thickBot="1" x14ac:dyDescent="0.3">
      <c r="A605" s="75"/>
    </row>
    <row r="606" spans="1:1" ht="15.75" thickBot="1" x14ac:dyDescent="0.3">
      <c r="A606" s="75"/>
    </row>
    <row r="607" spans="1:1" ht="15.75" thickBot="1" x14ac:dyDescent="0.3">
      <c r="A607" s="75"/>
    </row>
    <row r="608" spans="1:1" ht="15.75" thickBot="1" x14ac:dyDescent="0.3">
      <c r="A608" s="75"/>
    </row>
    <row r="609" spans="1:1" ht="15.75" thickBot="1" x14ac:dyDescent="0.3">
      <c r="A609" s="75"/>
    </row>
    <row r="610" spans="1:1" ht="15.75" thickBot="1" x14ac:dyDescent="0.3">
      <c r="A610" s="75"/>
    </row>
    <row r="611" spans="1:1" ht="15.75" thickBot="1" x14ac:dyDescent="0.3">
      <c r="A611" s="75"/>
    </row>
    <row r="612" spans="1:1" ht="15.75" thickBot="1" x14ac:dyDescent="0.3">
      <c r="A612" s="75"/>
    </row>
    <row r="613" spans="1:1" ht="15.75" thickBot="1" x14ac:dyDescent="0.3">
      <c r="A613" s="75"/>
    </row>
    <row r="614" spans="1:1" ht="15.75" thickBot="1" x14ac:dyDescent="0.3">
      <c r="A614" s="75"/>
    </row>
    <row r="615" spans="1:1" ht="15.75" thickBot="1" x14ac:dyDescent="0.3">
      <c r="A615" s="75"/>
    </row>
    <row r="616" spans="1:1" ht="15.75" thickBot="1" x14ac:dyDescent="0.3">
      <c r="A616" s="75"/>
    </row>
    <row r="617" spans="1:1" ht="15.75" thickBot="1" x14ac:dyDescent="0.3">
      <c r="A617" s="75"/>
    </row>
    <row r="618" spans="1:1" ht="15.75" thickBot="1" x14ac:dyDescent="0.3">
      <c r="A618" s="75"/>
    </row>
    <row r="619" spans="1:1" ht="15.75" thickBot="1" x14ac:dyDescent="0.3">
      <c r="A619" s="75"/>
    </row>
    <row r="620" spans="1:1" ht="15.75" thickBot="1" x14ac:dyDescent="0.3">
      <c r="A620" s="75"/>
    </row>
    <row r="621" spans="1:1" ht="15.75" thickBot="1" x14ac:dyDescent="0.3">
      <c r="A621" s="75"/>
    </row>
    <row r="622" spans="1:1" ht="15.75" thickBot="1" x14ac:dyDescent="0.3">
      <c r="A622" s="75"/>
    </row>
    <row r="623" spans="1:1" ht="15.75" thickBot="1" x14ac:dyDescent="0.3">
      <c r="A623" s="75"/>
    </row>
    <row r="624" spans="1:1" ht="15.75" thickBot="1" x14ac:dyDescent="0.3">
      <c r="A624" s="75"/>
    </row>
    <row r="625" spans="1:1" ht="15.75" thickBot="1" x14ac:dyDescent="0.3">
      <c r="A625" s="75"/>
    </row>
    <row r="626" spans="1:1" ht="15.75" thickBot="1" x14ac:dyDescent="0.3">
      <c r="A626" s="75"/>
    </row>
    <row r="627" spans="1:1" ht="15.75" thickBot="1" x14ac:dyDescent="0.3">
      <c r="A627" s="75"/>
    </row>
    <row r="628" spans="1:1" ht="15.75" thickBot="1" x14ac:dyDescent="0.3">
      <c r="A628" s="75"/>
    </row>
    <row r="629" spans="1:1" ht="15.75" thickBot="1" x14ac:dyDescent="0.3">
      <c r="A629" s="75"/>
    </row>
    <row r="630" spans="1:1" ht="15.75" thickBot="1" x14ac:dyDescent="0.3">
      <c r="A630" s="75"/>
    </row>
    <row r="631" spans="1:1" ht="15.75" thickBot="1" x14ac:dyDescent="0.3">
      <c r="A631" s="75"/>
    </row>
    <row r="632" spans="1:1" ht="15.75" thickBot="1" x14ac:dyDescent="0.3">
      <c r="A632" s="75"/>
    </row>
    <row r="633" spans="1:1" ht="15.75" thickBot="1" x14ac:dyDescent="0.3">
      <c r="A633" s="75"/>
    </row>
    <row r="634" spans="1:1" ht="15.75" thickBot="1" x14ac:dyDescent="0.3">
      <c r="A634" s="75"/>
    </row>
    <row r="635" spans="1:1" ht="15.75" thickBot="1" x14ac:dyDescent="0.3">
      <c r="A635" s="75"/>
    </row>
    <row r="636" spans="1:1" ht="15.75" thickBot="1" x14ac:dyDescent="0.3">
      <c r="A636" s="75"/>
    </row>
    <row r="637" spans="1:1" ht="15.75" thickBot="1" x14ac:dyDescent="0.3">
      <c r="A637" s="75"/>
    </row>
    <row r="638" spans="1:1" ht="15.75" thickBot="1" x14ac:dyDescent="0.3">
      <c r="A638" s="75"/>
    </row>
    <row r="639" spans="1:1" ht="15.75" thickBot="1" x14ac:dyDescent="0.3">
      <c r="A639" s="75"/>
    </row>
    <row r="640" spans="1:1" ht="15.75" thickBot="1" x14ac:dyDescent="0.3">
      <c r="A640" s="75"/>
    </row>
    <row r="641" spans="1:1" ht="15.75" thickBot="1" x14ac:dyDescent="0.3">
      <c r="A641" s="75"/>
    </row>
    <row r="642" spans="1:1" ht="15.75" thickBot="1" x14ac:dyDescent="0.3">
      <c r="A642" s="75"/>
    </row>
    <row r="643" spans="1:1" ht="15.75" thickBot="1" x14ac:dyDescent="0.3">
      <c r="A643" s="75"/>
    </row>
    <row r="644" spans="1:1" ht="15.75" thickBot="1" x14ac:dyDescent="0.3">
      <c r="A644" s="75"/>
    </row>
    <row r="645" spans="1:1" ht="15.75" thickBot="1" x14ac:dyDescent="0.3">
      <c r="A645" s="75"/>
    </row>
    <row r="646" spans="1:1" ht="15.75" thickBot="1" x14ac:dyDescent="0.3">
      <c r="A646" s="75"/>
    </row>
    <row r="647" spans="1:1" ht="15.75" thickBot="1" x14ac:dyDescent="0.3">
      <c r="A647" s="75"/>
    </row>
    <row r="648" spans="1:1" ht="15.75" thickBot="1" x14ac:dyDescent="0.3">
      <c r="A648" s="75"/>
    </row>
    <row r="649" spans="1:1" ht="15.75" thickBot="1" x14ac:dyDescent="0.3">
      <c r="A649" s="75"/>
    </row>
    <row r="650" spans="1:1" ht="15.75" thickBot="1" x14ac:dyDescent="0.3">
      <c r="A650" s="75"/>
    </row>
    <row r="651" spans="1:1" ht="15.75" thickBot="1" x14ac:dyDescent="0.3">
      <c r="A651" s="75"/>
    </row>
    <row r="652" spans="1:1" ht="15.75" thickBot="1" x14ac:dyDescent="0.3">
      <c r="A652" s="75"/>
    </row>
    <row r="653" spans="1:1" ht="15.75" thickBot="1" x14ac:dyDescent="0.3">
      <c r="A653" s="75"/>
    </row>
    <row r="654" spans="1:1" ht="15.75" thickBot="1" x14ac:dyDescent="0.3">
      <c r="A654" s="75"/>
    </row>
    <row r="655" spans="1:1" ht="15.75" thickBot="1" x14ac:dyDescent="0.3">
      <c r="A655" s="75"/>
    </row>
    <row r="656" spans="1:1" ht="15.75" thickBot="1" x14ac:dyDescent="0.3">
      <c r="A656" s="75"/>
    </row>
    <row r="657" spans="1:1" ht="15.75" thickBot="1" x14ac:dyDescent="0.3">
      <c r="A657" s="75"/>
    </row>
    <row r="658" spans="1:1" ht="15.75" thickBot="1" x14ac:dyDescent="0.3">
      <c r="A658" s="75"/>
    </row>
    <row r="659" spans="1:1" ht="15.75" thickBot="1" x14ac:dyDescent="0.3">
      <c r="A659" s="75"/>
    </row>
    <row r="660" spans="1:1" ht="15.75" thickBot="1" x14ac:dyDescent="0.3">
      <c r="A660" s="75"/>
    </row>
    <row r="661" spans="1:1" ht="15.75" thickBot="1" x14ac:dyDescent="0.3">
      <c r="A661" s="75"/>
    </row>
    <row r="662" spans="1:1" ht="15.75" thickBot="1" x14ac:dyDescent="0.3">
      <c r="A662" s="75"/>
    </row>
    <row r="663" spans="1:1" ht="15.75" thickBot="1" x14ac:dyDescent="0.3">
      <c r="A663" s="75"/>
    </row>
    <row r="664" spans="1:1" ht="15.75" thickBot="1" x14ac:dyDescent="0.3">
      <c r="A664" s="75"/>
    </row>
    <row r="665" spans="1:1" ht="15.75" thickBot="1" x14ac:dyDescent="0.3">
      <c r="A665" s="75"/>
    </row>
    <row r="666" spans="1:1" ht="15.75" thickBot="1" x14ac:dyDescent="0.3">
      <c r="A666" s="75"/>
    </row>
    <row r="667" spans="1:1" ht="15.75" thickBot="1" x14ac:dyDescent="0.3">
      <c r="A667" s="75"/>
    </row>
    <row r="668" spans="1:1" ht="15.75" thickBot="1" x14ac:dyDescent="0.3">
      <c r="A668" s="75"/>
    </row>
    <row r="669" spans="1:1" ht="15.75" thickBot="1" x14ac:dyDescent="0.3">
      <c r="A669" s="75"/>
    </row>
    <row r="670" spans="1:1" ht="15.75" thickBot="1" x14ac:dyDescent="0.3">
      <c r="A670" s="75"/>
    </row>
    <row r="671" spans="1:1" ht="15.75" thickBot="1" x14ac:dyDescent="0.3">
      <c r="A671" s="75"/>
    </row>
    <row r="672" spans="1:1" ht="15.75" thickBot="1" x14ac:dyDescent="0.3">
      <c r="A672" s="75"/>
    </row>
    <row r="673" spans="1:1" ht="15.75" thickBot="1" x14ac:dyDescent="0.3">
      <c r="A673" s="75"/>
    </row>
    <row r="674" spans="1:1" ht="15.75" thickBot="1" x14ac:dyDescent="0.3">
      <c r="A674" s="75"/>
    </row>
    <row r="675" spans="1:1" ht="15.75" thickBot="1" x14ac:dyDescent="0.3">
      <c r="A675" s="75"/>
    </row>
    <row r="676" spans="1:1" ht="15.75" thickBot="1" x14ac:dyDescent="0.3">
      <c r="A676" s="75"/>
    </row>
    <row r="677" spans="1:1" ht="15.75" thickBot="1" x14ac:dyDescent="0.3">
      <c r="A677" s="75"/>
    </row>
    <row r="678" spans="1:1" ht="15.75" thickBot="1" x14ac:dyDescent="0.3">
      <c r="A678" s="75"/>
    </row>
    <row r="679" spans="1:1" ht="15.75" thickBot="1" x14ac:dyDescent="0.3">
      <c r="A679" s="75"/>
    </row>
    <row r="680" spans="1:1" ht="15.75" thickBot="1" x14ac:dyDescent="0.3">
      <c r="A680" s="75"/>
    </row>
    <row r="681" spans="1:1" ht="15.75" thickBot="1" x14ac:dyDescent="0.3">
      <c r="A681" s="75"/>
    </row>
    <row r="682" spans="1:1" ht="15.75" thickBot="1" x14ac:dyDescent="0.3">
      <c r="A682" s="75"/>
    </row>
    <row r="683" spans="1:1" ht="15.75" thickBot="1" x14ac:dyDescent="0.3">
      <c r="A683" s="75"/>
    </row>
    <row r="684" spans="1:1" ht="15.75" thickBot="1" x14ac:dyDescent="0.3">
      <c r="A684" s="75"/>
    </row>
    <row r="685" spans="1:1" ht="15.75" thickBot="1" x14ac:dyDescent="0.3">
      <c r="A685" s="75"/>
    </row>
    <row r="686" spans="1:1" ht="15.75" thickBot="1" x14ac:dyDescent="0.3">
      <c r="A686" s="75"/>
    </row>
    <row r="687" spans="1:1" ht="15.75" thickBot="1" x14ac:dyDescent="0.3">
      <c r="A687" s="75"/>
    </row>
    <row r="688" spans="1:1" ht="15.75" thickBot="1" x14ac:dyDescent="0.3">
      <c r="A688" s="75"/>
    </row>
    <row r="689" spans="1:1" ht="15.75" thickBot="1" x14ac:dyDescent="0.3">
      <c r="A689" s="75"/>
    </row>
    <row r="690" spans="1:1" ht="15.75" thickBot="1" x14ac:dyDescent="0.3">
      <c r="A690" s="75"/>
    </row>
    <row r="691" spans="1:1" ht="15.75" thickBot="1" x14ac:dyDescent="0.3">
      <c r="A691" s="75"/>
    </row>
    <row r="692" spans="1:1" ht="15.75" thickBot="1" x14ac:dyDescent="0.3">
      <c r="A692" s="75"/>
    </row>
    <row r="693" spans="1:1" ht="15.75" thickBot="1" x14ac:dyDescent="0.3">
      <c r="A693" s="75"/>
    </row>
    <row r="694" spans="1:1" ht="15.75" thickBot="1" x14ac:dyDescent="0.3">
      <c r="A694" s="75"/>
    </row>
    <row r="695" spans="1:1" ht="15.75" thickBot="1" x14ac:dyDescent="0.3">
      <c r="A695" s="75"/>
    </row>
    <row r="696" spans="1:1" ht="15.75" thickBot="1" x14ac:dyDescent="0.3">
      <c r="A696" s="75"/>
    </row>
    <row r="697" spans="1:1" ht="15.75" thickBot="1" x14ac:dyDescent="0.3">
      <c r="A697" s="75"/>
    </row>
    <row r="698" spans="1:1" ht="15.75" thickBot="1" x14ac:dyDescent="0.3">
      <c r="A698" s="75"/>
    </row>
    <row r="699" spans="1:1" ht="15.75" thickBot="1" x14ac:dyDescent="0.3">
      <c r="A699" s="75"/>
    </row>
    <row r="700" spans="1:1" ht="15.75" thickBot="1" x14ac:dyDescent="0.3">
      <c r="A700" s="75"/>
    </row>
    <row r="701" spans="1:1" ht="15.75" thickBot="1" x14ac:dyDescent="0.3">
      <c r="A701" s="75"/>
    </row>
    <row r="702" spans="1:1" ht="15.75" thickBot="1" x14ac:dyDescent="0.3">
      <c r="A702" s="75"/>
    </row>
    <row r="703" spans="1:1" ht="15.75" thickBot="1" x14ac:dyDescent="0.3">
      <c r="A703" s="75"/>
    </row>
    <row r="704" spans="1:1" ht="15.75" thickBot="1" x14ac:dyDescent="0.3">
      <c r="A704" s="75"/>
    </row>
    <row r="705" spans="1:1" ht="15.75" thickBot="1" x14ac:dyDescent="0.3">
      <c r="A705" s="75"/>
    </row>
    <row r="706" spans="1:1" ht="15.75" thickBot="1" x14ac:dyDescent="0.3">
      <c r="A706" s="75"/>
    </row>
    <row r="707" spans="1:1" ht="15.75" thickBot="1" x14ac:dyDescent="0.3">
      <c r="A707" s="75"/>
    </row>
    <row r="708" spans="1:1" ht="15.75" thickBot="1" x14ac:dyDescent="0.3">
      <c r="A708" s="75"/>
    </row>
    <row r="709" spans="1:1" ht="15.75" thickBot="1" x14ac:dyDescent="0.3">
      <c r="A709" s="75"/>
    </row>
    <row r="710" spans="1:1" ht="15.75" thickBot="1" x14ac:dyDescent="0.3">
      <c r="A710" s="75"/>
    </row>
    <row r="711" spans="1:1" ht="15.75" thickBot="1" x14ac:dyDescent="0.3">
      <c r="A711" s="75"/>
    </row>
    <row r="712" spans="1:1" ht="15.75" thickBot="1" x14ac:dyDescent="0.3">
      <c r="A712" s="75"/>
    </row>
    <row r="713" spans="1:1" ht="15.75" thickBot="1" x14ac:dyDescent="0.3">
      <c r="A713" s="75"/>
    </row>
    <row r="714" spans="1:1" ht="15.75" thickBot="1" x14ac:dyDescent="0.3">
      <c r="A714" s="75"/>
    </row>
    <row r="715" spans="1:1" ht="15.75" thickBot="1" x14ac:dyDescent="0.3">
      <c r="A715" s="75"/>
    </row>
    <row r="716" spans="1:1" ht="15.75" thickBot="1" x14ac:dyDescent="0.3">
      <c r="A716" s="75"/>
    </row>
    <row r="717" spans="1:1" ht="15.75" thickBot="1" x14ac:dyDescent="0.3">
      <c r="A717" s="75"/>
    </row>
    <row r="718" spans="1:1" ht="15.75" thickBot="1" x14ac:dyDescent="0.3">
      <c r="A718" s="75"/>
    </row>
    <row r="719" spans="1:1" ht="15.75" thickBot="1" x14ac:dyDescent="0.3">
      <c r="A719" s="75"/>
    </row>
    <row r="720" spans="1:1" ht="15.75" thickBot="1" x14ac:dyDescent="0.3">
      <c r="A720" s="75"/>
    </row>
    <row r="721" spans="1:1" ht="15.75" thickBot="1" x14ac:dyDescent="0.3">
      <c r="A721" s="75"/>
    </row>
    <row r="722" spans="1:1" ht="15.75" thickBot="1" x14ac:dyDescent="0.3">
      <c r="A722" s="75"/>
    </row>
    <row r="723" spans="1:1" ht="15.75" thickBot="1" x14ac:dyDescent="0.3">
      <c r="A723" s="75"/>
    </row>
    <row r="724" spans="1:1" ht="15.75" thickBot="1" x14ac:dyDescent="0.3">
      <c r="A724" s="75"/>
    </row>
    <row r="725" spans="1:1" ht="15.75" thickBot="1" x14ac:dyDescent="0.3">
      <c r="A725" s="75"/>
    </row>
    <row r="726" spans="1:1" ht="15.75" thickBot="1" x14ac:dyDescent="0.3">
      <c r="A726" s="75"/>
    </row>
    <row r="727" spans="1:1" ht="15.75" thickBot="1" x14ac:dyDescent="0.3">
      <c r="A727" s="75"/>
    </row>
    <row r="728" spans="1:1" ht="15.75" thickBot="1" x14ac:dyDescent="0.3">
      <c r="A728" s="75"/>
    </row>
    <row r="729" spans="1:1" ht="15.75" thickBot="1" x14ac:dyDescent="0.3">
      <c r="A729" s="75"/>
    </row>
    <row r="730" spans="1:1" ht="15.75" thickBot="1" x14ac:dyDescent="0.3">
      <c r="A730" s="75"/>
    </row>
    <row r="731" spans="1:1" ht="15.75" thickBot="1" x14ac:dyDescent="0.3">
      <c r="A731" s="75"/>
    </row>
    <row r="732" spans="1:1" ht="15.75" thickBot="1" x14ac:dyDescent="0.3">
      <c r="A732" s="75"/>
    </row>
    <row r="733" spans="1:1" ht="15.75" thickBot="1" x14ac:dyDescent="0.3">
      <c r="A733" s="75"/>
    </row>
    <row r="734" spans="1:1" ht="15.75" thickBot="1" x14ac:dyDescent="0.3">
      <c r="A734" s="75"/>
    </row>
    <row r="735" spans="1:1" ht="15.75" thickBot="1" x14ac:dyDescent="0.3">
      <c r="A735" s="75"/>
    </row>
    <row r="736" spans="1:1" ht="15.75" thickBot="1" x14ac:dyDescent="0.3">
      <c r="A736" s="75"/>
    </row>
    <row r="737" spans="1:1" ht="15.75" thickBot="1" x14ac:dyDescent="0.3">
      <c r="A737" s="75"/>
    </row>
    <row r="738" spans="1:1" ht="15.75" thickBot="1" x14ac:dyDescent="0.3">
      <c r="A738" s="75"/>
    </row>
    <row r="739" spans="1:1" ht="15.75" thickBot="1" x14ac:dyDescent="0.3">
      <c r="A739" s="75"/>
    </row>
    <row r="740" spans="1:1" ht="15.75" thickBot="1" x14ac:dyDescent="0.3">
      <c r="A740" s="75"/>
    </row>
    <row r="741" spans="1:1" ht="15.75" thickBot="1" x14ac:dyDescent="0.3">
      <c r="A741" s="75"/>
    </row>
    <row r="742" spans="1:1" ht="15.75" thickBot="1" x14ac:dyDescent="0.3">
      <c r="A742" s="75"/>
    </row>
    <row r="743" spans="1:1" ht="15.75" thickBot="1" x14ac:dyDescent="0.3">
      <c r="A743" s="75"/>
    </row>
    <row r="744" spans="1:1" ht="15.75" thickBot="1" x14ac:dyDescent="0.3">
      <c r="A744" s="75"/>
    </row>
    <row r="745" spans="1:1" ht="15.75" thickBot="1" x14ac:dyDescent="0.3">
      <c r="A745" s="75"/>
    </row>
    <row r="746" spans="1:1" ht="15.75" thickBot="1" x14ac:dyDescent="0.3">
      <c r="A746" s="75"/>
    </row>
    <row r="747" spans="1:1" ht="15.75" thickBot="1" x14ac:dyDescent="0.3">
      <c r="A747" s="75"/>
    </row>
    <row r="748" spans="1:1" ht="15.75" thickBot="1" x14ac:dyDescent="0.3">
      <c r="A748" s="75"/>
    </row>
    <row r="749" spans="1:1" ht="15.75" thickBot="1" x14ac:dyDescent="0.3">
      <c r="A749" s="75"/>
    </row>
    <row r="750" spans="1:1" ht="15.75" thickBot="1" x14ac:dyDescent="0.3">
      <c r="A750" s="75"/>
    </row>
    <row r="751" spans="1:1" ht="15.75" thickBot="1" x14ac:dyDescent="0.3">
      <c r="A751" s="75"/>
    </row>
    <row r="752" spans="1:1" ht="15.75" thickBot="1" x14ac:dyDescent="0.3">
      <c r="A752" s="75"/>
    </row>
    <row r="753" spans="1:1" ht="15.75" thickBot="1" x14ac:dyDescent="0.3">
      <c r="A753" s="75"/>
    </row>
    <row r="754" spans="1:1" ht="15.75" thickBot="1" x14ac:dyDescent="0.3">
      <c r="A754" s="75"/>
    </row>
    <row r="755" spans="1:1" ht="15.75" thickBot="1" x14ac:dyDescent="0.3">
      <c r="A755" s="75"/>
    </row>
    <row r="756" spans="1:1" ht="15.75" thickBot="1" x14ac:dyDescent="0.3">
      <c r="A756" s="75"/>
    </row>
    <row r="757" spans="1:1" ht="15.75" thickBot="1" x14ac:dyDescent="0.3">
      <c r="A757" s="75"/>
    </row>
    <row r="758" spans="1:1" ht="15.75" thickBot="1" x14ac:dyDescent="0.3">
      <c r="A758" s="75"/>
    </row>
    <row r="759" spans="1:1" ht="15.75" thickBot="1" x14ac:dyDescent="0.3">
      <c r="A759" s="75"/>
    </row>
    <row r="760" spans="1:1" ht="15.75" thickBot="1" x14ac:dyDescent="0.3">
      <c r="A760" s="75"/>
    </row>
    <row r="761" spans="1:1" ht="15.75" thickBot="1" x14ac:dyDescent="0.3">
      <c r="A761" s="75"/>
    </row>
    <row r="762" spans="1:1" ht="15.75" thickBot="1" x14ac:dyDescent="0.3">
      <c r="A762" s="75"/>
    </row>
    <row r="763" spans="1:1" ht="15.75" thickBot="1" x14ac:dyDescent="0.3">
      <c r="A763" s="75"/>
    </row>
    <row r="764" spans="1:1" ht="15.75" thickBot="1" x14ac:dyDescent="0.3">
      <c r="A764" s="75"/>
    </row>
    <row r="765" spans="1:1" ht="15.75" thickBot="1" x14ac:dyDescent="0.3">
      <c r="A765" s="75"/>
    </row>
    <row r="766" spans="1:1" ht="15.75" thickBot="1" x14ac:dyDescent="0.3">
      <c r="A766" s="75"/>
    </row>
    <row r="767" spans="1:1" ht="15.75" thickBot="1" x14ac:dyDescent="0.3">
      <c r="A767" s="75"/>
    </row>
    <row r="768" spans="1:1" ht="15.75" thickBot="1" x14ac:dyDescent="0.3">
      <c r="A768" s="75"/>
    </row>
    <row r="769" spans="1:1" ht="15.75" thickBot="1" x14ac:dyDescent="0.3">
      <c r="A769" s="75"/>
    </row>
    <row r="770" spans="1:1" ht="15.75" thickBot="1" x14ac:dyDescent="0.3">
      <c r="A770" s="75"/>
    </row>
    <row r="771" spans="1:1" ht="15.75" thickBot="1" x14ac:dyDescent="0.3">
      <c r="A771" s="75"/>
    </row>
    <row r="772" spans="1:1" ht="15.75" thickBot="1" x14ac:dyDescent="0.3">
      <c r="A772" s="75"/>
    </row>
    <row r="773" spans="1:1" ht="15.75" thickBot="1" x14ac:dyDescent="0.3">
      <c r="A773" s="75"/>
    </row>
    <row r="774" spans="1:1" ht="15.75" thickBot="1" x14ac:dyDescent="0.3">
      <c r="A774" s="75"/>
    </row>
    <row r="775" spans="1:1" ht="15.75" thickBot="1" x14ac:dyDescent="0.3">
      <c r="A775" s="75"/>
    </row>
    <row r="776" spans="1:1" ht="15.75" thickBot="1" x14ac:dyDescent="0.3">
      <c r="A776" s="75"/>
    </row>
    <row r="777" spans="1:1" ht="15.75" thickBot="1" x14ac:dyDescent="0.3">
      <c r="A777" s="75"/>
    </row>
    <row r="778" spans="1:1" ht="15.75" thickBot="1" x14ac:dyDescent="0.3">
      <c r="A778" s="75"/>
    </row>
    <row r="779" spans="1:1" ht="15.75" thickBot="1" x14ac:dyDescent="0.3">
      <c r="A779" s="75"/>
    </row>
    <row r="780" spans="1:1" ht="15.75" thickBot="1" x14ac:dyDescent="0.3">
      <c r="A780" s="75"/>
    </row>
    <row r="781" spans="1:1" ht="15.75" thickBot="1" x14ac:dyDescent="0.3">
      <c r="A781" s="75"/>
    </row>
    <row r="782" spans="1:1" ht="15.75" thickBot="1" x14ac:dyDescent="0.3">
      <c r="A782" s="75"/>
    </row>
    <row r="783" spans="1:1" ht="15.75" thickBot="1" x14ac:dyDescent="0.3">
      <c r="A783" s="75"/>
    </row>
    <row r="784" spans="1:1" ht="15.75" thickBot="1" x14ac:dyDescent="0.3">
      <c r="A784" s="75"/>
    </row>
    <row r="785" spans="1:1" ht="15.75" thickBot="1" x14ac:dyDescent="0.3">
      <c r="A785" s="75"/>
    </row>
    <row r="786" spans="1:1" ht="15.75" thickBot="1" x14ac:dyDescent="0.3">
      <c r="A786" s="75"/>
    </row>
    <row r="787" spans="1:1" ht="15.75" thickBot="1" x14ac:dyDescent="0.3">
      <c r="A787" s="75"/>
    </row>
    <row r="788" spans="1:1" ht="15.75" thickBot="1" x14ac:dyDescent="0.3">
      <c r="A788" s="75"/>
    </row>
    <row r="789" spans="1:1" ht="15.75" thickBot="1" x14ac:dyDescent="0.3">
      <c r="A789" s="75"/>
    </row>
    <row r="790" spans="1:1" ht="15.75" thickBot="1" x14ac:dyDescent="0.3">
      <c r="A790" s="75"/>
    </row>
    <row r="791" spans="1:1" ht="15.75" thickBot="1" x14ac:dyDescent="0.3">
      <c r="A791" s="75"/>
    </row>
    <row r="792" spans="1:1" ht="15.75" thickBot="1" x14ac:dyDescent="0.3">
      <c r="A792" s="75"/>
    </row>
    <row r="793" spans="1:1" ht="15.75" thickBot="1" x14ac:dyDescent="0.3">
      <c r="A793" s="75"/>
    </row>
    <row r="794" spans="1:1" ht="15.75" thickBot="1" x14ac:dyDescent="0.3">
      <c r="A794" s="75"/>
    </row>
    <row r="795" spans="1:1" ht="15.75" thickBot="1" x14ac:dyDescent="0.3">
      <c r="A795" s="75"/>
    </row>
    <row r="796" spans="1:1" ht="15.75" thickBot="1" x14ac:dyDescent="0.3">
      <c r="A796" s="75"/>
    </row>
    <row r="797" spans="1:1" ht="15.75" thickBot="1" x14ac:dyDescent="0.3">
      <c r="A797" s="75"/>
    </row>
    <row r="798" spans="1:1" ht="15.75" thickBot="1" x14ac:dyDescent="0.3">
      <c r="A798" s="75"/>
    </row>
    <row r="799" spans="1:1" ht="15.75" thickBot="1" x14ac:dyDescent="0.3">
      <c r="A799" s="75"/>
    </row>
    <row r="800" spans="1:1" ht="15.75" thickBot="1" x14ac:dyDescent="0.3">
      <c r="A800" s="75"/>
    </row>
    <row r="801" spans="1:1" ht="15.75" thickBot="1" x14ac:dyDescent="0.3">
      <c r="A801" s="75"/>
    </row>
    <row r="802" spans="1:1" ht="15.75" thickBot="1" x14ac:dyDescent="0.3">
      <c r="A802" s="75"/>
    </row>
    <row r="803" spans="1:1" ht="15.75" thickBot="1" x14ac:dyDescent="0.3">
      <c r="A803" s="75"/>
    </row>
    <row r="804" spans="1:1" ht="15.75" thickBot="1" x14ac:dyDescent="0.3">
      <c r="A804" s="75"/>
    </row>
    <row r="805" spans="1:1" ht="15.75" thickBot="1" x14ac:dyDescent="0.3">
      <c r="A805" s="75"/>
    </row>
    <row r="806" spans="1:1" ht="15.75" thickBot="1" x14ac:dyDescent="0.3">
      <c r="A806" s="75"/>
    </row>
    <row r="807" spans="1:1" ht="15.75" thickBot="1" x14ac:dyDescent="0.3">
      <c r="A807" s="75"/>
    </row>
    <row r="808" spans="1:1" ht="15.75" thickBot="1" x14ac:dyDescent="0.3">
      <c r="A808" s="75"/>
    </row>
    <row r="809" spans="1:1" ht="15.75" thickBot="1" x14ac:dyDescent="0.3">
      <c r="A809" s="75"/>
    </row>
    <row r="810" spans="1:1" ht="15.75" thickBot="1" x14ac:dyDescent="0.3">
      <c r="A810" s="75"/>
    </row>
    <row r="811" spans="1:1" ht="15.75" thickBot="1" x14ac:dyDescent="0.3">
      <c r="A811" s="75"/>
    </row>
    <row r="812" spans="1:1" ht="15.75" thickBot="1" x14ac:dyDescent="0.3">
      <c r="A812" s="75"/>
    </row>
    <row r="813" spans="1:1" ht="15.75" thickBot="1" x14ac:dyDescent="0.3">
      <c r="A813" s="75"/>
    </row>
    <row r="814" spans="1:1" ht="15.75" thickBot="1" x14ac:dyDescent="0.3">
      <c r="A814" s="75"/>
    </row>
    <row r="815" spans="1:1" ht="15.75" thickBot="1" x14ac:dyDescent="0.3">
      <c r="A815" s="75"/>
    </row>
    <row r="816" spans="1:1" ht="15.75" thickBot="1" x14ac:dyDescent="0.3">
      <c r="A816" s="75"/>
    </row>
    <row r="817" spans="1:1" ht="15.75" thickBot="1" x14ac:dyDescent="0.3">
      <c r="A817" s="75"/>
    </row>
    <row r="818" spans="1:1" ht="15.75" thickBot="1" x14ac:dyDescent="0.3">
      <c r="A818" s="75"/>
    </row>
    <row r="819" spans="1:1" ht="15.75" thickBot="1" x14ac:dyDescent="0.3">
      <c r="A819" s="75"/>
    </row>
    <row r="820" spans="1:1" ht="15.75" thickBot="1" x14ac:dyDescent="0.3">
      <c r="A820" s="75"/>
    </row>
    <row r="821" spans="1:1" ht="15.75" thickBot="1" x14ac:dyDescent="0.3">
      <c r="A821" s="75"/>
    </row>
    <row r="822" spans="1:1" ht="15.75" thickBot="1" x14ac:dyDescent="0.3">
      <c r="A822" s="75"/>
    </row>
    <row r="823" spans="1:1" ht="15.75" thickBot="1" x14ac:dyDescent="0.3">
      <c r="A823" s="75"/>
    </row>
    <row r="824" spans="1:1" ht="15.75" thickBot="1" x14ac:dyDescent="0.3">
      <c r="A824" s="75"/>
    </row>
    <row r="825" spans="1:1" ht="15.75" thickBot="1" x14ac:dyDescent="0.3">
      <c r="A825" s="75"/>
    </row>
    <row r="826" spans="1:1" ht="15.75" thickBot="1" x14ac:dyDescent="0.3">
      <c r="A826" s="75"/>
    </row>
    <row r="827" spans="1:1" ht="15.75" thickBot="1" x14ac:dyDescent="0.3">
      <c r="A827" s="75"/>
    </row>
    <row r="828" spans="1:1" ht="15.75" thickBot="1" x14ac:dyDescent="0.3">
      <c r="A828" s="75"/>
    </row>
    <row r="829" spans="1:1" ht="15.75" thickBot="1" x14ac:dyDescent="0.3">
      <c r="A829" s="75"/>
    </row>
    <row r="830" spans="1:1" ht="15.75" thickBot="1" x14ac:dyDescent="0.3">
      <c r="A830" s="75"/>
    </row>
    <row r="831" spans="1:1" ht="15.75" thickBot="1" x14ac:dyDescent="0.3">
      <c r="A831" s="75"/>
    </row>
    <row r="832" spans="1:1" ht="15.75" thickBot="1" x14ac:dyDescent="0.3">
      <c r="A832" s="75"/>
    </row>
    <row r="833" spans="1:1" ht="15.75" thickBot="1" x14ac:dyDescent="0.3">
      <c r="A833" s="75"/>
    </row>
    <row r="834" spans="1:1" ht="15.75" thickBot="1" x14ac:dyDescent="0.3">
      <c r="A834" s="75"/>
    </row>
    <row r="835" spans="1:1" ht="15.75" thickBot="1" x14ac:dyDescent="0.3">
      <c r="A835" s="75"/>
    </row>
    <row r="836" spans="1:1" ht="15.75" thickBot="1" x14ac:dyDescent="0.3">
      <c r="A836" s="75"/>
    </row>
    <row r="837" spans="1:1" ht="15.75" thickBot="1" x14ac:dyDescent="0.3">
      <c r="A837" s="75"/>
    </row>
    <row r="838" spans="1:1" ht="15.75" thickBot="1" x14ac:dyDescent="0.3">
      <c r="A838" s="75"/>
    </row>
    <row r="839" spans="1:1" ht="15.75" thickBot="1" x14ac:dyDescent="0.3">
      <c r="A839" s="75"/>
    </row>
    <row r="840" spans="1:1" ht="15.75" thickBot="1" x14ac:dyDescent="0.3">
      <c r="A840" s="75"/>
    </row>
    <row r="841" spans="1:1" ht="15.75" thickBot="1" x14ac:dyDescent="0.3">
      <c r="A841" s="75"/>
    </row>
    <row r="842" spans="1:1" ht="15.75" thickBot="1" x14ac:dyDescent="0.3">
      <c r="A842" s="75"/>
    </row>
    <row r="843" spans="1:1" ht="15.75" thickBot="1" x14ac:dyDescent="0.3">
      <c r="A843" s="75"/>
    </row>
    <row r="844" spans="1:1" ht="15.75" thickBot="1" x14ac:dyDescent="0.3">
      <c r="A844" s="75"/>
    </row>
    <row r="845" spans="1:1" ht="15.75" thickBot="1" x14ac:dyDescent="0.3">
      <c r="A845" s="75"/>
    </row>
    <row r="846" spans="1:1" ht="15.75" thickBot="1" x14ac:dyDescent="0.3">
      <c r="A846" s="75"/>
    </row>
    <row r="847" spans="1:1" ht="15.75" thickBot="1" x14ac:dyDescent="0.3">
      <c r="A847" s="75"/>
    </row>
    <row r="848" spans="1:1" ht="15.75" thickBot="1" x14ac:dyDescent="0.3">
      <c r="A848" s="75"/>
    </row>
    <row r="849" spans="1:1" ht="15.75" thickBot="1" x14ac:dyDescent="0.3">
      <c r="A849" s="75"/>
    </row>
    <row r="850" spans="1:1" ht="15.75" thickBot="1" x14ac:dyDescent="0.3">
      <c r="A850" s="75"/>
    </row>
    <row r="851" spans="1:1" ht="15.75" thickBot="1" x14ac:dyDescent="0.3">
      <c r="A851" s="75"/>
    </row>
    <row r="852" spans="1:1" ht="15.75" thickBot="1" x14ac:dyDescent="0.3">
      <c r="A852" s="75"/>
    </row>
    <row r="853" spans="1:1" ht="15.75" thickBot="1" x14ac:dyDescent="0.3">
      <c r="A853" s="75"/>
    </row>
    <row r="854" spans="1:1" ht="15.75" thickBot="1" x14ac:dyDescent="0.3">
      <c r="A854" s="75"/>
    </row>
    <row r="855" spans="1:1" ht="15.75" thickBot="1" x14ac:dyDescent="0.3">
      <c r="A855" s="75"/>
    </row>
    <row r="856" spans="1:1" ht="15.75" thickBot="1" x14ac:dyDescent="0.3">
      <c r="A856" s="75"/>
    </row>
    <row r="857" spans="1:1" ht="15.75" thickBot="1" x14ac:dyDescent="0.3">
      <c r="A857" s="75"/>
    </row>
    <row r="858" spans="1:1" ht="15.75" thickBot="1" x14ac:dyDescent="0.3">
      <c r="A858" s="75"/>
    </row>
    <row r="859" spans="1:1" ht="15.75" thickBot="1" x14ac:dyDescent="0.3">
      <c r="A859" s="75"/>
    </row>
    <row r="860" spans="1:1" ht="15.75" thickBot="1" x14ac:dyDescent="0.3">
      <c r="A860" s="75"/>
    </row>
    <row r="861" spans="1:1" ht="15.75" thickBot="1" x14ac:dyDescent="0.3">
      <c r="A861" s="75"/>
    </row>
    <row r="862" spans="1:1" ht="15.75" thickBot="1" x14ac:dyDescent="0.3">
      <c r="A862" s="75"/>
    </row>
    <row r="863" spans="1:1" ht="15.75" thickBot="1" x14ac:dyDescent="0.3">
      <c r="A863" s="75"/>
    </row>
    <row r="864" spans="1:1" ht="15.75" thickBot="1" x14ac:dyDescent="0.3">
      <c r="A864" s="75"/>
    </row>
    <row r="865" spans="1:1" ht="15.75" thickBot="1" x14ac:dyDescent="0.3">
      <c r="A865" s="75"/>
    </row>
    <row r="866" spans="1:1" ht="15.75" thickBot="1" x14ac:dyDescent="0.3">
      <c r="A866" s="75"/>
    </row>
    <row r="867" spans="1:1" ht="15.75" thickBot="1" x14ac:dyDescent="0.3">
      <c r="A867" s="75"/>
    </row>
    <row r="868" spans="1:1" ht="15.75" thickBot="1" x14ac:dyDescent="0.3">
      <c r="A868" s="75"/>
    </row>
    <row r="869" spans="1:1" ht="15.75" thickBot="1" x14ac:dyDescent="0.3">
      <c r="A869" s="75"/>
    </row>
    <row r="870" spans="1:1" ht="15.75" thickBot="1" x14ac:dyDescent="0.3">
      <c r="A870" s="75"/>
    </row>
    <row r="871" spans="1:1" ht="15.75" thickBot="1" x14ac:dyDescent="0.3">
      <c r="A871" s="75"/>
    </row>
    <row r="872" spans="1:1" ht="15.75" thickBot="1" x14ac:dyDescent="0.3">
      <c r="A872" s="75"/>
    </row>
    <row r="873" spans="1:1" ht="15.75" thickBot="1" x14ac:dyDescent="0.3">
      <c r="A873" s="75"/>
    </row>
    <row r="874" spans="1:1" ht="15.75" thickBot="1" x14ac:dyDescent="0.3">
      <c r="A874" s="75"/>
    </row>
    <row r="875" spans="1:1" ht="15.75" thickBot="1" x14ac:dyDescent="0.3">
      <c r="A875" s="75"/>
    </row>
    <row r="876" spans="1:1" ht="15.75" thickBot="1" x14ac:dyDescent="0.3">
      <c r="A876" s="75"/>
    </row>
    <row r="877" spans="1:1" ht="15.75" thickBot="1" x14ac:dyDescent="0.3">
      <c r="A877" s="75"/>
    </row>
    <row r="878" spans="1:1" ht="15.75" thickBot="1" x14ac:dyDescent="0.3">
      <c r="A878" s="75"/>
    </row>
    <row r="879" spans="1:1" ht="15.75" thickBot="1" x14ac:dyDescent="0.3">
      <c r="A879" s="75"/>
    </row>
    <row r="880" spans="1:1" ht="15.75" thickBot="1" x14ac:dyDescent="0.3">
      <c r="A880" s="75"/>
    </row>
    <row r="881" spans="1:1" ht="15.75" thickBot="1" x14ac:dyDescent="0.3">
      <c r="A881" s="75"/>
    </row>
    <row r="882" spans="1:1" ht="15.75" thickBot="1" x14ac:dyDescent="0.3">
      <c r="A882" s="75"/>
    </row>
    <row r="883" spans="1:1" ht="15.75" thickBot="1" x14ac:dyDescent="0.3">
      <c r="A883" s="75"/>
    </row>
    <row r="884" spans="1:1" ht="15.75" thickBot="1" x14ac:dyDescent="0.3">
      <c r="A884" s="75"/>
    </row>
    <row r="885" spans="1:1" ht="15.75" thickBot="1" x14ac:dyDescent="0.3">
      <c r="A885" s="75"/>
    </row>
    <row r="886" spans="1:1" ht="15.75" thickBot="1" x14ac:dyDescent="0.3">
      <c r="A886" s="75"/>
    </row>
    <row r="887" spans="1:1" ht="15.75" thickBot="1" x14ac:dyDescent="0.3">
      <c r="A887" s="75"/>
    </row>
    <row r="888" spans="1:1" ht="15.75" thickBot="1" x14ac:dyDescent="0.3">
      <c r="A888" s="75"/>
    </row>
    <row r="889" spans="1:1" ht="15.75" thickBot="1" x14ac:dyDescent="0.3">
      <c r="A889" s="75"/>
    </row>
    <row r="890" spans="1:1" ht="15.75" thickBot="1" x14ac:dyDescent="0.3">
      <c r="A890" s="75"/>
    </row>
    <row r="891" spans="1:1" ht="15.75" thickBot="1" x14ac:dyDescent="0.3">
      <c r="A891" s="75"/>
    </row>
    <row r="892" spans="1:1" ht="15.75" thickBot="1" x14ac:dyDescent="0.3">
      <c r="A892" s="75"/>
    </row>
    <row r="893" spans="1:1" ht="15.75" thickBot="1" x14ac:dyDescent="0.3">
      <c r="A893" s="75"/>
    </row>
    <row r="894" spans="1:1" ht="15.75" thickBot="1" x14ac:dyDescent="0.3">
      <c r="A894" s="75"/>
    </row>
    <row r="895" spans="1:1" ht="15.75" thickBot="1" x14ac:dyDescent="0.3">
      <c r="A895" s="75"/>
    </row>
    <row r="896" spans="1:1" ht="15.75" thickBot="1" x14ac:dyDescent="0.3">
      <c r="A896" s="75"/>
    </row>
    <row r="897" spans="1:1" ht="15.75" thickBot="1" x14ac:dyDescent="0.3">
      <c r="A897" s="75"/>
    </row>
    <row r="898" spans="1:1" ht="15.75" thickBot="1" x14ac:dyDescent="0.3">
      <c r="A898" s="75"/>
    </row>
    <row r="899" spans="1:1" ht="15.75" thickBot="1" x14ac:dyDescent="0.3">
      <c r="A899" s="75"/>
    </row>
    <row r="900" spans="1:1" ht="15.75" thickBot="1" x14ac:dyDescent="0.3">
      <c r="A900" s="75"/>
    </row>
    <row r="901" spans="1:1" ht="15.75" thickBot="1" x14ac:dyDescent="0.3">
      <c r="A901" s="75"/>
    </row>
    <row r="902" spans="1:1" ht="15.75" thickBot="1" x14ac:dyDescent="0.3">
      <c r="A902" s="75"/>
    </row>
    <row r="903" spans="1:1" ht="15.75" thickBot="1" x14ac:dyDescent="0.3">
      <c r="A903" s="75"/>
    </row>
    <row r="904" spans="1:1" ht="15.75" thickBot="1" x14ac:dyDescent="0.3">
      <c r="A904" s="75"/>
    </row>
    <row r="905" spans="1:1" ht="15.75" thickBot="1" x14ac:dyDescent="0.3">
      <c r="A905" s="75"/>
    </row>
    <row r="906" spans="1:1" ht="15.75" thickBot="1" x14ac:dyDescent="0.3">
      <c r="A906" s="75"/>
    </row>
    <row r="907" spans="1:1" ht="15.75" thickBot="1" x14ac:dyDescent="0.3">
      <c r="A907" s="75"/>
    </row>
    <row r="908" spans="1:1" ht="15.75" thickBot="1" x14ac:dyDescent="0.3">
      <c r="A908" s="75"/>
    </row>
    <row r="909" spans="1:1" ht="15.75" thickBot="1" x14ac:dyDescent="0.3">
      <c r="A909" s="75"/>
    </row>
    <row r="910" spans="1:1" ht="15.75" thickBot="1" x14ac:dyDescent="0.3">
      <c r="A910" s="75"/>
    </row>
    <row r="911" spans="1:1" ht="15.75" thickBot="1" x14ac:dyDescent="0.3">
      <c r="A911" s="75"/>
    </row>
    <row r="912" spans="1:1" ht="15.75" thickBot="1" x14ac:dyDescent="0.3">
      <c r="A912" s="75"/>
    </row>
    <row r="913" spans="1:1" ht="15.75" thickBot="1" x14ac:dyDescent="0.3">
      <c r="A913" s="75"/>
    </row>
    <row r="914" spans="1:1" ht="15.75" thickBot="1" x14ac:dyDescent="0.3">
      <c r="A914" s="75"/>
    </row>
    <row r="915" spans="1:1" ht="15.75" thickBot="1" x14ac:dyDescent="0.3">
      <c r="A915" s="75"/>
    </row>
    <row r="916" spans="1:1" ht="15.75" thickBot="1" x14ac:dyDescent="0.3">
      <c r="A916" s="75"/>
    </row>
    <row r="917" spans="1:1" ht="15.75" thickBot="1" x14ac:dyDescent="0.3">
      <c r="A917" s="75"/>
    </row>
    <row r="918" spans="1:1" ht="15.75" thickBot="1" x14ac:dyDescent="0.3">
      <c r="A918" s="75"/>
    </row>
    <row r="919" spans="1:1" ht="15.75" thickBot="1" x14ac:dyDescent="0.3">
      <c r="A919" s="75"/>
    </row>
    <row r="920" spans="1:1" ht="15.75" thickBot="1" x14ac:dyDescent="0.3">
      <c r="A920" s="75"/>
    </row>
    <row r="921" spans="1:1" ht="15.75" thickBot="1" x14ac:dyDescent="0.3">
      <c r="A921" s="75"/>
    </row>
    <row r="922" spans="1:1" ht="15.75" thickBot="1" x14ac:dyDescent="0.3">
      <c r="A922" s="75"/>
    </row>
    <row r="923" spans="1:1" ht="15.75" thickBot="1" x14ac:dyDescent="0.3">
      <c r="A923" s="75"/>
    </row>
    <row r="924" spans="1:1" ht="15.75" thickBot="1" x14ac:dyDescent="0.3">
      <c r="A924" s="75"/>
    </row>
    <row r="925" spans="1:1" ht="15.75" thickBot="1" x14ac:dyDescent="0.3">
      <c r="A925" s="75"/>
    </row>
    <row r="926" spans="1:1" ht="15.75" thickBot="1" x14ac:dyDescent="0.3">
      <c r="A926" s="75"/>
    </row>
    <row r="927" spans="1:1" ht="15.75" thickBot="1" x14ac:dyDescent="0.3">
      <c r="A927" s="75"/>
    </row>
    <row r="928" spans="1:1" ht="15.75" thickBot="1" x14ac:dyDescent="0.3">
      <c r="A928" s="75"/>
    </row>
    <row r="929" spans="1:1" ht="15.75" thickBot="1" x14ac:dyDescent="0.3">
      <c r="A929" s="75"/>
    </row>
    <row r="930" spans="1:1" ht="15.75" thickBot="1" x14ac:dyDescent="0.3">
      <c r="A930" s="75"/>
    </row>
    <row r="931" spans="1:1" ht="15.75" thickBot="1" x14ac:dyDescent="0.3">
      <c r="A931" s="75"/>
    </row>
    <row r="932" spans="1:1" ht="15.75" thickBot="1" x14ac:dyDescent="0.3">
      <c r="A932" s="75"/>
    </row>
    <row r="933" spans="1:1" ht="15.75" thickBot="1" x14ac:dyDescent="0.3">
      <c r="A933" s="75"/>
    </row>
    <row r="934" spans="1:1" ht="15.75" thickBot="1" x14ac:dyDescent="0.3">
      <c r="A934" s="75"/>
    </row>
    <row r="935" spans="1:1" ht="15.75" thickBot="1" x14ac:dyDescent="0.3">
      <c r="A935" s="75"/>
    </row>
    <row r="936" spans="1:1" ht="15.75" thickBot="1" x14ac:dyDescent="0.3">
      <c r="A936" s="75"/>
    </row>
    <row r="937" spans="1:1" ht="15.75" thickBot="1" x14ac:dyDescent="0.3">
      <c r="A937" s="75"/>
    </row>
    <row r="938" spans="1:1" ht="15.75" thickBot="1" x14ac:dyDescent="0.3">
      <c r="A938" s="75"/>
    </row>
    <row r="939" spans="1:1" ht="15.75" thickBot="1" x14ac:dyDescent="0.3">
      <c r="A939" s="75"/>
    </row>
    <row r="940" spans="1:1" ht="15.75" thickBot="1" x14ac:dyDescent="0.3">
      <c r="A940" s="75"/>
    </row>
    <row r="941" spans="1:1" ht="15.75" thickBot="1" x14ac:dyDescent="0.3">
      <c r="A941" s="75"/>
    </row>
    <row r="942" spans="1:1" ht="15.75" thickBot="1" x14ac:dyDescent="0.3">
      <c r="A942" s="75"/>
    </row>
    <row r="943" spans="1:1" ht="15.75" thickBot="1" x14ac:dyDescent="0.3">
      <c r="A943" s="75"/>
    </row>
    <row r="944" spans="1:1" ht="15.75" thickBot="1" x14ac:dyDescent="0.3">
      <c r="A944" s="75"/>
    </row>
    <row r="945" spans="1:1" ht="15.75" thickBot="1" x14ac:dyDescent="0.3">
      <c r="A945" s="75"/>
    </row>
    <row r="946" spans="1:1" ht="15.75" thickBot="1" x14ac:dyDescent="0.3">
      <c r="A946" s="75"/>
    </row>
    <row r="947" spans="1:1" ht="15.75" thickBot="1" x14ac:dyDescent="0.3">
      <c r="A947" s="75"/>
    </row>
    <row r="948" spans="1:1" ht="15.75" thickBot="1" x14ac:dyDescent="0.3">
      <c r="A948" s="75"/>
    </row>
    <row r="949" spans="1:1" ht="15.75" thickBot="1" x14ac:dyDescent="0.3">
      <c r="A949" s="75"/>
    </row>
    <row r="950" spans="1:1" ht="15.75" thickBot="1" x14ac:dyDescent="0.3">
      <c r="A950" s="75"/>
    </row>
    <row r="951" spans="1:1" ht="15.75" thickBot="1" x14ac:dyDescent="0.3">
      <c r="A951" s="75"/>
    </row>
    <row r="952" spans="1:1" ht="15.75" thickBot="1" x14ac:dyDescent="0.3">
      <c r="A952" s="75"/>
    </row>
    <row r="953" spans="1:1" ht="15.75" thickBot="1" x14ac:dyDescent="0.3">
      <c r="A953" s="75"/>
    </row>
    <row r="954" spans="1:1" ht="15.75" thickBot="1" x14ac:dyDescent="0.3">
      <c r="A954" s="75"/>
    </row>
    <row r="955" spans="1:1" ht="15.75" thickBot="1" x14ac:dyDescent="0.3">
      <c r="A955" s="75"/>
    </row>
    <row r="956" spans="1:1" ht="15.75" thickBot="1" x14ac:dyDescent="0.3">
      <c r="A956" s="75"/>
    </row>
    <row r="957" spans="1:1" ht="15.75" thickBot="1" x14ac:dyDescent="0.3">
      <c r="A957" s="75"/>
    </row>
    <row r="958" spans="1:1" ht="15.75" thickBot="1" x14ac:dyDescent="0.3">
      <c r="A958" s="75"/>
    </row>
    <row r="959" spans="1:1" ht="15.75" thickBot="1" x14ac:dyDescent="0.3">
      <c r="A959" s="75"/>
    </row>
    <row r="960" spans="1:1" ht="15.75" thickBot="1" x14ac:dyDescent="0.3">
      <c r="A960" s="75"/>
    </row>
    <row r="961" spans="1:1" ht="15.75" thickBot="1" x14ac:dyDescent="0.3">
      <c r="A961" s="75"/>
    </row>
    <row r="962" spans="1:1" ht="15.75" thickBot="1" x14ac:dyDescent="0.3">
      <c r="A962" s="75"/>
    </row>
    <row r="963" spans="1:1" ht="15.75" thickBot="1" x14ac:dyDescent="0.3">
      <c r="A963" s="75"/>
    </row>
    <row r="964" spans="1:1" ht="15.75" thickBot="1" x14ac:dyDescent="0.3">
      <c r="A964" s="75"/>
    </row>
    <row r="965" spans="1:1" ht="15.75" thickBot="1" x14ac:dyDescent="0.3">
      <c r="A965" s="75"/>
    </row>
    <row r="966" spans="1:1" ht="15.75" thickBot="1" x14ac:dyDescent="0.3">
      <c r="A966" s="75"/>
    </row>
    <row r="967" spans="1:1" ht="15.75" thickBot="1" x14ac:dyDescent="0.3">
      <c r="A967" s="75"/>
    </row>
    <row r="968" spans="1:1" ht="15.75" thickBot="1" x14ac:dyDescent="0.3">
      <c r="A968" s="75"/>
    </row>
    <row r="969" spans="1:1" ht="15.75" thickBot="1" x14ac:dyDescent="0.3">
      <c r="A969" s="75"/>
    </row>
    <row r="970" spans="1:1" ht="15.75" thickBot="1" x14ac:dyDescent="0.3">
      <c r="A970" s="75"/>
    </row>
    <row r="971" spans="1:1" ht="15.75" thickBot="1" x14ac:dyDescent="0.3">
      <c r="A971" s="75"/>
    </row>
    <row r="972" spans="1:1" ht="15.75" thickBot="1" x14ac:dyDescent="0.3">
      <c r="A972" s="75"/>
    </row>
    <row r="973" spans="1:1" ht="15.75" thickBot="1" x14ac:dyDescent="0.3">
      <c r="A973" s="75"/>
    </row>
    <row r="974" spans="1:1" ht="15.75" thickBot="1" x14ac:dyDescent="0.3">
      <c r="A974" s="75"/>
    </row>
    <row r="975" spans="1:1" ht="15.75" thickBot="1" x14ac:dyDescent="0.3">
      <c r="A975" s="75"/>
    </row>
    <row r="976" spans="1:1" ht="15.75" thickBot="1" x14ac:dyDescent="0.3">
      <c r="A976" s="75"/>
    </row>
    <row r="977" spans="1:1" ht="15.75" thickBot="1" x14ac:dyDescent="0.3">
      <c r="A977" s="75"/>
    </row>
    <row r="978" spans="1:1" ht="15.75" thickBot="1" x14ac:dyDescent="0.3">
      <c r="A978" s="75"/>
    </row>
    <row r="979" spans="1:1" ht="15.75" thickBot="1" x14ac:dyDescent="0.3">
      <c r="A979" s="75"/>
    </row>
    <row r="980" spans="1:1" ht="15.75" thickBot="1" x14ac:dyDescent="0.3">
      <c r="A980" s="75"/>
    </row>
    <row r="981" spans="1:1" ht="15.75" thickBot="1" x14ac:dyDescent="0.3">
      <c r="A981" s="75"/>
    </row>
    <row r="982" spans="1:1" ht="15.75" thickBot="1" x14ac:dyDescent="0.3">
      <c r="A982" s="75"/>
    </row>
    <row r="983" spans="1:1" ht="15.75" thickBot="1" x14ac:dyDescent="0.3">
      <c r="A983" s="75"/>
    </row>
    <row r="984" spans="1:1" ht="15.75" thickBot="1" x14ac:dyDescent="0.3">
      <c r="A984" s="75"/>
    </row>
    <row r="985" spans="1:1" ht="15.75" thickBot="1" x14ac:dyDescent="0.3">
      <c r="A985" s="75"/>
    </row>
    <row r="986" spans="1:1" ht="15.75" thickBot="1" x14ac:dyDescent="0.3">
      <c r="A986" s="75"/>
    </row>
    <row r="987" spans="1:1" ht="15.75" thickBot="1" x14ac:dyDescent="0.3">
      <c r="A987" s="75"/>
    </row>
    <row r="988" spans="1:1" ht="15.75" thickBot="1" x14ac:dyDescent="0.3">
      <c r="A988" s="75"/>
    </row>
    <row r="989" spans="1:1" ht="15.75" thickBot="1" x14ac:dyDescent="0.3">
      <c r="A989" s="75"/>
    </row>
    <row r="990" spans="1:1" ht="15.75" thickBot="1" x14ac:dyDescent="0.3">
      <c r="A990" s="75"/>
    </row>
    <row r="991" spans="1:1" ht="15.75" thickBot="1" x14ac:dyDescent="0.3">
      <c r="A991" s="75"/>
    </row>
    <row r="992" spans="1:1" ht="15.75" thickBot="1" x14ac:dyDescent="0.3">
      <c r="A992" s="75"/>
    </row>
    <row r="993" spans="1:1" ht="15.75" thickBot="1" x14ac:dyDescent="0.3">
      <c r="A993" s="75"/>
    </row>
    <row r="994" spans="1:1" ht="15.75" thickBot="1" x14ac:dyDescent="0.3">
      <c r="A994" s="75"/>
    </row>
    <row r="995" spans="1:1" ht="15.75" thickBot="1" x14ac:dyDescent="0.3">
      <c r="A995" s="75"/>
    </row>
    <row r="996" spans="1:1" ht="15.75" thickBot="1" x14ac:dyDescent="0.3">
      <c r="A996" s="75"/>
    </row>
    <row r="997" spans="1:1" ht="15.75" thickBot="1" x14ac:dyDescent="0.3">
      <c r="A997" s="75"/>
    </row>
    <row r="998" spans="1:1" ht="15.75" thickBot="1" x14ac:dyDescent="0.3">
      <c r="A998" s="75"/>
    </row>
    <row r="999" spans="1:1" ht="15.75" thickBot="1" x14ac:dyDescent="0.3">
      <c r="A999" s="75"/>
    </row>
    <row r="1000" spans="1:1" ht="15.75" thickBot="1" x14ac:dyDescent="0.3">
      <c r="A1000" s="7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baseColWidth="10" defaultColWidth="9.140625" defaultRowHeight="12.75" x14ac:dyDescent="0.2"/>
  <cols>
    <col min="1" max="1" width="87.140625" style="30" customWidth="1"/>
    <col min="2" max="16384" width="9.140625" style="2"/>
  </cols>
  <sheetData>
    <row r="1" spans="1:2" ht="46.5" customHeight="1" x14ac:dyDescent="0.2"/>
    <row r="2" spans="1:2" s="32" customFormat="1" ht="15.75" x14ac:dyDescent="0.25">
      <c r="A2" s="31" t="s">
        <v>18</v>
      </c>
      <c r="B2" s="31"/>
    </row>
    <row r="3" spans="1:2" s="36" customFormat="1" ht="27" customHeight="1" x14ac:dyDescent="0.25">
      <c r="A3" s="55" t="s">
        <v>19</v>
      </c>
      <c r="B3" s="37"/>
    </row>
    <row r="4" spans="1:2" s="33" customFormat="1" ht="26.25" x14ac:dyDescent="0.4">
      <c r="A4" s="34" t="s">
        <v>20</v>
      </c>
    </row>
    <row r="5" spans="1:2" ht="74.099999999999994" customHeight="1" x14ac:dyDescent="0.2">
      <c r="A5" s="35" t="s">
        <v>21</v>
      </c>
    </row>
    <row r="6" spans="1:2" ht="26.25" customHeight="1" x14ac:dyDescent="0.2">
      <c r="A6" s="34" t="s">
        <v>22</v>
      </c>
    </row>
    <row r="7" spans="1:2" s="30" customFormat="1" ht="215.25" customHeight="1" x14ac:dyDescent="0.25">
      <c r="A7" s="39" t="s">
        <v>23</v>
      </c>
    </row>
    <row r="8" spans="1:2" s="33" customFormat="1" ht="26.25" x14ac:dyDescent="0.4">
      <c r="A8" s="34" t="s">
        <v>24</v>
      </c>
    </row>
    <row r="9" spans="1:2" ht="75" x14ac:dyDescent="0.2">
      <c r="A9" s="35" t="s">
        <v>25</v>
      </c>
    </row>
    <row r="10" spans="1:2" s="30" customFormat="1" ht="27.95" customHeight="1" x14ac:dyDescent="0.25">
      <c r="A10" s="38" t="s">
        <v>26</v>
      </c>
    </row>
    <row r="11" spans="1:2" s="33" customFormat="1" ht="26.25" x14ac:dyDescent="0.4">
      <c r="A11" s="34" t="s">
        <v>27</v>
      </c>
    </row>
    <row r="12" spans="1:2" ht="30" x14ac:dyDescent="0.2">
      <c r="A12" s="35" t="s">
        <v>28</v>
      </c>
    </row>
    <row r="13" spans="1:2" s="30" customFormat="1" ht="27.95" customHeight="1" x14ac:dyDescent="0.25">
      <c r="A13" s="38" t="s">
        <v>29</v>
      </c>
    </row>
    <row r="14" spans="1:2" s="33" customFormat="1" ht="26.25" x14ac:dyDescent="0.4">
      <c r="A14" s="34" t="s">
        <v>30</v>
      </c>
    </row>
    <row r="15" spans="1:2" ht="96.75" customHeight="1" x14ac:dyDescent="0.2">
      <c r="A15" s="35" t="s">
        <v>31</v>
      </c>
    </row>
    <row r="16" spans="1:2" ht="90" x14ac:dyDescent="0.2">
      <c r="A16" s="35"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ProjectSchedule</vt:lpstr>
      <vt:lpstr>Hoja1</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2025-08-31T17:21:11Z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