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uario\Documents\Lic. Finanzas\8vo\VBA\"/>
    </mc:Choice>
  </mc:AlternateContent>
  <xr:revisionPtr revIDLastSave="0" documentId="13_ncr:1_{65DEC564-4BD1-4270-84CE-8EB03D4FA84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icio" sheetId="1" r:id="rId1"/>
    <sheet name="Dashboard" sheetId="10" r:id="rId2"/>
    <sheet name="Punto de Ventas" sheetId="9" r:id="rId3"/>
    <sheet name="Inventario" sheetId="3" r:id="rId4"/>
    <sheet name="Movimientos Inventario" sheetId="2" r:id="rId5"/>
    <sheet name="Ventas" sheetId="12" r:id="rId6"/>
    <sheet name="Tablas Dinámicas" sheetId="11" state="hidden" r:id="rId7"/>
  </sheets>
  <functionGroups builtInGroupCount="19"/>
  <externalReferences>
    <externalReference r:id="rId8"/>
  </externalReferences>
  <definedNames>
    <definedName name="_xlcn.WorksheetConnection_MovimientosInventarioA2J811" hidden="1">'Movimientos Inventario'!$A$151:$J$230</definedName>
    <definedName name="_xlcn.WorksheetConnection_ObsequioAgropecuariaSanNicolasdeBari.xlsmTabla21" hidden="1">#REF!</definedName>
    <definedName name="_xlcn.WorksheetConnection_ObsequioAgropecuariaSanNicolasdeBari.xlsmTabla31" hidden="1">Movimientos[]</definedName>
    <definedName name="_xlcn.WorksheetConnection_ObsequioClientesAgropecuariaSanNicolasdeBarip.xlsmMovimientos1" hidden="1">Movimientos[]</definedName>
    <definedName name="_xlcn.WorksheetConnection_ObsequioClientesAgropecuariaSanNicolasdeBarip.xlsmTabla21" hidden="1">Tabla2[]</definedName>
    <definedName name="Descripciones_Dinámicas">OFFSET(Inventario!$A$29,0,0,COUNTA(Inventario!$B:$B))</definedName>
    <definedName name="Item_Desc">OFFSET([1]Items!$C$2,1,,COUNTA([1]Items!$C$2:$C$9999)-1,1)</definedName>
    <definedName name="Item_ID">OFFSET([1]Items!$A$2,1,,COUNTA([1]Items!$A$2:$A$9999)-1,1)</definedName>
    <definedName name="Item_Name">OFFSET([1]Items!$B$2,1,,COUNTA([1]Items!$B$2:$B$9999)-1,1)</definedName>
    <definedName name="NativeTimeline_Fecha">#N/A</definedName>
    <definedName name="_xlnm.Print_Area" localSheetId="2">'Punto de Ventas'!$B$1:$E$12</definedName>
    <definedName name="Producto_nombre" localSheetId="3">Inventario!$B$30:XEV993</definedName>
    <definedName name="RecNumb">OFFSET([1]Sales!$A$2,1,,COUNTA([1]Sales!$A$2:$A$99999)-1,1)</definedName>
  </definedNames>
  <calcPr calcId="181029"/>
  <pivotCaches>
    <pivotCache cacheId="56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FCE2AD5D-F65C-4FA6-A056-5C36A1767C68}">
      <x15:dataModel>
        <x15:modelTables>
          <x15:modelTable id="Tabla2" name="Tabla2" connection="WorksheetConnection_Obsequio Clientes Agropecuaria San Nicolas de Bari p.xlsm!Tabla2"/>
          <x15:modelTable id="Movimientos" name="Movimientos" connection="WorksheetConnection_Obsequio Clientes Agropecuaria San Nicolas de Bari p.xlsm!Movimientos"/>
          <x15:modelTable id="Rango" name="Rango" connection="WorksheetConnection_Movimientos Inventario!$A$2:$J$81"/>
        </x15:modelTables>
      </x15:dataModel>
    </ext>
  </extLst>
</workbook>
</file>

<file path=xl/calcChain.xml><?xml version="1.0" encoding="utf-8"?>
<calcChain xmlns="http://schemas.openxmlformats.org/spreadsheetml/2006/main">
  <c r="F11" i="3" l="1"/>
  <c r="E7" i="10" l="1"/>
  <c r="E9" i="10" l="1"/>
  <c r="F2" i="3" l="1"/>
  <c r="G2" i="3"/>
  <c r="F3" i="3"/>
  <c r="G3" i="3"/>
  <c r="F4" i="3"/>
  <c r="G4" i="3"/>
  <c r="F5" i="3"/>
  <c r="G5" i="3"/>
  <c r="F6" i="3"/>
  <c r="G6" i="3"/>
  <c r="F7" i="3"/>
  <c r="G7" i="3"/>
  <c r="F8" i="3"/>
  <c r="G8" i="3"/>
  <c r="F9" i="3"/>
  <c r="G9" i="3"/>
  <c r="F10" i="3"/>
  <c r="G10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 l="1"/>
  <c r="G22" i="3"/>
  <c r="F23" i="3"/>
  <c r="G23" i="3"/>
  <c r="D4" i="9"/>
  <c r="E3" i="10" l="1"/>
  <c r="E5" i="10"/>
  <c r="A9" i="10" l="1"/>
  <c r="G31" i="3"/>
  <c r="G29" i="3"/>
  <c r="G24" i="3"/>
  <c r="G25" i="3"/>
  <c r="G26" i="3"/>
  <c r="G27" i="3"/>
  <c r="G28" i="3"/>
  <c r="G30" i="3"/>
  <c r="F24" i="3" l="1"/>
  <c r="F25" i="3"/>
  <c r="F26" i="3"/>
  <c r="F27" i="3"/>
  <c r="F28" i="3"/>
  <c r="F29" i="3"/>
  <c r="F30" i="3"/>
  <c r="F3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6B708A-DD40-40E5-81C5-C116593ADFCA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1AB7B71-DFEC-42B3-ADF7-ECBD10BC74D8}" keepAlive="1" name="ThisWorkbookDataModel1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078422E-3C48-4B9F-BEA5-F26E9F00A4BE}" name="WorksheetConnection_Movimientos Inventario!$A$2:$J$81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MovimientosInventarioA2J811"/>
        </x15:connection>
      </ext>
    </extLst>
  </connection>
  <connection id="4" xr16:uid="{18C1237E-18F3-4564-ADA6-2B54BE7D65B9}" name="WorksheetConnection_Obsequio Clientes Agropecuaria San Nicolas de Bari p.xlsm!Movimientos" type="102" refreshedVersion="6" minRefreshableVersion="5">
    <extLst>
      <ext xmlns:x15="http://schemas.microsoft.com/office/spreadsheetml/2010/11/main" uri="{DE250136-89BD-433C-8126-D09CA5730AF9}">
        <x15:connection id="Movimientos">
          <x15:rangePr sourceName="_xlcn.WorksheetConnection_ObsequioClientesAgropecuariaSanNicolasdeBarip.xlsmMovimientos1"/>
        </x15:connection>
      </ext>
    </extLst>
  </connection>
  <connection id="5" xr16:uid="{6388D9FC-54E4-4AB0-A1E6-EE717FEC8062}" name="WorksheetConnection_Obsequio Clientes Agropecuaria San Nicolas de Bari p.xlsm!Tabla2" type="102" refreshedVersion="6" minRefreshableVersion="5">
    <extLst>
      <ext xmlns:x15="http://schemas.microsoft.com/office/spreadsheetml/2010/11/main" uri="{DE250136-89BD-433C-8126-D09CA5730AF9}">
        <x15:connection id="Tabla2">
          <x15:rangePr sourceName="_xlcn.WorksheetConnection_ObsequioClientesAgropecuariaSanNicolasdeBarip.xlsmTabla21"/>
        </x15:connection>
      </ext>
    </extLst>
  </connection>
</connections>
</file>

<file path=xl/sharedStrings.xml><?xml version="1.0" encoding="utf-8"?>
<sst xmlns="http://schemas.openxmlformats.org/spreadsheetml/2006/main" count="782" uniqueCount="100">
  <si>
    <t>Tipo</t>
  </si>
  <si>
    <t>Monto</t>
  </si>
  <si>
    <t>Fecha</t>
  </si>
  <si>
    <t>Cantidad</t>
  </si>
  <si>
    <t>Codigo</t>
  </si>
  <si>
    <t>Descripción</t>
  </si>
  <si>
    <t>Ventas Totales</t>
  </si>
  <si>
    <t>Precio de Venta</t>
  </si>
  <si>
    <t>Código</t>
  </si>
  <si>
    <t>Costo de Venta</t>
  </si>
  <si>
    <t>Fecha:</t>
  </si>
  <si>
    <t>Producto</t>
  </si>
  <si>
    <t>Cant</t>
  </si>
  <si>
    <t>Precio</t>
  </si>
  <si>
    <t>Total</t>
  </si>
  <si>
    <t>Nombre de Tienda</t>
  </si>
  <si>
    <t>Le atendió</t>
  </si>
  <si>
    <t>Venta</t>
  </si>
  <si>
    <t>Hora</t>
  </si>
  <si>
    <t>Saldo Inicial</t>
  </si>
  <si>
    <t>No. De Venta</t>
  </si>
  <si>
    <t>Dirección</t>
  </si>
  <si>
    <t>Compra</t>
  </si>
  <si>
    <t>Sabritas</t>
  </si>
  <si>
    <t>Mole Doña Maria</t>
  </si>
  <si>
    <t>Pepsi 1.5L</t>
  </si>
  <si>
    <t>28/07/2020</t>
  </si>
  <si>
    <t>Kg tortilla</t>
  </si>
  <si>
    <t>"35"</t>
  </si>
  <si>
    <t>Saldo Inventario</t>
  </si>
  <si>
    <t>Monto Costo</t>
  </si>
  <si>
    <t xml:space="preserve">Monto </t>
  </si>
  <si>
    <t>No. De Ticket</t>
  </si>
  <si>
    <t>29/07/2020</t>
  </si>
  <si>
    <t xml:space="preserve">Suma de Monto </t>
  </si>
  <si>
    <t xml:space="preserve">Cuenta de Monto </t>
  </si>
  <si>
    <t>30/07/2020</t>
  </si>
  <si>
    <t>Suma de Monto 2</t>
  </si>
  <si>
    <t>Unidades Vendidas</t>
  </si>
  <si>
    <t>Monto Promedio por Ticket</t>
  </si>
  <si>
    <t>Promedio de Articulos por Ticket</t>
  </si>
  <si>
    <t>Cereal Integral</t>
  </si>
  <si>
    <t>Purina 1Kg</t>
  </si>
  <si>
    <t>Cheetos 55 gr</t>
  </si>
  <si>
    <t>CornFlakes 960 gr</t>
  </si>
  <si>
    <t>Sabritas 46 gr</t>
  </si>
  <si>
    <t>Mole Doña Maria 250 ml</t>
  </si>
  <si>
    <t>Purina 1kg</t>
  </si>
  <si>
    <t>12 a. m.</t>
  </si>
  <si>
    <t>01 a. m.</t>
  </si>
  <si>
    <t>02 p. m.</t>
  </si>
  <si>
    <t>08 p. m.</t>
  </si>
  <si>
    <t>10 p. m.</t>
  </si>
  <si>
    <t>Dia</t>
  </si>
  <si>
    <t>Columna1</t>
  </si>
  <si>
    <t>Utilidad Acumulada</t>
  </si>
  <si>
    <t>Suma de Utilidad Acumulada</t>
  </si>
  <si>
    <t>Columna2</t>
  </si>
  <si>
    <t>Margen Bruto de Utilidad</t>
  </si>
  <si>
    <t>Columna3</t>
  </si>
  <si>
    <t>09 p. m.</t>
  </si>
  <si>
    <t>Mes</t>
  </si>
  <si>
    <t>Sabado</t>
  </si>
  <si>
    <t>% Utilidad</t>
  </si>
  <si>
    <t>Rentabilidad Bruta Total</t>
  </si>
  <si>
    <t>03 p. m.</t>
  </si>
  <si>
    <t>04 p. m.</t>
  </si>
  <si>
    <t>Lunes</t>
  </si>
  <si>
    <t>01 p. m.</t>
  </si>
  <si>
    <t>Foco Phillips</t>
  </si>
  <si>
    <t>Rico Pollo</t>
  </si>
  <si>
    <t>Leche Lala 1 L</t>
  </si>
  <si>
    <t>Maruchan Habanero</t>
  </si>
  <si>
    <t>Mermelada Fresa</t>
  </si>
  <si>
    <t>Mayonesa McCormick</t>
  </si>
  <si>
    <t>SevenUp 3L</t>
  </si>
  <si>
    <t>Tostadas</t>
  </si>
  <si>
    <t>Papel Higienico</t>
  </si>
  <si>
    <t>Yogurth</t>
  </si>
  <si>
    <t>Jabón Zote</t>
  </si>
  <si>
    <t>Servilletas</t>
  </si>
  <si>
    <t>Kg Frijol</t>
  </si>
  <si>
    <t>Kg Arroz</t>
  </si>
  <si>
    <t>Agua 1 L</t>
  </si>
  <si>
    <t>Kg Jamón</t>
  </si>
  <si>
    <t>Ruffles</t>
  </si>
  <si>
    <t>Knorr Suiza</t>
  </si>
  <si>
    <t>Palomitas</t>
  </si>
  <si>
    <t>Kg cilantro</t>
  </si>
  <si>
    <t>Mayonesa Hellmann's</t>
  </si>
  <si>
    <t>Tostitos</t>
  </si>
  <si>
    <t>$20.00</t>
  </si>
  <si>
    <t>Junio</t>
  </si>
  <si>
    <t>$13.00</t>
  </si>
  <si>
    <t>$30.00</t>
  </si>
  <si>
    <t>Row Labels</t>
  </si>
  <si>
    <t>07 p. m.</t>
  </si>
  <si>
    <t>Grand Total</t>
  </si>
  <si>
    <t>Domingo</t>
  </si>
  <si>
    <t>Mayo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</si>
</sst>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_);\(&quot;$&quot;#,##0.00\)"/>
    <numFmt numFmtId="165" formatCode="0.0"/>
    <numFmt numFmtId="166" formatCode="hh:mm:ss\ AM/PM"/>
    <numFmt numFmtId="167" formatCode="&quot;$&quot;#,##0.0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7"/>
      <color theme="1"/>
      <name val="Agency FB"/>
      <family val="2"/>
    </font>
    <font>
      <sz val="17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/>
      <bottom style="thin">
        <color theme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0" fontId="4" fillId="2" borderId="0" xfId="0" applyFont="1" applyFill="1" applyAlignment="1" applyProtection="1"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0" xfId="0" applyFont="1" applyFill="1"/>
    <xf numFmtId="0" fontId="0" fillId="3" borderId="0" xfId="0" applyFill="1"/>
    <xf numFmtId="0" fontId="0" fillId="3" borderId="0" xfId="0" applyFill="1" applyProtection="1">
      <protection locked="0"/>
    </xf>
    <xf numFmtId="2" fontId="0" fillId="3" borderId="0" xfId="0" applyNumberFormat="1" applyFill="1" applyAlignment="1" applyProtection="1">
      <alignment horizontal="center"/>
      <protection locked="0"/>
    </xf>
    <xf numFmtId="164" fontId="0" fillId="3" borderId="0" xfId="1" applyNumberFormat="1" applyFont="1" applyFill="1" applyAlignment="1" applyProtection="1">
      <alignment horizontal="right"/>
      <protection locked="0"/>
    </xf>
    <xf numFmtId="44" fontId="0" fillId="3" borderId="0" xfId="1" applyFont="1" applyFill="1" applyProtection="1">
      <protection locked="0"/>
    </xf>
    <xf numFmtId="44" fontId="0" fillId="3" borderId="0" xfId="1" applyFont="1" applyFill="1" applyAlignment="1" applyProtection="1">
      <alignment horizontal="right"/>
      <protection locked="0"/>
    </xf>
    <xf numFmtId="0" fontId="0" fillId="3" borderId="0" xfId="0" applyFill="1" applyAlignment="1" applyProtection="1">
      <alignment horizontal="right"/>
      <protection locked="0"/>
    </xf>
    <xf numFmtId="2" fontId="0" fillId="3" borderId="0" xfId="0" applyNumberFormat="1" applyFill="1" applyProtection="1">
      <protection locked="0"/>
    </xf>
    <xf numFmtId="0" fontId="4" fillId="3" borderId="0" xfId="0" applyFont="1" applyFill="1"/>
    <xf numFmtId="8" fontId="4" fillId="3" borderId="0" xfId="0" applyNumberFormat="1" applyFont="1" applyFill="1"/>
    <xf numFmtId="0" fontId="4" fillId="3" borderId="0" xfId="0" applyFont="1" applyFill="1" applyBorder="1"/>
    <xf numFmtId="14" fontId="4" fillId="3" borderId="0" xfId="0" applyNumberFormat="1" applyFont="1" applyFill="1"/>
    <xf numFmtId="165" fontId="0" fillId="0" borderId="0" xfId="1" applyNumberFormat="1" applyFont="1" applyAlignment="1">
      <alignment horizontal="center"/>
    </xf>
    <xf numFmtId="1" fontId="0" fillId="0" borderId="0" xfId="1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1" applyFont="1"/>
    <xf numFmtId="7" fontId="0" fillId="0" borderId="0" xfId="0" applyNumberFormat="1"/>
    <xf numFmtId="0" fontId="0" fillId="4" borderId="0" xfId="0" applyFill="1"/>
    <xf numFmtId="1" fontId="0" fillId="0" borderId="0" xfId="1" applyNumberFormat="1" applyFont="1" applyAlignment="1">
      <alignment horizontal="center" vertical="center"/>
    </xf>
    <xf numFmtId="44" fontId="0" fillId="0" borderId="0" xfId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/>
    <xf numFmtId="7" fontId="0" fillId="0" borderId="0" xfId="0" applyNumberFormat="1" applyAlignment="1">
      <alignment vertical="center"/>
    </xf>
    <xf numFmtId="0" fontId="7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/>
    </xf>
    <xf numFmtId="1" fontId="2" fillId="0" borderId="2" xfId="1" applyNumberFormat="1" applyFont="1" applyBorder="1" applyAlignment="1">
      <alignment horizontal="center" vertical="center"/>
    </xf>
    <xf numFmtId="44" fontId="2" fillId="0" borderId="2" xfId="1" applyNumberFormat="1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14" fontId="0" fillId="0" borderId="0" xfId="0" applyNumberFormat="1" applyFont="1" applyBorder="1" applyAlignment="1">
      <alignment horizontal="center" vertical="center"/>
    </xf>
    <xf numFmtId="8" fontId="0" fillId="0" borderId="0" xfId="1" applyNumberFormat="1" applyFont="1" applyAlignment="1"/>
    <xf numFmtId="44" fontId="0" fillId="0" borderId="0" xfId="1" applyFont="1" applyAlignment="1"/>
    <xf numFmtId="1" fontId="0" fillId="0" borderId="0" xfId="1" applyNumberFormat="1" applyFont="1" applyBorder="1" applyAlignment="1">
      <alignment horizontal="center" vertical="center"/>
    </xf>
    <xf numFmtId="44" fontId="0" fillId="0" borderId="0" xfId="1" applyNumberFormat="1" applyFont="1" applyBorder="1" applyAlignment="1">
      <alignment vertical="center"/>
    </xf>
    <xf numFmtId="44" fontId="0" fillId="0" borderId="0" xfId="0" applyNumberFormat="1" applyAlignment="1">
      <alignment horizontal="center" vertical="center"/>
    </xf>
    <xf numFmtId="44" fontId="0" fillId="0" borderId="0" xfId="0" applyNumberFormat="1"/>
    <xf numFmtId="0" fontId="6" fillId="4" borderId="0" xfId="0" applyFont="1" applyFill="1"/>
    <xf numFmtId="44" fontId="0" fillId="0" borderId="0" xfId="1" applyFont="1" applyAlignment="1">
      <alignment horizontal="center" vertical="center"/>
    </xf>
    <xf numFmtId="166" fontId="0" fillId="0" borderId="0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44" fontId="0" fillId="0" borderId="0" xfId="1" applyFont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/>
    <xf numFmtId="0" fontId="4" fillId="0" borderId="0" xfId="0" applyFont="1"/>
    <xf numFmtId="44" fontId="6" fillId="0" borderId="2" xfId="1" applyFont="1" applyBorder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44" fontId="4" fillId="0" borderId="0" xfId="1" applyFont="1" applyBorder="1" applyAlignment="1">
      <alignment horizontal="center" vertical="center"/>
    </xf>
    <xf numFmtId="44" fontId="4" fillId="0" borderId="0" xfId="1" applyFont="1"/>
    <xf numFmtId="0" fontId="4" fillId="0" borderId="0" xfId="0" applyFont="1" applyBorder="1" applyAlignment="1">
      <alignment horizontal="center" vertical="center"/>
    </xf>
    <xf numFmtId="10" fontId="8" fillId="4" borderId="0" xfId="2" applyNumberFormat="1" applyFont="1" applyFill="1" applyAlignment="1">
      <alignment horizontal="center"/>
    </xf>
    <xf numFmtId="0" fontId="9" fillId="4" borderId="0" xfId="0" applyFont="1" applyFill="1" applyAlignment="1">
      <alignment horizontal="center" wrapText="1"/>
    </xf>
    <xf numFmtId="0" fontId="0" fillId="3" borderId="0" xfId="0" applyFill="1" applyAlignment="1">
      <alignment vertical="center"/>
    </xf>
    <xf numFmtId="0" fontId="0" fillId="3" borderId="0" xfId="0" applyFont="1" applyFill="1"/>
    <xf numFmtId="9" fontId="0" fillId="0" borderId="0" xfId="2" applyFont="1" applyAlignment="1">
      <alignment horizontal="center" vertical="center"/>
    </xf>
    <xf numFmtId="9" fontId="0" fillId="0" borderId="0" xfId="2" applyFont="1"/>
    <xf numFmtId="9" fontId="0" fillId="0" borderId="0" xfId="2" applyFont="1" applyAlignment="1">
      <alignment horizontal="center"/>
    </xf>
    <xf numFmtId="0" fontId="12" fillId="4" borderId="0" xfId="0" applyFont="1" applyFill="1"/>
    <xf numFmtId="0" fontId="0" fillId="4" borderId="0" xfId="0" applyFill="1" applyProtection="1">
      <protection locked="0"/>
    </xf>
    <xf numFmtId="0" fontId="6" fillId="4" borderId="0" xfId="0" applyFont="1" applyFill="1" applyProtection="1">
      <protection locked="0"/>
    </xf>
    <xf numFmtId="0" fontId="11" fillId="4" borderId="0" xfId="0" applyFont="1" applyFill="1" applyAlignment="1" applyProtection="1">
      <alignment horizontal="center" vertical="top"/>
      <protection locked="0"/>
    </xf>
    <xf numFmtId="9" fontId="0" fillId="5" borderId="0" xfId="2" applyFont="1" applyFill="1" applyAlignment="1">
      <alignment horizontal="center" vertical="center"/>
    </xf>
    <xf numFmtId="8" fontId="0" fillId="0" borderId="0" xfId="0" applyNumberFormat="1" applyAlignment="1">
      <alignment horizontal="center"/>
    </xf>
    <xf numFmtId="0" fontId="13" fillId="3" borderId="0" xfId="0" applyFont="1" applyFill="1"/>
    <xf numFmtId="0" fontId="9" fillId="2" borderId="0" xfId="0" applyFont="1" applyFill="1" applyAlignment="1">
      <alignment horizontal="center" wrapText="1"/>
    </xf>
    <xf numFmtId="10" fontId="8" fillId="4" borderId="0" xfId="2" applyNumberFormat="1" applyFont="1" applyFill="1" applyAlignment="1">
      <alignment horizontal="center"/>
    </xf>
    <xf numFmtId="0" fontId="10" fillId="2" borderId="0" xfId="0" applyFont="1" applyFill="1" applyAlignment="1">
      <alignment horizontal="center" wrapText="1"/>
    </xf>
    <xf numFmtId="167" fontId="8" fillId="4" borderId="0" xfId="1" applyNumberFormat="1" applyFont="1" applyFill="1" applyAlignment="1">
      <alignment horizontal="center"/>
    </xf>
    <xf numFmtId="2" fontId="8" fillId="4" borderId="0" xfId="0" applyNumberFormat="1" applyFont="1" applyFill="1" applyAlignment="1">
      <alignment horizontal="center"/>
    </xf>
    <xf numFmtId="22" fontId="4" fillId="2" borderId="0" xfId="0" applyNumberFormat="1" applyFont="1" applyFill="1" applyAlignment="1" applyProtection="1">
      <alignment horizontal="left"/>
      <protection locked="0"/>
    </xf>
    <xf numFmtId="0" fontId="4" fillId="2" borderId="0" xfId="0" applyFont="1" applyFill="1" applyAlignment="1" applyProtection="1">
      <alignment horizontal="left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</cellXfs>
  <cellStyles count="3">
    <cellStyle name="Currency" xfId="1" builtinId="4"/>
    <cellStyle name="Normal" xfId="0" builtinId="0"/>
    <cellStyle name="Percent" xfId="2" builtinId="5"/>
  </cellStyles>
  <dxfs count="35">
    <dxf>
      <alignment wrapText="1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hh:mm:ss\ AM/P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</font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vertical="center" textRotation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34" formatCode="_-&quot;$&quot;* #,##0.00_-;\-&quot;$&quot;* #,##0.00_-;_-&quot;$&quot;* &quot;-&quot;??_-;_-@_-"/>
    </dxf>
    <dxf>
      <alignment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Final.xlsm]Tablas Dinámicas!TablaDinámica7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Productos Más Vendidos</a:t>
            </a:r>
          </a:p>
        </c:rich>
      </c:tx>
      <c:layout>
        <c:manualLayout>
          <c:xMode val="edge"/>
          <c:yMode val="edge"/>
          <c:x val="0.16623151710692041"/>
          <c:y val="1.76372721389428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</c:pivotFmt>
      <c:pivotFmt>
        <c:idx val="14"/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Dinámicas'!$I$1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B56-45D2-85CF-5F33644C396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B56-45D2-85CF-5F33644C396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B56-45D2-85CF-5F33644C396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B56-45D2-85CF-5F33644C396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B56-45D2-85CF-5F33644C396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B56-45D2-85CF-5F33644C396C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B56-45D2-85CF-5F33644C396C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B56-45D2-85CF-5F33644C396C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3CC-46DE-91C7-F974F0766F01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52C-4300-BD7C-49B07C3A0E34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52C-4300-BD7C-49B07C3A0E34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52C-4300-BD7C-49B07C3A0E34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352C-4300-BD7C-49B07C3A0E34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352C-4300-BD7C-49B07C3A0E34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352C-4300-BD7C-49B07C3A0E34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352C-4300-BD7C-49B07C3A0E34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352C-4300-BD7C-49B07C3A0E34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352C-4300-BD7C-49B07C3A0E34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352C-4300-BD7C-49B07C3A0E34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352C-4300-BD7C-49B07C3A0E34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Dinámicas'!$H$2:$H$24</c:f>
              <c:strCache>
                <c:ptCount val="22"/>
                <c:pt idx="0">
                  <c:v>Kg tortilla</c:v>
                </c:pt>
                <c:pt idx="1">
                  <c:v>Pepsi 1.5L</c:v>
                </c:pt>
                <c:pt idx="2">
                  <c:v>Purina 1Kg</c:v>
                </c:pt>
                <c:pt idx="3">
                  <c:v>CornFlakes 960 gr</c:v>
                </c:pt>
                <c:pt idx="4">
                  <c:v>Cereal Integral</c:v>
                </c:pt>
                <c:pt idx="5">
                  <c:v>Tostitos</c:v>
                </c:pt>
                <c:pt idx="6">
                  <c:v>Kg cilantro</c:v>
                </c:pt>
                <c:pt idx="7">
                  <c:v>Kg Frijol</c:v>
                </c:pt>
                <c:pt idx="8">
                  <c:v>Ruffles</c:v>
                </c:pt>
                <c:pt idx="9">
                  <c:v>Palomitas</c:v>
                </c:pt>
                <c:pt idx="10">
                  <c:v>Yogurth</c:v>
                </c:pt>
                <c:pt idx="11">
                  <c:v>Knorr Suiza</c:v>
                </c:pt>
                <c:pt idx="12">
                  <c:v>Rico Pollo</c:v>
                </c:pt>
                <c:pt idx="13">
                  <c:v>Maruchan Habanero</c:v>
                </c:pt>
                <c:pt idx="14">
                  <c:v>Servilletas</c:v>
                </c:pt>
                <c:pt idx="15">
                  <c:v>Leche Lala 1 L</c:v>
                </c:pt>
                <c:pt idx="16">
                  <c:v>Papel Higienico</c:v>
                </c:pt>
                <c:pt idx="17">
                  <c:v>Agua 1 L</c:v>
                </c:pt>
                <c:pt idx="18">
                  <c:v>Jabón Zote</c:v>
                </c:pt>
                <c:pt idx="19">
                  <c:v>Kg Jamón</c:v>
                </c:pt>
                <c:pt idx="20">
                  <c:v>Mayonesa Hellmann's</c:v>
                </c:pt>
                <c:pt idx="21">
                  <c:v>Tostadas</c:v>
                </c:pt>
              </c:strCache>
            </c:strRef>
          </c:cat>
          <c:val>
            <c:numRef>
              <c:f>'Tablas Dinámicas'!$I$2:$I$24</c:f>
              <c:numCache>
                <c:formatCode>General</c:formatCode>
                <c:ptCount val="2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  <c:pt idx="5">
                  <c:v>4</c:v>
                </c:pt>
                <c:pt idx="6">
                  <c:v>3.1</c:v>
                </c:pt>
                <c:pt idx="7">
                  <c:v>10</c:v>
                </c:pt>
                <c:pt idx="8">
                  <c:v>9</c:v>
                </c:pt>
                <c:pt idx="9">
                  <c:v>7</c:v>
                </c:pt>
                <c:pt idx="10">
                  <c:v>2</c:v>
                </c:pt>
                <c:pt idx="11">
                  <c:v>7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B56-45D2-85CF-5F33644C396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21477814343176"/>
          <c:y val="9.0592782466830682E-2"/>
          <c:w val="0.2257830271216098"/>
          <c:h val="0.79271478472220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Final.xlsm]Tablas Dinámicas!TablaDinámica12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chemeClr val="bg1"/>
                </a:solidFill>
              </a:rPr>
              <a:t>Distribución Semanal de las Ventas</a:t>
            </a:r>
          </a:p>
        </c:rich>
      </c:tx>
      <c:layout>
        <c:manualLayout>
          <c:xMode val="edge"/>
          <c:yMode val="edge"/>
          <c:x val="2.2082530168040727E-2"/>
          <c:y val="3.77084822558579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2.2195119819942401E-2"/>
          <c:y val="0.23195866141732283"/>
          <c:w val="0.45374389727828912"/>
          <c:h val="0.66251786235053955"/>
        </c:manualLayout>
      </c:layout>
      <c:doughnutChart>
        <c:varyColors val="1"/>
        <c:ser>
          <c:idx val="0"/>
          <c:order val="0"/>
          <c:tx>
            <c:strRef>
              <c:f>'Tablas Dinámicas'!$O$1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543-4A4B-86F6-EE649991A8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543-4A4B-86F6-EE649991A8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23C-41A7-9445-5F45F56098D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378-4754-ACB9-E28E5BBFFB0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951-415E-B793-01A9739933AC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Dinámicas'!$N$2:$N$5</c:f>
              <c:strCache>
                <c:ptCount val="3"/>
                <c:pt idx="0">
                  <c:v>Sabado</c:v>
                </c:pt>
                <c:pt idx="1">
                  <c:v>Lunes</c:v>
                </c:pt>
                <c:pt idx="2">
                  <c:v>Domingo</c:v>
                </c:pt>
              </c:strCache>
            </c:strRef>
          </c:cat>
          <c:val>
            <c:numRef>
              <c:f>'Tablas Dinámicas'!$O$2:$O$5</c:f>
              <c:numCache>
                <c:formatCode>General</c:formatCode>
                <c:ptCount val="3"/>
                <c:pt idx="0">
                  <c:v>393</c:v>
                </c:pt>
                <c:pt idx="1">
                  <c:v>610</c:v>
                </c:pt>
                <c:pt idx="2">
                  <c:v>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3-4A4B-86F6-EE649991A80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1250000000000004"/>
          <c:y val="0.14049832312627589"/>
          <c:w val="0.17916666666666667"/>
          <c:h val="0.79759149897929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Final.xlsm]Tablas Dinámicas!TablaDinámica3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Ventas Mensuales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Dinámicas'!$U$1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Dinámicas'!$T$2:$T$4</c:f>
              <c:strCache>
                <c:ptCount val="2"/>
                <c:pt idx="0">
                  <c:v>Junio</c:v>
                </c:pt>
                <c:pt idx="1">
                  <c:v>Mayo</c:v>
                </c:pt>
              </c:strCache>
            </c:strRef>
          </c:cat>
          <c:val>
            <c:numRef>
              <c:f>'Tablas Dinámicas'!$U$2:$U$4</c:f>
              <c:numCache>
                <c:formatCode>General</c:formatCode>
                <c:ptCount val="2"/>
                <c:pt idx="0">
                  <c:v>1045</c:v>
                </c:pt>
                <c:pt idx="1">
                  <c:v>610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C0-4224-AE08-29BC8E931CB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946303759"/>
        <c:axId val="296506223"/>
      </c:barChart>
      <c:catAx>
        <c:axId val="946303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506223"/>
        <c:crosses val="autoZero"/>
        <c:auto val="1"/>
        <c:lblAlgn val="ctr"/>
        <c:lblOffset val="100"/>
        <c:noMultiLvlLbl val="0"/>
      </c:catAx>
      <c:valAx>
        <c:axId val="29650622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03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Final.xlsm]Tablas Dinámicas!TablaDinámica4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Horas</a:t>
            </a:r>
            <a:r>
              <a:rPr lang="en-US" baseline="0">
                <a:solidFill>
                  <a:schemeClr val="bg1"/>
                </a:solidFill>
              </a:rPr>
              <a:t> de Más Ventas</a:t>
            </a:r>
            <a:endParaRPr lang="en-US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1941248906386701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</c:pivotFmts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'Tablas Dinámicas'!$L$1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1-0C62-4975-A76C-7C4D416209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3-0C62-4975-A76C-7C4D416209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5-0C62-4975-A76C-7C4D416209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7-0C62-4975-A76C-7C4D416209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9-0C62-4975-A76C-7C4D416209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B-0C62-4975-A76C-7C4D416209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D-0C62-4975-A76C-7C4D4162098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F-0C62-4975-A76C-7C4D4162098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1-0C62-4975-A76C-7C4D4162098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3-0C62-4975-A76C-7C4D4162098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5-0C62-4975-A76C-7C4D4162098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7-BCB7-4802-AC6A-F9BFE07076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Dinámicas'!$K$2:$K$12</c:f>
              <c:strCache>
                <c:ptCount val="10"/>
                <c:pt idx="0">
                  <c:v>12 a. m.</c:v>
                </c:pt>
                <c:pt idx="1">
                  <c:v>01 a. m.</c:v>
                </c:pt>
                <c:pt idx="2">
                  <c:v>01 p. m.</c:v>
                </c:pt>
                <c:pt idx="3">
                  <c:v>02 p. m.</c:v>
                </c:pt>
                <c:pt idx="4">
                  <c:v>03 p. m.</c:v>
                </c:pt>
                <c:pt idx="5">
                  <c:v>04 p. m.</c:v>
                </c:pt>
                <c:pt idx="6">
                  <c:v>07 p. m.</c:v>
                </c:pt>
                <c:pt idx="7">
                  <c:v>08 p. m.</c:v>
                </c:pt>
                <c:pt idx="8">
                  <c:v>09 p. m.</c:v>
                </c:pt>
                <c:pt idx="9">
                  <c:v>10 p. m.</c:v>
                </c:pt>
              </c:strCache>
            </c:strRef>
          </c:cat>
          <c:val>
            <c:numRef>
              <c:f>'Tablas Dinámicas'!$L$2:$L$12</c:f>
              <c:numCache>
                <c:formatCode>General</c:formatCode>
                <c:ptCount val="10"/>
                <c:pt idx="0">
                  <c:v>87</c:v>
                </c:pt>
                <c:pt idx="1">
                  <c:v>565</c:v>
                </c:pt>
                <c:pt idx="2">
                  <c:v>126</c:v>
                </c:pt>
                <c:pt idx="3">
                  <c:v>126</c:v>
                </c:pt>
                <c:pt idx="4">
                  <c:v>48</c:v>
                </c:pt>
                <c:pt idx="5">
                  <c:v>310</c:v>
                </c:pt>
                <c:pt idx="6">
                  <c:v>43</c:v>
                </c:pt>
                <c:pt idx="7">
                  <c:v>125</c:v>
                </c:pt>
                <c:pt idx="8">
                  <c:v>140</c:v>
                </c:pt>
                <c:pt idx="9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C62-4975-A76C-7C4D4162098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78718285214342"/>
          <c:y val="9.5222732575094782E-2"/>
          <c:w val="0.13065726159230096"/>
          <c:h val="0.814068606007582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Movimientos Inventario'!A1"/><Relationship Id="rId2" Type="http://schemas.openxmlformats.org/officeDocument/2006/relationships/hyperlink" Target="#Dashboard!A1"/><Relationship Id="rId1" Type="http://schemas.openxmlformats.org/officeDocument/2006/relationships/hyperlink" Target="#'Punto de Ventas'!A1"/><Relationship Id="rId6" Type="http://schemas.microsoft.com/office/2007/relationships/hdphoto" Target="../media/hdphoto1.wdp"/><Relationship Id="rId5" Type="http://schemas.openxmlformats.org/officeDocument/2006/relationships/image" Target="../media/image2.png"/><Relationship Id="rId4" Type="http://schemas.openxmlformats.org/officeDocument/2006/relationships/hyperlink" Target="#Inventario!A1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chart" Target="../charts/chart3.xml"/><Relationship Id="rId7" Type="http://schemas.openxmlformats.org/officeDocument/2006/relationships/image" Target="../media/image5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Inicio!A1"/><Relationship Id="rId5" Type="http://schemas.openxmlformats.org/officeDocument/2006/relationships/chart" Target="../charts/chart4.xml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5.png"/><Relationship Id="rId1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5.png"/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5.png"/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5.png"/><Relationship Id="rId1" Type="http://schemas.openxmlformats.org/officeDocument/2006/relationships/hyperlink" Target="#Inici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593478</xdr:colOff>
      <xdr:row>7</xdr:row>
      <xdr:rowOff>117964</xdr:rowOff>
    </xdr:from>
    <xdr:to>
      <xdr:col>11</xdr:col>
      <xdr:colOff>78517</xdr:colOff>
      <xdr:row>11</xdr:row>
      <xdr:rowOff>104637</xdr:rowOff>
    </xdr:to>
    <xdr:sp macro="[0]!Botón1_Haga_clic_en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737478" y="1451464"/>
          <a:ext cx="1742464" cy="748673"/>
        </a:xfrm>
        <a:prstGeom prst="roundRect">
          <a:avLst/>
        </a:prstGeom>
        <a:gradFill flip="none" rotWithShape="1">
          <a:gsLst>
            <a:gs pos="0">
              <a:schemeClr val="bg1">
                <a:alpha val="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0800000" scaled="1"/>
          <a:tileRect/>
        </a:gradFill>
        <a:scene3d>
          <a:camera prst="perspectiveRight"/>
          <a:lightRig rig="threePt" dir="t"/>
        </a:scene3d>
        <a:sp3d>
          <a:bevelT w="38100" h="38100"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marL="0" indent="0" algn="ctr"/>
          <a:r>
            <a:rPr lang="es-MX" sz="18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Compras</a:t>
          </a:r>
        </a:p>
      </xdr:txBody>
    </xdr:sp>
    <xdr:clientData/>
  </xdr:twoCellAnchor>
  <xdr:twoCellAnchor>
    <xdr:from>
      <xdr:col>8</xdr:col>
      <xdr:colOff>638538</xdr:colOff>
      <xdr:row>1</xdr:row>
      <xdr:rowOff>63011</xdr:rowOff>
    </xdr:from>
    <xdr:to>
      <xdr:col>11</xdr:col>
      <xdr:colOff>123577</xdr:colOff>
      <xdr:row>5</xdr:row>
      <xdr:rowOff>51516</xdr:rowOff>
    </xdr:to>
    <xdr:sp macro="[0]!Ventas_Haga_clic_en" textlink="">
      <xdr:nvSpPr>
        <xdr:cNvPr id="7" name="6 Rectángulo redondea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782538" y="253511"/>
          <a:ext cx="1742464" cy="750505"/>
        </a:xfrm>
        <a:prstGeom prst="roundRect">
          <a:avLst/>
        </a:prstGeom>
        <a:gradFill flip="none" rotWithShape="1">
          <a:gsLst>
            <a:gs pos="0">
              <a:schemeClr val="bg1">
                <a:alpha val="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0800000" scaled="1"/>
          <a:tileRect/>
        </a:gradFill>
        <a:scene3d>
          <a:camera prst="perspectiveRight"/>
          <a:lightRig rig="threePt" dir="t"/>
        </a:scene3d>
        <a:sp3d>
          <a:bevelT w="38100" h="38100"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s-MX" sz="1800" baseline="0">
              <a:solidFill>
                <a:schemeClr val="tx1"/>
              </a:solidFill>
              <a:effectLst/>
            </a:rPr>
            <a:t>Punto de Venta</a:t>
          </a:r>
        </a:p>
      </xdr:txBody>
    </xdr:sp>
    <xdr:clientData/>
  </xdr:twoCellAnchor>
  <xdr:twoCellAnchor>
    <xdr:from>
      <xdr:col>5</xdr:col>
      <xdr:colOff>531933</xdr:colOff>
      <xdr:row>1</xdr:row>
      <xdr:rowOff>24180</xdr:rowOff>
    </xdr:from>
    <xdr:to>
      <xdr:col>7</xdr:col>
      <xdr:colOff>749178</xdr:colOff>
      <xdr:row>5</xdr:row>
      <xdr:rowOff>12457</xdr:rowOff>
    </xdr:to>
    <xdr:sp macro="[0]!Botón1_Haga_clic_en" textlink="">
      <xdr:nvSpPr>
        <xdr:cNvPr id="6" name="5 Rectángulo redondea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389933" y="214680"/>
          <a:ext cx="1741245" cy="750277"/>
        </a:xfrm>
        <a:prstGeom prst="roundRect">
          <a:avLst/>
        </a:prstGeom>
        <a:gradFill flip="none" rotWithShape="1">
          <a:gsLst>
            <a:gs pos="0">
              <a:schemeClr val="bg1">
                <a:alpha val="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1540000" scaled="0"/>
          <a:tileRect/>
        </a:gradFill>
        <a:scene3d>
          <a:camera prst="perspectiveRight"/>
          <a:lightRig rig="threePt" dir="t"/>
        </a:scene3d>
        <a:sp3d>
          <a:bevelT w="38100" h="38100"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marL="0" indent="0" algn="ctr"/>
          <a:r>
            <a:rPr lang="es-MX" sz="18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>
    <xdr:from>
      <xdr:col>5</xdr:col>
      <xdr:colOff>557211</xdr:colOff>
      <xdr:row>7</xdr:row>
      <xdr:rowOff>115400</xdr:rowOff>
    </xdr:from>
    <xdr:to>
      <xdr:col>8</xdr:col>
      <xdr:colOff>12456</xdr:colOff>
      <xdr:row>11</xdr:row>
      <xdr:rowOff>103677</xdr:rowOff>
    </xdr:to>
    <xdr:sp macro="[0]!Botón1_Haga_clic_en" textlink="">
      <xdr:nvSpPr>
        <xdr:cNvPr id="8" name="5 Rectángulo redondea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415211" y="1448900"/>
          <a:ext cx="1741245" cy="750277"/>
        </a:xfrm>
        <a:prstGeom prst="roundRect">
          <a:avLst/>
        </a:prstGeom>
        <a:gradFill flip="none" rotWithShape="1">
          <a:gsLst>
            <a:gs pos="0">
              <a:schemeClr val="bg1">
                <a:alpha val="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1540000" scaled="0"/>
          <a:tileRect/>
        </a:gradFill>
        <a:scene3d>
          <a:camera prst="perspectiveRight"/>
          <a:lightRig rig="threePt" dir="t"/>
        </a:scene3d>
        <a:sp3d>
          <a:bevelT w="38100" h="38100"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marL="0" indent="0" algn="ctr"/>
          <a:r>
            <a:rPr lang="es-MX" sz="18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Movimientos</a:t>
          </a:r>
        </a:p>
      </xdr:txBody>
    </xdr:sp>
    <xdr:clientData/>
  </xdr:twoCellAnchor>
  <xdr:twoCellAnchor editAs="oneCell">
    <xdr:from>
      <xdr:col>0</xdr:col>
      <xdr:colOff>0</xdr:colOff>
      <xdr:row>18</xdr:row>
      <xdr:rowOff>0</xdr:rowOff>
    </xdr:from>
    <xdr:to>
      <xdr:col>3</xdr:col>
      <xdr:colOff>138112</xdr:colOff>
      <xdr:row>22</xdr:row>
      <xdr:rowOff>38100</xdr:rowOff>
    </xdr:to>
    <xdr:grpSp>
      <xdr:nvGrpSpPr>
        <xdr:cNvPr id="9" name="FooterGr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0" y="3429000"/>
          <a:ext cx="2424112" cy="800100"/>
          <a:chOff x="5948362" y="4429125"/>
          <a:chExt cx="2438400" cy="800100"/>
        </a:xfrm>
      </xdr:grpSpPr>
      <xdr:sp macro="" textlink="">
        <xdr:nvSpPr>
          <xdr:cNvPr id="10" name="TextBox 33" hidden="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Gracias</a:t>
            </a:r>
            <a:r>
              <a:rPr lang="en-US" sz="1100" b="1" baseline="0"/>
              <a:t> por su compra!!</a:t>
            </a:r>
            <a:endParaRPr lang="en-US" sz="1100" b="1"/>
          </a:p>
        </xdr:txBody>
      </xdr:sp>
      <xdr:sp macro="" textlink="#REF!">
        <xdr:nvSpPr>
          <xdr:cNvPr id="11" name="TextBox 34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Code 128" panose="05000000000000000000" pitchFamily="2" charset="2"/>
                <a:cs typeface="Calibri"/>
              </a:rPr>
              <a:pPr algn="ctr"/>
              <a:t>1038</a:t>
            </a:fld>
            <a:endParaRPr lang="en-US" sz="3600" b="1">
              <a:latin typeface="Code 128" panose="05000000000000000000" pitchFamily="2" charset="2"/>
            </a:endParaRPr>
          </a:p>
        </xdr:txBody>
      </xdr:sp>
    </xdr:grpSp>
    <xdr:clientData/>
  </xdr:twoCellAnchor>
  <xdr:twoCellAnchor>
    <xdr:from>
      <xdr:col>7</xdr:col>
      <xdr:colOff>209550</xdr:colOff>
      <xdr:row>13</xdr:row>
      <xdr:rowOff>133350</xdr:rowOff>
    </xdr:from>
    <xdr:to>
      <xdr:col>9</xdr:col>
      <xdr:colOff>455370</xdr:colOff>
      <xdr:row>17</xdr:row>
      <xdr:rowOff>121627</xdr:rowOff>
    </xdr:to>
    <xdr:sp macro="[0]!Botón1_Haga_clic_en" textlink="">
      <xdr:nvSpPr>
        <xdr:cNvPr id="12" name="5 Rectángulo redondea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591550" y="2609850"/>
          <a:ext cx="1741245" cy="750277"/>
        </a:xfrm>
        <a:prstGeom prst="roundRect">
          <a:avLst/>
        </a:prstGeom>
        <a:gradFill flip="none" rotWithShape="1">
          <a:gsLst>
            <a:gs pos="0">
              <a:schemeClr val="bg1">
                <a:alpha val="0"/>
              </a:schemeClr>
            </a:gs>
            <a:gs pos="24000">
              <a:schemeClr val="accent1">
                <a:tint val="44500"/>
                <a:satMod val="160000"/>
              </a:schemeClr>
            </a:gs>
            <a:gs pos="73000">
              <a:schemeClr val="accent1">
                <a:tint val="23500"/>
                <a:satMod val="160000"/>
              </a:schemeClr>
            </a:gs>
          </a:gsLst>
          <a:lin ang="21540000" scaled="0"/>
          <a:tileRect/>
        </a:gradFill>
        <a:scene3d>
          <a:camera prst="perspectiveRight"/>
          <a:lightRig rig="threePt" dir="t"/>
        </a:scene3d>
        <a:sp3d>
          <a:bevelT w="38100" h="38100"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marL="0" indent="0" algn="ctr"/>
          <a:r>
            <a:rPr lang="es-MX" sz="18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Inventario</a:t>
          </a:r>
        </a:p>
      </xdr:txBody>
    </xdr:sp>
    <xdr:clientData/>
  </xdr:twoCellAnchor>
  <xdr:twoCellAnchor editAs="oneCell">
    <xdr:from>
      <xdr:col>0</xdr:col>
      <xdr:colOff>323850</xdr:colOff>
      <xdr:row>0</xdr:row>
      <xdr:rowOff>0</xdr:rowOff>
    </xdr:from>
    <xdr:to>
      <xdr:col>5</xdr:col>
      <xdr:colOff>314325</xdr:colOff>
      <xdr:row>23</xdr:row>
      <xdr:rowOff>10922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0" b="100000" l="1016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71850" y="0"/>
          <a:ext cx="3800475" cy="43924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289659</xdr:colOff>
      <xdr:row>1</xdr:row>
      <xdr:rowOff>109903</xdr:rowOff>
    </xdr:from>
    <xdr:to>
      <xdr:col>10</xdr:col>
      <xdr:colOff>151007</xdr:colOff>
      <xdr:row>13</xdr:row>
      <xdr:rowOff>106924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245341</xdr:colOff>
      <xdr:row>13</xdr:row>
      <xdr:rowOff>109905</xdr:rowOff>
    </xdr:from>
    <xdr:to>
      <xdr:col>10</xdr:col>
      <xdr:colOff>390768</xdr:colOff>
      <xdr:row>27</xdr:row>
      <xdr:rowOff>68874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</xdr:row>
      <xdr:rowOff>13608</xdr:rowOff>
    </xdr:from>
    <xdr:to>
      <xdr:col>3</xdr:col>
      <xdr:colOff>11905</xdr:colOff>
      <xdr:row>6</xdr:row>
      <xdr:rowOff>176893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Fecha 1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577"/>
              <a:ext cx="2452686" cy="148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 fLocksWithSheet="0"/>
  </xdr:twoCellAnchor>
  <xdr:twoCellAnchor>
    <xdr:from>
      <xdr:col>10</xdr:col>
      <xdr:colOff>661206</xdr:colOff>
      <xdr:row>5</xdr:row>
      <xdr:rowOff>181800</xdr:rowOff>
    </xdr:from>
    <xdr:to>
      <xdr:col>19</xdr:col>
      <xdr:colOff>96401</xdr:colOff>
      <xdr:row>18</xdr:row>
      <xdr:rowOff>111544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2</xdr:row>
          <xdr:rowOff>219075</xdr:rowOff>
        </xdr:from>
        <xdr:to>
          <xdr:col>12</xdr:col>
          <xdr:colOff>314325</xdr:colOff>
          <xdr:row>4</xdr:row>
          <xdr:rowOff>38100</xdr:rowOff>
        </xdr:to>
        <xdr:sp macro="" textlink="">
          <xdr:nvSpPr>
            <xdr:cNvPr id="2049" name="Actualiz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386762</xdr:colOff>
      <xdr:row>2</xdr:row>
      <xdr:rowOff>199788</xdr:rowOff>
    </xdr:from>
    <xdr:to>
      <xdr:col>12</xdr:col>
      <xdr:colOff>755140</xdr:colOff>
      <xdr:row>4</xdr:row>
      <xdr:rowOff>56977</xdr:rowOff>
    </xdr:to>
    <xdr:pic macro="[0]!Actualizar_Graficos_y_pivots">
      <xdr:nvPicPr>
        <xdr:cNvPr id="15" name="Imagen 14" descr="Refresh Icon | Material UI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2880" y="625612"/>
          <a:ext cx="368378" cy="3614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10</xdr:row>
      <xdr:rowOff>37110</xdr:rowOff>
    </xdr:from>
    <xdr:to>
      <xdr:col>5</xdr:col>
      <xdr:colOff>576448</xdr:colOff>
      <xdr:row>24</xdr:row>
      <xdr:rowOff>182583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13</xdr:col>
      <xdr:colOff>190502</xdr:colOff>
      <xdr:row>0</xdr:row>
      <xdr:rowOff>112059</xdr:rowOff>
    </xdr:from>
    <xdr:to>
      <xdr:col>14</xdr:col>
      <xdr:colOff>112061</xdr:colOff>
      <xdr:row>4</xdr:row>
      <xdr:rowOff>62657</xdr:rowOff>
    </xdr:to>
    <xdr:pic>
      <xdr:nvPicPr>
        <xdr:cNvPr id="11" name="Pictur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100000" l="1016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7061" y="112059"/>
          <a:ext cx="762000" cy="8806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5</xdr:row>
      <xdr:rowOff>85725</xdr:rowOff>
    </xdr:from>
    <xdr:to>
      <xdr:col>7</xdr:col>
      <xdr:colOff>567225</xdr:colOff>
      <xdr:row>9</xdr:row>
      <xdr:rowOff>3525</xdr:rowOff>
    </xdr:to>
    <xdr:sp macro="[0]!Puntodeventa_haga_clic_en" textlink="">
      <xdr:nvSpPr>
        <xdr:cNvPr id="2" name="6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695700" y="1047750"/>
          <a:ext cx="1738800" cy="679800"/>
        </a:xfrm>
        <a:prstGeom prst="roundRect">
          <a:avLst/>
        </a:prstGeom>
        <a:gradFill flip="none" rotWithShape="1">
          <a:gsLst>
            <a:gs pos="0">
              <a:schemeClr val="bg1">
                <a:alpha val="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1540000" scaled="0"/>
          <a:tileRect/>
        </a:gradFill>
        <a:scene3d>
          <a:camera prst="perspectiveRight"/>
          <a:lightRig rig="threePt" dir="t"/>
        </a:scene3d>
        <a:sp3d>
          <a:bevelT w="38100" h="38100"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s-MX" sz="1800" baseline="0">
              <a:solidFill>
                <a:schemeClr val="tx1"/>
              </a:solidFill>
              <a:effectLst/>
            </a:rPr>
            <a:t>Venta</a:t>
          </a:r>
        </a:p>
      </xdr:txBody>
    </xdr:sp>
    <xdr:clientData/>
  </xdr:twoCellAnchor>
  <xdr:twoCellAnchor editAs="oneCell">
    <xdr:from>
      <xdr:col>6</xdr:col>
      <xdr:colOff>85725</xdr:colOff>
      <xdr:row>0</xdr:row>
      <xdr:rowOff>66675</xdr:rowOff>
    </xdr:from>
    <xdr:to>
      <xdr:col>7</xdr:col>
      <xdr:colOff>85725</xdr:colOff>
      <xdr:row>4</xdr:row>
      <xdr:rowOff>99636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1016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0" y="66675"/>
          <a:ext cx="762000" cy="8806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685800</xdr:colOff>
      <xdr:row>0</xdr:row>
      <xdr:rowOff>142875</xdr:rowOff>
    </xdr:from>
    <xdr:to>
      <xdr:col>8</xdr:col>
      <xdr:colOff>219075</xdr:colOff>
      <xdr:row>3</xdr:row>
      <xdr:rowOff>252036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1016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142875"/>
          <a:ext cx="762000" cy="8806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342900</xdr:colOff>
      <xdr:row>0</xdr:row>
      <xdr:rowOff>133350</xdr:rowOff>
    </xdr:from>
    <xdr:to>
      <xdr:col>11</xdr:col>
      <xdr:colOff>342900</xdr:colOff>
      <xdr:row>3</xdr:row>
      <xdr:rowOff>242511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1016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4975" y="133350"/>
          <a:ext cx="762000" cy="8806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381000</xdr:colOff>
      <xdr:row>0</xdr:row>
      <xdr:rowOff>152400</xdr:rowOff>
    </xdr:from>
    <xdr:to>
      <xdr:col>14</xdr:col>
      <xdr:colOff>381000</xdr:colOff>
      <xdr:row>4</xdr:row>
      <xdr:rowOff>80586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1016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152400"/>
          <a:ext cx="762000" cy="88068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Punto-de-Venta-POS-V2020.1-2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S"/>
      <sheetName val="Items"/>
      <sheetName val="Sales"/>
      <sheetName val="Empresa"/>
      <sheetName val="Medios de Pago"/>
      <sheetName val="Clientes"/>
      <sheetName val="Proveedores"/>
      <sheetName val="Compras"/>
    </sheetNames>
    <sheetDataSet>
      <sheetData sheetId="0"/>
      <sheetData sheetId="1">
        <row r="2">
          <cell r="A2" t="str">
            <v>Cod Prod</v>
          </cell>
          <cell r="B2" t="str">
            <v>Nombre</v>
          </cell>
          <cell r="C2" t="str">
            <v>Descripción</v>
          </cell>
        </row>
        <row r="3">
          <cell r="A3">
            <v>1001</v>
          </cell>
          <cell r="B3" t="str">
            <v>Manzana</v>
          </cell>
          <cell r="C3" t="str">
            <v>Huaral-Lima-Perú</v>
          </cell>
        </row>
        <row r="4">
          <cell r="A4">
            <v>1002</v>
          </cell>
          <cell r="B4" t="str">
            <v>Platano</v>
          </cell>
          <cell r="C4" t="str">
            <v>Huaral-Lima-Perú</v>
          </cell>
        </row>
        <row r="5">
          <cell r="A5">
            <v>1003</v>
          </cell>
          <cell r="B5" t="str">
            <v>Galleta</v>
          </cell>
          <cell r="C5" t="str">
            <v>Oreo-Unidad</v>
          </cell>
        </row>
        <row r="6">
          <cell r="A6">
            <v>1004</v>
          </cell>
          <cell r="B6" t="str">
            <v>Naranja</v>
          </cell>
          <cell r="C6" t="str">
            <v>Huaral-Lima-Perú</v>
          </cell>
        </row>
        <row r="7">
          <cell r="A7">
            <v>1005</v>
          </cell>
          <cell r="B7" t="str">
            <v>Pera</v>
          </cell>
          <cell r="C7" t="str">
            <v>Huaral-Lima-Perú</v>
          </cell>
        </row>
        <row r="8">
          <cell r="A8">
            <v>1006</v>
          </cell>
          <cell r="B8" t="str">
            <v>Piña</v>
          </cell>
          <cell r="C8" t="str">
            <v>Piura-Norte-Perú</v>
          </cell>
        </row>
        <row r="9">
          <cell r="A9">
            <v>1007</v>
          </cell>
          <cell r="B9" t="str">
            <v>Lapiceros</v>
          </cell>
          <cell r="C9" t="str">
            <v>Faber Castell</v>
          </cell>
        </row>
        <row r="10">
          <cell r="A10">
            <v>1008</v>
          </cell>
          <cell r="B10" t="str">
            <v>Sandia</v>
          </cell>
          <cell r="C10" t="str">
            <v>Huamantanga-Puente Piedra</v>
          </cell>
        </row>
        <row r="11">
          <cell r="A11">
            <v>1009</v>
          </cell>
          <cell r="B11" t="str">
            <v>Melon</v>
          </cell>
          <cell r="C11" t="str">
            <v>Huamantanga-Puente Piedra</v>
          </cell>
        </row>
        <row r="12">
          <cell r="A12">
            <v>1010</v>
          </cell>
          <cell r="B12" t="str">
            <v>Papel</v>
          </cell>
          <cell r="C12" t="str">
            <v>Atlas</v>
          </cell>
        </row>
        <row r="13">
          <cell r="A13">
            <v>1011</v>
          </cell>
          <cell r="B13" t="str">
            <v>Cinta</v>
          </cell>
          <cell r="C13" t="str">
            <v>Cintas de Impresora Brother</v>
          </cell>
        </row>
      </sheetData>
      <sheetData sheetId="2">
        <row r="2">
          <cell r="A2" t="str">
            <v>Rec. #</v>
          </cell>
        </row>
        <row r="3">
          <cell r="A3">
            <v>1000</v>
          </cell>
        </row>
        <row r="4">
          <cell r="A4">
            <v>1000</v>
          </cell>
        </row>
        <row r="5">
          <cell r="A5">
            <v>1000</v>
          </cell>
        </row>
        <row r="6">
          <cell r="A6">
            <v>1000</v>
          </cell>
        </row>
        <row r="7">
          <cell r="A7">
            <v>1000</v>
          </cell>
        </row>
        <row r="8">
          <cell r="A8">
            <v>1000</v>
          </cell>
        </row>
        <row r="9">
          <cell r="A9">
            <v>1000</v>
          </cell>
        </row>
        <row r="10">
          <cell r="A10">
            <v>1001</v>
          </cell>
        </row>
        <row r="11">
          <cell r="A11">
            <v>1001</v>
          </cell>
        </row>
        <row r="12">
          <cell r="A12">
            <v>1001</v>
          </cell>
        </row>
        <row r="13">
          <cell r="A13">
            <v>1001</v>
          </cell>
        </row>
        <row r="14">
          <cell r="A14">
            <v>1002</v>
          </cell>
        </row>
        <row r="15">
          <cell r="A15">
            <v>1002</v>
          </cell>
        </row>
        <row r="16">
          <cell r="A16">
            <v>1002</v>
          </cell>
        </row>
        <row r="17">
          <cell r="A17">
            <v>1002</v>
          </cell>
        </row>
        <row r="18">
          <cell r="A18">
            <v>1003</v>
          </cell>
        </row>
        <row r="19">
          <cell r="A19">
            <v>1003</v>
          </cell>
        </row>
        <row r="20">
          <cell r="A20">
            <v>1004</v>
          </cell>
        </row>
        <row r="21">
          <cell r="A21">
            <v>1004</v>
          </cell>
        </row>
        <row r="22">
          <cell r="A22">
            <v>1005</v>
          </cell>
        </row>
        <row r="23">
          <cell r="A23">
            <v>1005</v>
          </cell>
        </row>
        <row r="24">
          <cell r="A24">
            <v>1005</v>
          </cell>
        </row>
        <row r="25">
          <cell r="A25">
            <v>1005</v>
          </cell>
        </row>
        <row r="26">
          <cell r="A26">
            <v>1005</v>
          </cell>
        </row>
        <row r="27">
          <cell r="A27">
            <v>1006</v>
          </cell>
        </row>
        <row r="28">
          <cell r="A28">
            <v>1006</v>
          </cell>
        </row>
        <row r="29">
          <cell r="A29">
            <v>1006</v>
          </cell>
        </row>
        <row r="30">
          <cell r="A30">
            <v>1007</v>
          </cell>
        </row>
        <row r="31">
          <cell r="A31">
            <v>1007</v>
          </cell>
        </row>
        <row r="32">
          <cell r="A32">
            <v>1007</v>
          </cell>
        </row>
        <row r="33">
          <cell r="A33">
            <v>1007</v>
          </cell>
        </row>
        <row r="34">
          <cell r="A34">
            <v>1008</v>
          </cell>
        </row>
        <row r="35">
          <cell r="A35">
            <v>1008</v>
          </cell>
        </row>
        <row r="36">
          <cell r="A36">
            <v>1008</v>
          </cell>
        </row>
        <row r="37">
          <cell r="A37">
            <v>1008</v>
          </cell>
        </row>
        <row r="38">
          <cell r="A38">
            <v>1008</v>
          </cell>
        </row>
        <row r="39">
          <cell r="A39">
            <v>1009</v>
          </cell>
        </row>
        <row r="40">
          <cell r="A40">
            <v>1009</v>
          </cell>
        </row>
        <row r="41">
          <cell r="A41">
            <v>1009</v>
          </cell>
        </row>
        <row r="42">
          <cell r="A42">
            <v>1009</v>
          </cell>
        </row>
        <row r="43">
          <cell r="A43">
            <v>1009</v>
          </cell>
        </row>
        <row r="44">
          <cell r="A44">
            <v>1009</v>
          </cell>
        </row>
        <row r="45">
          <cell r="A45">
            <v>1010</v>
          </cell>
        </row>
        <row r="46">
          <cell r="A46">
            <v>1010</v>
          </cell>
        </row>
        <row r="47">
          <cell r="A47">
            <v>1011</v>
          </cell>
        </row>
        <row r="48">
          <cell r="A48">
            <v>1012</v>
          </cell>
        </row>
        <row r="49">
          <cell r="A49">
            <v>1013</v>
          </cell>
        </row>
        <row r="50">
          <cell r="A50">
            <v>1014</v>
          </cell>
        </row>
        <row r="51">
          <cell r="A51">
            <v>1015</v>
          </cell>
        </row>
        <row r="52">
          <cell r="A52">
            <v>1015</v>
          </cell>
        </row>
        <row r="53">
          <cell r="A53">
            <v>1016</v>
          </cell>
        </row>
        <row r="54">
          <cell r="A54">
            <v>1016</v>
          </cell>
        </row>
        <row r="55">
          <cell r="A55">
            <v>1017</v>
          </cell>
        </row>
        <row r="56">
          <cell r="A56">
            <v>1017</v>
          </cell>
        </row>
        <row r="57">
          <cell r="A57">
            <v>1018</v>
          </cell>
        </row>
        <row r="58">
          <cell r="A58">
            <v>1019</v>
          </cell>
        </row>
        <row r="59">
          <cell r="A59">
            <v>1020</v>
          </cell>
        </row>
        <row r="60">
          <cell r="A60">
            <v>1020</v>
          </cell>
        </row>
        <row r="61">
          <cell r="A61">
            <v>1020</v>
          </cell>
        </row>
        <row r="62">
          <cell r="A62">
            <v>1021</v>
          </cell>
        </row>
        <row r="63">
          <cell r="A63">
            <v>1022</v>
          </cell>
        </row>
        <row r="64">
          <cell r="A64">
            <v>1023</v>
          </cell>
        </row>
        <row r="65">
          <cell r="A65">
            <v>1024</v>
          </cell>
        </row>
        <row r="66">
          <cell r="A66">
            <v>1025</v>
          </cell>
        </row>
        <row r="67">
          <cell r="A67">
            <v>1026</v>
          </cell>
        </row>
        <row r="68">
          <cell r="A68">
            <v>1028</v>
          </cell>
        </row>
        <row r="69">
          <cell r="A69">
            <v>1028</v>
          </cell>
        </row>
        <row r="70">
          <cell r="A70">
            <v>1029</v>
          </cell>
        </row>
        <row r="71">
          <cell r="A71">
            <v>1029</v>
          </cell>
        </row>
        <row r="72">
          <cell r="A72">
            <v>1029</v>
          </cell>
        </row>
        <row r="73">
          <cell r="A73">
            <v>1030</v>
          </cell>
        </row>
        <row r="74">
          <cell r="A74">
            <v>1030</v>
          </cell>
        </row>
        <row r="75">
          <cell r="A75">
            <v>1030</v>
          </cell>
        </row>
        <row r="76">
          <cell r="A76">
            <v>1030</v>
          </cell>
        </row>
        <row r="77">
          <cell r="A77">
            <v>1031</v>
          </cell>
        </row>
        <row r="78">
          <cell r="A78">
            <v>1031</v>
          </cell>
        </row>
        <row r="79">
          <cell r="A79">
            <v>1032</v>
          </cell>
        </row>
        <row r="80">
          <cell r="A80">
            <v>1032</v>
          </cell>
        </row>
        <row r="81">
          <cell r="A81">
            <v>1033</v>
          </cell>
        </row>
        <row r="82">
          <cell r="A82">
            <v>1033</v>
          </cell>
        </row>
        <row r="83">
          <cell r="A83">
            <v>1033</v>
          </cell>
        </row>
        <row r="84">
          <cell r="A84">
            <v>1034</v>
          </cell>
        </row>
        <row r="85">
          <cell r="A85">
            <v>1034</v>
          </cell>
        </row>
        <row r="86">
          <cell r="A86">
            <v>1034</v>
          </cell>
        </row>
        <row r="87">
          <cell r="A87">
            <v>1034</v>
          </cell>
        </row>
        <row r="88">
          <cell r="A88">
            <v>1034</v>
          </cell>
        </row>
        <row r="89">
          <cell r="A89">
            <v>1035</v>
          </cell>
        </row>
        <row r="90">
          <cell r="A90">
            <v>1035</v>
          </cell>
        </row>
        <row r="91">
          <cell r="A91">
            <v>1036</v>
          </cell>
        </row>
        <row r="92">
          <cell r="A92">
            <v>1037</v>
          </cell>
        </row>
        <row r="93">
          <cell r="A93">
            <v>1037</v>
          </cell>
        </row>
        <row r="94">
          <cell r="A94">
            <v>1037</v>
          </cell>
        </row>
        <row r="95">
          <cell r="A95">
            <v>1038</v>
          </cell>
        </row>
        <row r="96">
          <cell r="A96">
            <v>1039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onso Avila" refreshedDate="44354.966780092589" createdVersion="6" refreshedVersion="7" minRefreshableVersion="3" recordCount="57" xr:uid="{D39122CE-2808-4F7C-B825-2D47F12D7580}">
  <cacheSource type="worksheet">
    <worksheetSource name="Tabla2"/>
  </cacheSource>
  <cacheFields count="15">
    <cacheField name="No. De Ticket" numFmtId="0">
      <sharedItems containsSemiMixedTypes="0" containsString="0" containsNumber="1" containsInteger="1" minValue="48" maxValue="102" count="50"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4"/>
        <n v="83"/>
        <n v="82"/>
        <n v="80"/>
        <n v="79"/>
        <n v="78"/>
        <n v="77"/>
        <n v="57" u="1"/>
        <n v="75" u="1"/>
        <n v="59" u="1"/>
        <n v="61" u="1"/>
        <n v="63" u="1"/>
        <n v="66" u="1"/>
        <n v="70" u="1"/>
        <n v="48" u="1"/>
        <n v="50" u="1"/>
        <n v="65" u="1"/>
        <n v="54" u="1"/>
        <n v="69" u="1"/>
        <n v="56" u="1"/>
        <n v="73" u="1"/>
        <n v="58" u="1"/>
        <n v="60" u="1"/>
        <n v="62" u="1"/>
        <n v="64" u="1"/>
        <n v="68" u="1"/>
        <n v="72" u="1"/>
        <n v="76" u="1"/>
        <n v="49" u="1"/>
        <n v="51" u="1"/>
        <n v="67" u="1"/>
        <n v="55" u="1"/>
        <n v="71" u="1"/>
      </sharedItems>
    </cacheField>
    <cacheField name="Fecha" numFmtId="14">
      <sharedItems containsSemiMixedTypes="0" containsNonDate="0" containsDate="1" containsString="0" minDate="2020-07-29T00:00:00" maxDate="2021-06-07T00:00:00" count="8">
        <d v="2021-06-06T00:00:00"/>
        <d v="2021-06-05T00:00:00"/>
        <d v="2021-05-31T00:00:00"/>
        <d v="2020-07-29T00:00:00" u="1"/>
        <d v="2020-08-01T00:00:00" u="1"/>
        <d v="2020-07-30T00:00:00" u="1"/>
        <d v="2020-07-31T00:00:00" u="1"/>
        <d v="2020-08-03T00:00:00" u="1"/>
      </sharedItems>
    </cacheField>
    <cacheField name="Hora" numFmtId="166">
      <sharedItems containsSemiMixedTypes="0" containsNonDate="0" containsDate="1" containsString="0" minDate="1899-12-30T00:07:13" maxDate="1899-12-30T22:17:45" count="57">
        <d v="1899-12-30T01:54:12"/>
        <d v="1899-12-30T01:53:45"/>
        <d v="1899-12-30T01:53:01"/>
        <d v="1899-12-30T01:49:30"/>
        <d v="1899-12-30T01:48:59"/>
        <d v="1899-12-30T01:44:26"/>
        <d v="1899-12-30T01:36:02"/>
        <d v="1899-12-30T01:30:43"/>
        <d v="1899-12-30T01:28:22"/>
        <d v="1899-12-30T01:26:59"/>
        <d v="1899-12-30T01:26:35"/>
        <d v="1899-12-30T01:21:35"/>
        <d v="1899-12-30T01:10:40"/>
        <d v="1899-12-30T01:10:10"/>
        <d v="1899-12-30T01:09:29"/>
        <d v="1899-12-30T01:08:10"/>
        <d v="1899-12-30T01:05:49"/>
        <d v="1899-12-30T01:02:51"/>
        <d v="1899-12-30T00:56:16"/>
        <d v="1899-12-30T00:50:30"/>
        <d v="1899-12-30T00:44:37"/>
        <d v="1899-12-30T00:11:32"/>
        <d v="1899-12-30T00:10:46"/>
        <d v="1899-12-30T00:10:44"/>
        <d v="1899-12-30T00:09:28"/>
        <d v="1899-12-30T00:07:13"/>
        <d v="1899-12-30T22:17:45"/>
        <d v="1899-12-30T22:17:29"/>
        <d v="1899-12-30T22:17:14"/>
        <d v="1899-12-30T21:11:21"/>
        <d v="1899-12-30T21:06:29"/>
        <d v="1899-12-30T21:04:26"/>
        <d v="1899-12-30T21:04:03"/>
        <d v="1899-12-30T21:03:10"/>
        <d v="1899-12-30T21:01:42"/>
        <d v="1899-12-30T21:01:39"/>
        <d v="1899-12-30T20:55:20"/>
        <d v="1899-12-30T20:55:07"/>
        <d v="1899-12-30T20:49:28"/>
        <d v="1899-12-30T20:48:04"/>
        <d v="1899-12-30T20:47:31"/>
        <d v="1899-12-30T20:46:12"/>
        <d v="1899-12-30T20:45:35"/>
        <d v="1899-12-30T20:00:24"/>
        <d v="1899-12-30T19:59:20"/>
        <d v="1899-12-30T19:59:06"/>
        <d v="1899-12-30T19:58:30"/>
        <d v="1899-12-30T16:50:21"/>
        <d v="1899-12-30T16:40:29"/>
        <d v="1899-12-30T16:13:37"/>
        <d v="1899-12-30T16:02:49"/>
        <d v="1899-12-30T15:59:31"/>
        <d v="1899-12-30T15:59:14"/>
        <d v="1899-12-30T14:51:43"/>
        <d v="1899-12-30T14:51:31"/>
        <d v="1899-12-30T13:19:31"/>
        <d v="1899-12-30T13:19:27"/>
      </sharedItems>
      <fieldGroup par="14" base="2">
        <rangePr groupBy="seconds" startDate="1899-12-30T00:07:13" endDate="1899-12-30T22:17:45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Código" numFmtId="0">
      <sharedItems containsSemiMixedTypes="0" containsString="0" containsNumber="1" containsInteger="1" minValue="344" maxValue="9690"/>
    </cacheField>
    <cacheField name="Descripción" numFmtId="0">
      <sharedItems containsBlank="1" count="31">
        <s v="Tostitos"/>
        <s v="Mayonesa Hellmann's"/>
        <s v="Knorr Suiza"/>
        <s v="Tostadas"/>
        <s v="Agua 1 L"/>
        <s v="Palomitas"/>
        <s v="Kg Frijol"/>
        <s v="Ruffles"/>
        <s v="Yogurth"/>
        <s v="Jabón Zote"/>
        <s v="Kg Jamón"/>
        <s v="Servilletas"/>
        <s v="Leche Lala 1 L"/>
        <s v="Papel Higienico"/>
        <s v="Kg cilantro"/>
        <s v="Rico Pollo"/>
        <s v="Maruchan Habanero"/>
        <s v="Purina 1Kg"/>
        <s v="Cereal Integral"/>
        <s v="CornFlakes 960 gr"/>
        <s v="Kg tortilla"/>
        <s v="Pepsi 1.5L"/>
        <m u="1"/>
        <s v="Papeadito" u="1"/>
        <s v="Mole Doña Maria" u="1"/>
        <s v="Papitas" u="1"/>
        <s v="Mole Doña Maria 250 ml" u="1"/>
        <s v="Sabritas" u="1"/>
        <s v="Vacunas Toro" u="1"/>
        <s v="Cheetos 55 gr" u="1"/>
        <s v="Purina" u="1"/>
      </sharedItems>
    </cacheField>
    <cacheField name="Cantidad" numFmtId="1">
      <sharedItems containsSemiMixedTypes="0" containsString="0" containsNumber="1" minValue="0.1" maxValue="8"/>
    </cacheField>
    <cacheField name="Monto " numFmtId="44">
      <sharedItems containsSemiMixedTypes="0" containsString="0" containsNumber="1" containsInteger="1" minValue="2" maxValue="240"/>
    </cacheField>
    <cacheField name="Dia" numFmtId="2">
      <sharedItems containsSemiMixedTypes="0" containsString="0" containsNumber="1" containsInteger="1" minValue="1" maxValue="7"/>
    </cacheField>
    <cacheField name="Columna1" numFmtId="0">
      <sharedItems containsSemiMixedTypes="0" containsString="0" containsNumber="1" minValue="9.0909090909090912E-2" maxValue="0.6"/>
    </cacheField>
    <cacheField name="Utilidad Acumulada" numFmtId="44">
      <sharedItems containsSemiMixedTypes="0" containsString="0" containsNumber="1" minValue="0.66666666666666596" maxValue="48"/>
    </cacheField>
    <cacheField name="Columna2" numFmtId="0">
      <sharedItems containsBlank="1" count="7">
        <s v="Domingo"/>
        <s v="Sabado"/>
        <s v="Lunes"/>
        <m u="1"/>
        <s v="Miercoles" u="1"/>
        <s v="Viernes" u="1"/>
        <s v="Jueves" u="1"/>
      </sharedItems>
    </cacheField>
    <cacheField name="Columna3" numFmtId="0">
      <sharedItems containsSemiMixedTypes="0" containsString="0" containsNumber="1" containsInteger="1" minValue="6" maxValue="8"/>
    </cacheField>
    <cacheField name="Mes" numFmtId="0">
      <sharedItems containsBlank="1" count="5">
        <s v="Junio"/>
        <s v="Mayo"/>
        <m u="1"/>
        <s v="Julio" u="1"/>
        <s v="Agosto" u="1"/>
      </sharedItems>
    </cacheField>
    <cacheField name="Minutos" numFmtId="0" databaseField="0">
      <fieldGroup base="2">
        <rangePr groupBy="minutes" startDate="1899-12-30T00:07:13" endDate="1899-12-30T22:17:45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Horas" numFmtId="0" databaseField="0">
      <fieldGroup base="2">
        <rangePr groupBy="hours" startDate="1899-12-30T00:07:13" endDate="1899-12-30T22:17:45"/>
        <groupItems count="26">
          <s v="&lt;00/01/1900"/>
          <s v="12 a. m."/>
          <s v="01 a. m."/>
          <s v="02 a. m."/>
          <s v="03 a. m."/>
          <s v="04 a. m."/>
          <s v="05 a. m."/>
          <s v="06 a. m."/>
          <s v="07 a. m."/>
          <s v="08 a. m."/>
          <s v="09 a. m."/>
          <s v="10 a. m."/>
          <s v="11 a. m."/>
          <s v="12 p. m."/>
          <s v="01 p. m."/>
          <s v="02 p. m."/>
          <s v="03 p. m."/>
          <s v="04 p. m."/>
          <s v="05 p. m."/>
          <s v="06 p. m."/>
          <s v="07 p. m."/>
          <s v="08 p. m."/>
          <s v="09 p. m."/>
          <s v="10 p. m."/>
          <s v="11 p. m."/>
          <s v="&gt;00/01/1900"/>
        </groupItems>
      </fieldGroup>
    </cacheField>
  </cacheFields>
  <extLst>
    <ext xmlns:x14="http://schemas.microsoft.com/office/spreadsheetml/2009/9/main" uri="{725AE2AE-9491-48be-B2B4-4EB974FC3084}">
      <x14:pivotCacheDefinition pivotCacheId="200212961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x v="0"/>
    <x v="0"/>
    <n v="5680"/>
    <x v="0"/>
    <n v="1"/>
    <n v="12"/>
    <n v="1"/>
    <n v="9.0909090909090912E-2"/>
    <n v="1.0909090909090908"/>
    <x v="0"/>
    <n v="6"/>
    <x v="0"/>
  </r>
  <r>
    <x v="1"/>
    <x v="0"/>
    <x v="1"/>
    <n v="1315"/>
    <x v="1"/>
    <n v="1"/>
    <n v="19"/>
    <n v="1"/>
    <n v="0.26666666666666666"/>
    <n v="5.0666666666666726"/>
    <x v="0"/>
    <n v="6"/>
    <x v="0"/>
  </r>
  <r>
    <x v="2"/>
    <x v="0"/>
    <x v="2"/>
    <n v="1315"/>
    <x v="1"/>
    <n v="1"/>
    <n v="19"/>
    <n v="1"/>
    <n v="0.26666666666666666"/>
    <n v="5.0666666666666726"/>
    <x v="0"/>
    <n v="6"/>
    <x v="0"/>
  </r>
  <r>
    <x v="3"/>
    <x v="0"/>
    <x v="3"/>
    <n v="1889"/>
    <x v="2"/>
    <n v="1"/>
    <n v="7"/>
    <n v="1"/>
    <n v="0.4"/>
    <n v="2.8000000000000003"/>
    <x v="0"/>
    <n v="6"/>
    <x v="0"/>
  </r>
  <r>
    <x v="4"/>
    <x v="0"/>
    <x v="4"/>
    <n v="4040"/>
    <x v="3"/>
    <n v="1"/>
    <n v="24"/>
    <n v="1"/>
    <n v="0.2"/>
    <n v="4.8000000000000007"/>
    <x v="0"/>
    <n v="6"/>
    <x v="0"/>
  </r>
  <r>
    <x v="5"/>
    <x v="0"/>
    <x v="5"/>
    <n v="1214"/>
    <x v="4"/>
    <n v="1"/>
    <n v="13"/>
    <n v="1"/>
    <n v="0.3"/>
    <n v="3.9"/>
    <x v="0"/>
    <n v="6"/>
    <x v="0"/>
  </r>
  <r>
    <x v="6"/>
    <x v="0"/>
    <x v="6"/>
    <n v="8180"/>
    <x v="5"/>
    <n v="1"/>
    <n v="13"/>
    <n v="1"/>
    <n v="0.3"/>
    <n v="3.9"/>
    <x v="0"/>
    <n v="6"/>
    <x v="0"/>
  </r>
  <r>
    <x v="6"/>
    <x v="0"/>
    <x v="7"/>
    <n v="4552"/>
    <x v="6"/>
    <n v="8"/>
    <n v="240"/>
    <n v="1"/>
    <n v="0.2"/>
    <n v="48"/>
    <x v="0"/>
    <n v="6"/>
    <x v="0"/>
  </r>
  <r>
    <x v="6"/>
    <x v="0"/>
    <x v="8"/>
    <n v="1889"/>
    <x v="2"/>
    <n v="1"/>
    <n v="7"/>
    <n v="1"/>
    <n v="0.4"/>
    <n v="2.8000000000000003"/>
    <x v="0"/>
    <n v="6"/>
    <x v="0"/>
  </r>
  <r>
    <x v="6"/>
    <x v="0"/>
    <x v="9"/>
    <n v="1111"/>
    <x v="7"/>
    <n v="1"/>
    <n v="13"/>
    <n v="1"/>
    <n v="0.3"/>
    <n v="3.9"/>
    <x v="0"/>
    <n v="6"/>
    <x v="0"/>
  </r>
  <r>
    <x v="6"/>
    <x v="0"/>
    <x v="10"/>
    <n v="1111"/>
    <x v="7"/>
    <n v="1"/>
    <n v="13"/>
    <n v="1"/>
    <n v="0.3"/>
    <n v="3.9"/>
    <x v="0"/>
    <n v="6"/>
    <x v="0"/>
  </r>
  <r>
    <x v="7"/>
    <x v="0"/>
    <x v="11"/>
    <n v="3631"/>
    <x v="8"/>
    <n v="1"/>
    <n v="30"/>
    <n v="1"/>
    <n v="0.15384615384615385"/>
    <n v="4.6153846153846194"/>
    <x v="0"/>
    <n v="6"/>
    <x v="0"/>
  </r>
  <r>
    <x v="8"/>
    <x v="0"/>
    <x v="12"/>
    <n v="9690"/>
    <x v="9"/>
    <n v="2"/>
    <n v="24"/>
    <n v="1"/>
    <n v="0.2"/>
    <n v="4.8000000000000007"/>
    <x v="0"/>
    <n v="6"/>
    <x v="0"/>
  </r>
  <r>
    <x v="8"/>
    <x v="0"/>
    <x v="13"/>
    <n v="6687"/>
    <x v="10"/>
    <n v="1"/>
    <n v="85"/>
    <n v="1"/>
    <n v="0.21428571428571427"/>
    <n v="18.21428571428569"/>
    <x v="0"/>
    <n v="6"/>
    <x v="0"/>
  </r>
  <r>
    <x v="8"/>
    <x v="0"/>
    <x v="14"/>
    <n v="1111"/>
    <x v="7"/>
    <n v="1"/>
    <n v="13"/>
    <n v="1"/>
    <n v="0.3"/>
    <n v="3.9"/>
    <x v="0"/>
    <n v="6"/>
    <x v="0"/>
  </r>
  <r>
    <x v="8"/>
    <x v="0"/>
    <x v="15"/>
    <n v="1111"/>
    <x v="7"/>
    <n v="1"/>
    <n v="13"/>
    <n v="1"/>
    <n v="0.3"/>
    <n v="3.9"/>
    <x v="0"/>
    <n v="6"/>
    <x v="0"/>
  </r>
  <r>
    <x v="8"/>
    <x v="0"/>
    <x v="16"/>
    <n v="1889"/>
    <x v="2"/>
    <n v="1"/>
    <n v="7"/>
    <n v="1"/>
    <n v="0.4"/>
    <n v="2.8000000000000003"/>
    <x v="0"/>
    <n v="6"/>
    <x v="0"/>
  </r>
  <r>
    <x v="8"/>
    <x v="0"/>
    <x v="17"/>
    <n v="1111"/>
    <x v="7"/>
    <n v="1"/>
    <n v="13"/>
    <n v="1"/>
    <n v="0.3"/>
    <n v="3.9"/>
    <x v="0"/>
    <n v="6"/>
    <x v="0"/>
  </r>
  <r>
    <x v="8"/>
    <x v="0"/>
    <x v="18"/>
    <n v="8180"/>
    <x v="5"/>
    <n v="1"/>
    <n v="13"/>
    <n v="1"/>
    <n v="0.3"/>
    <n v="3.9"/>
    <x v="0"/>
    <n v="6"/>
    <x v="0"/>
  </r>
  <r>
    <x v="8"/>
    <x v="0"/>
    <x v="19"/>
    <n v="8180"/>
    <x v="5"/>
    <n v="1"/>
    <n v="13"/>
    <n v="1"/>
    <n v="0.3"/>
    <n v="3.9"/>
    <x v="0"/>
    <n v="6"/>
    <x v="0"/>
  </r>
  <r>
    <x v="8"/>
    <x v="0"/>
    <x v="20"/>
    <n v="1889"/>
    <x v="2"/>
    <n v="1"/>
    <n v="7"/>
    <n v="1"/>
    <n v="0.4"/>
    <n v="2.8000000000000003"/>
    <x v="0"/>
    <n v="6"/>
    <x v="0"/>
  </r>
  <r>
    <x v="9"/>
    <x v="0"/>
    <x v="21"/>
    <n v="5680"/>
    <x v="0"/>
    <n v="1"/>
    <n v="12"/>
    <n v="1"/>
    <n v="9.0909090909090912E-2"/>
    <n v="1.0909090909090908"/>
    <x v="0"/>
    <n v="6"/>
    <x v="0"/>
  </r>
  <r>
    <x v="10"/>
    <x v="0"/>
    <x v="22"/>
    <n v="7470"/>
    <x v="11"/>
    <n v="1"/>
    <n v="15"/>
    <n v="1"/>
    <n v="0.25"/>
    <n v="3.75"/>
    <x v="0"/>
    <n v="6"/>
    <x v="0"/>
  </r>
  <r>
    <x v="10"/>
    <x v="0"/>
    <x v="23"/>
    <n v="1889"/>
    <x v="2"/>
    <n v="1"/>
    <n v="7"/>
    <n v="1"/>
    <n v="0.4"/>
    <n v="2.8000000000000003"/>
    <x v="0"/>
    <n v="6"/>
    <x v="0"/>
  </r>
  <r>
    <x v="11"/>
    <x v="0"/>
    <x v="24"/>
    <n v="1889"/>
    <x v="2"/>
    <n v="1"/>
    <n v="7"/>
    <n v="1"/>
    <n v="0.4"/>
    <n v="2.8000000000000003"/>
    <x v="0"/>
    <n v="6"/>
    <x v="0"/>
  </r>
  <r>
    <x v="11"/>
    <x v="0"/>
    <x v="25"/>
    <n v="8180"/>
    <x v="5"/>
    <n v="1"/>
    <n v="13"/>
    <n v="1"/>
    <n v="0.3"/>
    <n v="3.9"/>
    <x v="0"/>
    <n v="6"/>
    <x v="0"/>
  </r>
  <r>
    <x v="12"/>
    <x v="1"/>
    <x v="26"/>
    <n v="2560"/>
    <x v="12"/>
    <n v="2"/>
    <n v="36"/>
    <n v="7"/>
    <n v="0.2"/>
    <n v="7.2"/>
    <x v="1"/>
    <n v="6"/>
    <x v="0"/>
  </r>
  <r>
    <x v="12"/>
    <x v="1"/>
    <x v="27"/>
    <n v="2560"/>
    <x v="12"/>
    <n v="2"/>
    <n v="36"/>
    <n v="7"/>
    <n v="0.2"/>
    <n v="7.2"/>
    <x v="1"/>
    <n v="6"/>
    <x v="0"/>
  </r>
  <r>
    <x v="12"/>
    <x v="1"/>
    <x v="28"/>
    <n v="2523"/>
    <x v="13"/>
    <n v="1"/>
    <n v="13"/>
    <n v="7"/>
    <n v="0.3"/>
    <n v="3.9"/>
    <x v="1"/>
    <n v="6"/>
    <x v="0"/>
  </r>
  <r>
    <x v="12"/>
    <x v="1"/>
    <x v="29"/>
    <n v="5680"/>
    <x v="0"/>
    <n v="2"/>
    <n v="24"/>
    <n v="7"/>
    <n v="9.0909090909090912E-2"/>
    <n v="2.1818181818181817"/>
    <x v="1"/>
    <n v="6"/>
    <x v="0"/>
  </r>
  <r>
    <x v="12"/>
    <x v="1"/>
    <x v="30"/>
    <n v="3634"/>
    <x v="14"/>
    <n v="1"/>
    <n v="20"/>
    <n v="7"/>
    <n v="0.33333333333333331"/>
    <n v="6.6666666666666599"/>
    <x v="1"/>
    <n v="6"/>
    <x v="0"/>
  </r>
  <r>
    <x v="12"/>
    <x v="1"/>
    <x v="31"/>
    <n v="4552"/>
    <x v="6"/>
    <n v="1"/>
    <n v="30"/>
    <n v="7"/>
    <n v="0.2"/>
    <n v="6"/>
    <x v="1"/>
    <n v="6"/>
    <x v="0"/>
  </r>
  <r>
    <x v="12"/>
    <x v="1"/>
    <x v="32"/>
    <n v="1111"/>
    <x v="7"/>
    <n v="1"/>
    <n v="13"/>
    <n v="7"/>
    <n v="0.3"/>
    <n v="3.9"/>
    <x v="1"/>
    <n v="6"/>
    <x v="0"/>
  </r>
  <r>
    <x v="12"/>
    <x v="1"/>
    <x v="33"/>
    <n v="8180"/>
    <x v="5"/>
    <n v="1"/>
    <n v="13"/>
    <n v="7"/>
    <n v="0.3"/>
    <n v="3.9"/>
    <x v="1"/>
    <n v="6"/>
    <x v="0"/>
  </r>
  <r>
    <x v="12"/>
    <x v="1"/>
    <x v="34"/>
    <n v="3634"/>
    <x v="14"/>
    <n v="1"/>
    <n v="20"/>
    <n v="7"/>
    <n v="0.33333333333333331"/>
    <n v="6.6666666666666599"/>
    <x v="1"/>
    <n v="6"/>
    <x v="0"/>
  </r>
  <r>
    <x v="12"/>
    <x v="1"/>
    <x v="35"/>
    <n v="3634"/>
    <x v="14"/>
    <n v="1"/>
    <n v="20"/>
    <n v="7"/>
    <n v="0.33333333333333331"/>
    <n v="6.6666666666666599"/>
    <x v="1"/>
    <n v="6"/>
    <x v="0"/>
  </r>
  <r>
    <x v="12"/>
    <x v="1"/>
    <x v="36"/>
    <n v="4552"/>
    <x v="6"/>
    <n v="1"/>
    <n v="30"/>
    <n v="7"/>
    <n v="0.2"/>
    <n v="6"/>
    <x v="1"/>
    <n v="6"/>
    <x v="0"/>
  </r>
  <r>
    <x v="12"/>
    <x v="1"/>
    <x v="37"/>
    <n v="1111"/>
    <x v="7"/>
    <n v="1"/>
    <n v="13"/>
    <n v="7"/>
    <n v="0.3"/>
    <n v="3.9"/>
    <x v="1"/>
    <n v="6"/>
    <x v="0"/>
  </r>
  <r>
    <x v="13"/>
    <x v="1"/>
    <x v="38"/>
    <n v="8180"/>
    <x v="5"/>
    <n v="1"/>
    <n v="13"/>
    <n v="7"/>
    <n v="0.3"/>
    <n v="3.9"/>
    <x v="1"/>
    <n v="6"/>
    <x v="0"/>
  </r>
  <r>
    <x v="14"/>
    <x v="1"/>
    <x v="39"/>
    <n v="3631"/>
    <x v="8"/>
    <n v="1"/>
    <n v="30"/>
    <n v="7"/>
    <n v="0.15384615384615385"/>
    <n v="4.6153846153846194"/>
    <x v="1"/>
    <n v="6"/>
    <x v="0"/>
  </r>
  <r>
    <x v="14"/>
    <x v="1"/>
    <x v="40"/>
    <n v="1889"/>
    <x v="2"/>
    <n v="1"/>
    <n v="7"/>
    <n v="7"/>
    <n v="0.4"/>
    <n v="2.8000000000000003"/>
    <x v="1"/>
    <n v="6"/>
    <x v="0"/>
  </r>
  <r>
    <x v="15"/>
    <x v="1"/>
    <x v="41"/>
    <n v="4365"/>
    <x v="15"/>
    <n v="1"/>
    <n v="6"/>
    <n v="7"/>
    <n v="0.5"/>
    <n v="3"/>
    <x v="1"/>
    <n v="6"/>
    <x v="0"/>
  </r>
  <r>
    <x v="15"/>
    <x v="1"/>
    <x v="42"/>
    <n v="8180"/>
    <x v="5"/>
    <n v="1"/>
    <n v="13"/>
    <n v="7"/>
    <n v="0.3"/>
    <n v="3.9"/>
    <x v="1"/>
    <n v="6"/>
    <x v="0"/>
  </r>
  <r>
    <x v="16"/>
    <x v="1"/>
    <x v="43"/>
    <n v="4150"/>
    <x v="16"/>
    <n v="1"/>
    <n v="13"/>
    <n v="7"/>
    <n v="0.3"/>
    <n v="3.9"/>
    <x v="1"/>
    <n v="6"/>
    <x v="0"/>
  </r>
  <r>
    <x v="16"/>
    <x v="1"/>
    <x v="44"/>
    <n v="7470"/>
    <x v="11"/>
    <n v="1"/>
    <n v="15"/>
    <n v="7"/>
    <n v="0.25"/>
    <n v="3.75"/>
    <x v="1"/>
    <n v="6"/>
    <x v="0"/>
  </r>
  <r>
    <x v="16"/>
    <x v="1"/>
    <x v="45"/>
    <n v="1111"/>
    <x v="7"/>
    <n v="2"/>
    <n v="26"/>
    <n v="7"/>
    <n v="0.3"/>
    <n v="7.8"/>
    <x v="1"/>
    <n v="6"/>
    <x v="0"/>
  </r>
  <r>
    <x v="16"/>
    <x v="1"/>
    <x v="46"/>
    <n v="3634"/>
    <x v="14"/>
    <n v="0.1"/>
    <n v="2"/>
    <n v="7"/>
    <n v="0.33333333333333331"/>
    <n v="0.66666666666666596"/>
    <x v="1"/>
    <n v="6"/>
    <x v="0"/>
  </r>
  <r>
    <x v="17"/>
    <x v="2"/>
    <x v="47"/>
    <n v="2103"/>
    <x v="17"/>
    <n v="1"/>
    <n v="45"/>
    <n v="2"/>
    <n v="0.21621621621621623"/>
    <n v="9.7297297297297209"/>
    <x v="2"/>
    <n v="8"/>
    <x v="1"/>
  </r>
  <r>
    <x v="18"/>
    <x v="2"/>
    <x v="48"/>
    <n v="2103"/>
    <x v="17"/>
    <n v="1"/>
    <n v="45"/>
    <n v="2"/>
    <n v="0.21621621621621623"/>
    <n v="9.7297297297297209"/>
    <x v="2"/>
    <n v="8"/>
    <x v="1"/>
  </r>
  <r>
    <x v="19"/>
    <x v="2"/>
    <x v="49"/>
    <n v="2120"/>
    <x v="18"/>
    <n v="1"/>
    <n v="110"/>
    <n v="2"/>
    <n v="0.22222222222222221"/>
    <n v="24.444444444444418"/>
    <x v="2"/>
    <n v="8"/>
    <x v="1"/>
  </r>
  <r>
    <x v="20"/>
    <x v="2"/>
    <x v="50"/>
    <n v="2120"/>
    <x v="18"/>
    <n v="1"/>
    <n v="110"/>
    <n v="2"/>
    <n v="0.22222222222222221"/>
    <n v="24.444444444444418"/>
    <x v="2"/>
    <n v="8"/>
    <x v="1"/>
  </r>
  <r>
    <x v="21"/>
    <x v="2"/>
    <x v="51"/>
    <n v="2101"/>
    <x v="19"/>
    <n v="1"/>
    <n v="32"/>
    <n v="2"/>
    <n v="0.6"/>
    <n v="19.2"/>
    <x v="2"/>
    <n v="8"/>
    <x v="1"/>
  </r>
  <r>
    <x v="21"/>
    <x v="2"/>
    <x v="52"/>
    <n v="3315"/>
    <x v="20"/>
    <n v="1"/>
    <n v="16"/>
    <n v="2"/>
    <n v="0.14285714285714285"/>
    <n v="2.2857142857142878"/>
    <x v="2"/>
    <n v="8"/>
    <x v="1"/>
  </r>
  <r>
    <x v="22"/>
    <x v="2"/>
    <x v="53"/>
    <n v="2120"/>
    <x v="18"/>
    <n v="1"/>
    <n v="110"/>
    <n v="2"/>
    <n v="0.22222222222222221"/>
    <n v="24.444444444444418"/>
    <x v="2"/>
    <n v="8"/>
    <x v="1"/>
  </r>
  <r>
    <x v="22"/>
    <x v="2"/>
    <x v="54"/>
    <n v="3315"/>
    <x v="20"/>
    <n v="1"/>
    <n v="16"/>
    <n v="2"/>
    <n v="0.14285714285714285"/>
    <n v="2.2857142857142878"/>
    <x v="2"/>
    <n v="8"/>
    <x v="1"/>
  </r>
  <r>
    <x v="23"/>
    <x v="2"/>
    <x v="55"/>
    <n v="2120"/>
    <x v="18"/>
    <n v="1"/>
    <n v="110"/>
    <n v="2"/>
    <n v="0.22222222222222221"/>
    <n v="24.444444444444418"/>
    <x v="2"/>
    <n v="8"/>
    <x v="1"/>
  </r>
  <r>
    <x v="23"/>
    <x v="2"/>
    <x v="56"/>
    <n v="344"/>
    <x v="21"/>
    <n v="1"/>
    <n v="16"/>
    <n v="2"/>
    <n v="0.33333333333333331"/>
    <n v="5.3333333333333277"/>
    <x v="2"/>
    <n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2922AA-DD0C-40FC-939A-9047021CF147}" name="TablaDinámica1" cacheId="56" applyNumberFormats="0" applyBorderFormats="0" applyFontFormats="0" applyPatternFormats="0" applyAlignmentFormats="0" applyWidthHeightFormats="1" dataCaption="Valores" updatedVersion="7" minRefreshableVersion="5" useAutoFormatting="1" rowGrandTotals="0" itemPrintTitles="1" createdVersion="6" indent="0" outline="1" outlineData="1" multipleFieldFilters="0">
  <location ref="A1:C25" firstHeaderRow="0" firstDataRow="1" firstDataCol="1"/>
  <pivotFields count="15">
    <pivotField axis="axisRow" showAll="0">
      <items count="51">
        <item m="1" x="31"/>
        <item m="1" x="45"/>
        <item m="1" x="32"/>
        <item m="1" x="46"/>
        <item m="1" x="38"/>
        <item m="1" x="24"/>
        <item m="1" x="36"/>
        <item m="1" x="48"/>
        <item m="1" x="34"/>
        <item m="1" x="26"/>
        <item m="1" x="39"/>
        <item m="1" x="27"/>
        <item m="1" x="29"/>
        <item m="1" x="33"/>
        <item m="1" x="41"/>
        <item m="1" x="28"/>
        <item m="1" x="40"/>
        <item m="1" x="30"/>
        <item m="1" x="35"/>
        <item m="1" x="42"/>
        <item m="1" x="47"/>
        <item m="1" x="43"/>
        <item m="1" x="49"/>
        <item m="1" x="37"/>
        <item m="1" x="25"/>
        <item m="1" x="44"/>
        <item x="23"/>
        <item x="22"/>
        <item x="20"/>
        <item x="21"/>
        <item x="18"/>
        <item x="19"/>
        <item x="12"/>
        <item x="13"/>
        <item x="14"/>
        <item x="15"/>
        <item x="16"/>
        <item x="17"/>
        <item x="9"/>
        <item x="10"/>
        <item x="11"/>
        <item x="5"/>
        <item x="6"/>
        <item x="7"/>
        <item x="8"/>
        <item x="0"/>
        <item x="1"/>
        <item x="2"/>
        <item x="3"/>
        <item x="4"/>
        <item t="default"/>
      </items>
    </pivotField>
    <pivotField numFmtId="14" showAll="0">
      <items count="4">
        <item x="2"/>
        <item x="1"/>
        <item x="0"/>
        <item t="default"/>
      </items>
    </pivotField>
    <pivotField numFmtId="19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numFmtId="1" showAll="0"/>
    <pivotField dataField="1" numFmtId="44" showAll="0"/>
    <pivotField showAll="0"/>
    <pivotField showAll="0"/>
    <pivotField numFmtId="44" showAll="0"/>
    <pivotField showAll="0"/>
    <pivotField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4"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rowItems>
  <colFields count="1">
    <field x="-2"/>
  </colFields>
  <colItems count="2">
    <i>
      <x/>
    </i>
    <i i="1">
      <x v="1"/>
    </i>
  </colItems>
  <dataFields count="2">
    <dataField name="Cuenta de Monto " fld="6" subtotal="count" baseField="0" baseItem="0"/>
    <dataField name="Suma de Monto 2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5B3AB4-62ED-45A9-A858-54B354754B46}" name="TablaDinámica12" cacheId="56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 chartFormat="3">
  <location ref="N1:O5" firstHeaderRow="1" firstDataRow="1" firstDataCol="1"/>
  <pivotFields count="15">
    <pivotField showAll="0"/>
    <pivotField numFmtId="14" showAll="0">
      <items count="4">
        <item x="2"/>
        <item x="1"/>
        <item x="0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numFmtId="1" showAll="0"/>
    <pivotField dataField="1" numFmtId="44" showAll="0"/>
    <pivotField showAll="0"/>
    <pivotField showAll="0"/>
    <pivotField numFmtId="44" showAll="0"/>
    <pivotField name="Día" axis="axisRow" showAll="0">
      <items count="8">
        <item m="1" x="4"/>
        <item m="1" x="6"/>
        <item m="1" x="5"/>
        <item x="1"/>
        <item m="1" x="3"/>
        <item x="2"/>
        <item x="0"/>
        <item t="default"/>
      </items>
    </pivotField>
    <pivotField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0"/>
  </rowFields>
  <rowItems count="4">
    <i>
      <x v="3"/>
    </i>
    <i>
      <x v="5"/>
    </i>
    <i>
      <x v="6"/>
    </i>
    <i t="grand">
      <x/>
    </i>
  </rowItems>
  <colItems count="1">
    <i/>
  </colItems>
  <dataFields count="1">
    <dataField name="Suma de Monto " fld="6" baseField="0" baseItem="0"/>
  </dataFields>
  <chartFormats count="7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C87787-0553-4CD2-9262-09642CEF6693}" name="TablaDinámica7" cacheId="56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 chartFormat="3">
  <location ref="H1:I24" firstHeaderRow="1" firstDataRow="1" firstDataCol="1"/>
  <pivotFields count="15">
    <pivotField showAll="0"/>
    <pivotField numFmtId="14" showAll="0">
      <items count="4">
        <item x="2"/>
        <item x="1"/>
        <item x="0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name="Producto" axis="axisRow" showAll="0">
      <items count="32">
        <item x="20"/>
        <item m="1" x="24"/>
        <item m="1" x="23"/>
        <item m="1" x="25"/>
        <item x="21"/>
        <item m="1" x="30"/>
        <item m="1" x="27"/>
        <item m="1" x="28"/>
        <item x="17"/>
        <item x="19"/>
        <item x="18"/>
        <item m="1" x="29"/>
        <item m="1" x="26"/>
        <item m="1" x="22"/>
        <item x="0"/>
        <item x="14"/>
        <item x="6"/>
        <item x="7"/>
        <item x="5"/>
        <item x="8"/>
        <item x="2"/>
        <item x="15"/>
        <item x="16"/>
        <item x="11"/>
        <item x="12"/>
        <item x="13"/>
        <item x="4"/>
        <item x="9"/>
        <item x="10"/>
        <item x="1"/>
        <item x="3"/>
        <item t="default"/>
      </items>
    </pivotField>
    <pivotField dataField="1" numFmtId="1" showAll="0"/>
    <pivotField numFmtId="44" showAll="0"/>
    <pivotField showAll="0"/>
    <pivotField showAll="0"/>
    <pivotField numFmtId="44" showAll="0"/>
    <pivotField showAll="0"/>
    <pivotField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4"/>
  </rowFields>
  <rowItems count="23">
    <i>
      <x/>
    </i>
    <i>
      <x v="4"/>
    </i>
    <i>
      <x v="8"/>
    </i>
    <i>
      <x v="9"/>
    </i>
    <i>
      <x v="10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Unidades Vendidas" fld="5" baseField="4" baseItem="0"/>
  </dataFields>
  <chartFormats count="29"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2" format="2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DB8DC9-C60E-4300-8110-D225D7893034}" name="TablaDinámica4" cacheId="56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 chartFormat="4">
  <location ref="K1:L12" firstHeaderRow="1" firstDataRow="1" firstDataCol="1"/>
  <pivotFields count="15">
    <pivotField showAll="0"/>
    <pivotField numFmtId="14" showAll="0">
      <items count="4">
        <item x="2"/>
        <item x="1"/>
        <item x="0"/>
        <item t="default"/>
      </items>
    </pivotField>
    <pivotField axis="axisRow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numFmtId="1" showAll="0"/>
    <pivotField dataField="1" numFmtId="44" showAll="0"/>
    <pivotField numFmtId="2" showAll="0"/>
    <pivotField showAll="0"/>
    <pivotField numFmtId="44" showAll="0"/>
    <pivotField showAll="0"/>
    <pivotField showAll="0"/>
    <pivotField showAll="0"/>
    <pivotField axis="axisRow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3">
    <field x="14"/>
    <field x="13"/>
    <field x="2"/>
  </rowFields>
  <rowItems count="11">
    <i>
      <x v="1"/>
    </i>
    <i>
      <x v="2"/>
    </i>
    <i>
      <x v="14"/>
    </i>
    <i>
      <x v="15"/>
    </i>
    <i>
      <x v="16"/>
    </i>
    <i>
      <x v="17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uma de Monto " fld="6" baseField="0" baseItem="0"/>
  </dataFields>
  <chartFormats count="14"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15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14" count="1" selected="0">
            <x v="16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17"/>
          </reference>
        </references>
      </pivotArea>
    </chartFormat>
    <chartFormat chart="2" format="2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1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2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14" count="1" selected="0">
            <x v="23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24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4" count="1" selected="0">
            <x v="14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4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2D73D4-47B6-4A33-A349-13A71CDC44B3}" name="TablaDinámica3" cacheId="56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 chartFormat="3">
  <location ref="T1:U4" firstHeaderRow="1" firstDataRow="1" firstDataCol="1"/>
  <pivotFields count="15">
    <pivotField showAll="0"/>
    <pivotField numFmtId="14" showAll="0">
      <items count="4">
        <item x="2"/>
        <item x="1"/>
        <item x="0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numFmtId="1" showAll="0"/>
    <pivotField dataField="1" numFmtId="44" showAll="0"/>
    <pivotField numFmtId="2" showAll="0"/>
    <pivotField showAll="0"/>
    <pivotField numFmtId="44" showAll="0"/>
    <pivotField showAll="0"/>
    <pivotField showAll="0"/>
    <pivotField axis="axisRow" showAll="0">
      <items count="6">
        <item m="1" x="3"/>
        <item m="1" x="2"/>
        <item m="1" x="4"/>
        <item x="0"/>
        <item x="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2"/>
  </rowFields>
  <rowItems count="3">
    <i>
      <x v="3"/>
    </i>
    <i>
      <x v="4"/>
    </i>
    <i t="grand">
      <x/>
    </i>
  </rowItems>
  <colItems count="1">
    <i/>
  </colItems>
  <dataFields count="1">
    <dataField name="Suma de Monto " fld="6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87AD2-9F8E-461A-81B3-2C2888ABAF89}" name="TablaDinámica2" cacheId="56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>
  <location ref="E1:F5" firstHeaderRow="1" firstDataRow="1" firstDataCol="1"/>
  <pivotFields count="15">
    <pivotField showAll="0"/>
    <pivotField axis="axisRow" numFmtId="14" showAll="0">
      <items count="9">
        <item m="1" x="3"/>
        <item m="1" x="5"/>
        <item m="1" x="6"/>
        <item m="1" x="4"/>
        <item m="1" x="7"/>
        <item x="1"/>
        <item x="0"/>
        <item x="2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numFmtId="1" showAll="0"/>
    <pivotField dataField="1" numFmtId="44" showAll="0"/>
    <pivotField showAll="0"/>
    <pivotField showAll="0"/>
    <pivotField numFmtId="44" showAll="0"/>
    <pivotField showAll="0"/>
    <pivotField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"/>
  </rowFields>
  <rowItems count="4">
    <i>
      <x v="5"/>
    </i>
    <i>
      <x v="6"/>
    </i>
    <i>
      <x v="7"/>
    </i>
    <i t="grand">
      <x/>
    </i>
  </rowItems>
  <colItems count="1">
    <i/>
  </colItems>
  <dataFields count="1">
    <dataField name="Suma de Monto 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FC7615-4339-4CE8-A7F8-6E7A8282E796}" name="TablaDinámica14" cacheId="56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>
  <location ref="Q1:R26" firstHeaderRow="1" firstDataRow="1" firstDataCol="1"/>
  <pivotFields count="15">
    <pivotField axis="axisRow" showAll="0">
      <items count="51">
        <item m="1" x="31"/>
        <item m="1" x="45"/>
        <item m="1" x="32"/>
        <item m="1" x="46"/>
        <item m="1" x="34"/>
        <item m="1" x="48"/>
        <item m="1" x="36"/>
        <item m="1" x="24"/>
        <item m="1" x="38"/>
        <item m="1" x="26"/>
        <item m="1" x="39"/>
        <item m="1" x="27"/>
        <item m="1" x="29"/>
        <item m="1" x="33"/>
        <item m="1" x="41"/>
        <item m="1" x="28"/>
        <item m="1" x="40"/>
        <item m="1" x="30"/>
        <item m="1" x="35"/>
        <item m="1" x="42"/>
        <item m="1" x="47"/>
        <item m="1" x="43"/>
        <item m="1" x="49"/>
        <item m="1" x="37"/>
        <item m="1" x="25"/>
        <item m="1" x="44"/>
        <item x="23"/>
        <item x="22"/>
        <item x="20"/>
        <item x="21"/>
        <item x="18"/>
        <item x="19"/>
        <item x="12"/>
        <item x="13"/>
        <item x="14"/>
        <item x="15"/>
        <item x="16"/>
        <item x="17"/>
        <item x="9"/>
        <item x="10"/>
        <item x="11"/>
        <item x="5"/>
        <item x="6"/>
        <item x="7"/>
        <item x="8"/>
        <item x="0"/>
        <item x="1"/>
        <item x="2"/>
        <item x="3"/>
        <item x="4"/>
        <item t="default"/>
      </items>
    </pivotField>
    <pivotField numFmtId="14" showAll="0">
      <items count="9">
        <item m="1" x="3"/>
        <item m="1" x="5"/>
        <item m="1" x="6"/>
        <item m="1" x="4"/>
        <item m="1" x="7"/>
        <item x="2"/>
        <item x="1"/>
        <item x="0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numFmtId="1" showAll="0"/>
    <pivotField numFmtId="44" showAll="0"/>
    <pivotField showAll="0"/>
    <pivotField showAll="0"/>
    <pivotField dataField="1" numFmtId="44" showAll="0"/>
    <pivotField showAll="0"/>
    <pivotField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5"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Suma de Utilidad Acumulada" fld="9" baseField="0" baseItem="0"/>
  </dataFields>
  <formats count="1"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ventario" displayName="Inventario" ref="A1:G31" insertRowShift="1" totalsRowShown="0" headerRowDxfId="32">
  <autoFilter ref="A1:G31" xr:uid="{00000000-0009-0000-0100-000001000000}"/>
  <tableColumns count="7">
    <tableColumn id="2" xr3:uid="{00000000-0010-0000-0100-000002000000}" name="Codigo" dataDxfId="31"/>
    <tableColumn id="3" xr3:uid="{00000000-0010-0000-0100-000003000000}" name="Descripción" dataDxfId="30"/>
    <tableColumn id="4" xr3:uid="{00000000-0010-0000-0100-000004000000}" name="Cantidad"/>
    <tableColumn id="5" xr3:uid="{00000000-0010-0000-0100-000005000000}" name="Precio de Venta" dataDxfId="29"/>
    <tableColumn id="6" xr3:uid="{00000000-0010-0000-0100-000006000000}" name="Costo de Venta"/>
    <tableColumn id="7" xr3:uid="{00000000-0010-0000-0100-000007000000}" name="Monto" dataDxfId="28">
      <calculatedColumnFormula>Inventario[[#This Row],[Costo de Venta]]*Inventario[[#This Row],[Cantidad]]</calculatedColumnFormula>
    </tableColumn>
    <tableColumn id="1" xr3:uid="{13C96A99-4C02-4B53-9988-476994BC709E}" name="% Utilidad" dataDxfId="27">
      <calculatedColumnFormula>(D2-E2)/E2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Movimientos" displayName="Movimientos" ref="A1:J276" totalsRowShown="0" headerRowDxfId="26">
  <autoFilter ref="A1:J276" xr:uid="{00000000-0009-0000-0100-000003000000}"/>
  <sortState xmlns:xlrd2="http://schemas.microsoft.com/office/spreadsheetml/2017/richdata2" ref="A2:I271">
    <sortCondition descending="1" ref="A1:A271"/>
  </sortState>
  <tableColumns count="10">
    <tableColumn id="1" xr3:uid="{00000000-0010-0000-0000-000001000000}" name="Tipo" dataDxfId="25"/>
    <tableColumn id="10" xr3:uid="{868ADCD8-6855-4A68-9DCE-CA6A2C62C00D}" name="No. De Venta" dataDxfId="24"/>
    <tableColumn id="2" xr3:uid="{00000000-0010-0000-0000-000002000000}" name="Fecha" dataDxfId="23"/>
    <tableColumn id="3" xr3:uid="{00000000-0010-0000-0000-000003000000}" name="Hora" dataDxfId="22"/>
    <tableColumn id="4" xr3:uid="{00000000-0010-0000-0000-000004000000}" name="Código" dataDxfId="21"/>
    <tableColumn id="5" xr3:uid="{00000000-0010-0000-0000-000005000000}" name="Descripción" dataDxfId="20"/>
    <tableColumn id="6" xr3:uid="{00000000-0010-0000-0000-000006000000}" name="Cantidad" dataDxfId="19"/>
    <tableColumn id="7" xr3:uid="{00000000-0010-0000-0000-000007000000}" name="Costo de Venta" dataDxfId="18"/>
    <tableColumn id="8" xr3:uid="{00000000-0010-0000-0000-000008000000}" name="Monto Costo"/>
    <tableColumn id="9" xr3:uid="{E11371DB-76B6-4FDA-8732-BD07E5E9266F}" name="Saldo Inventario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DEF0EF-34EE-4BC1-AEBC-433F3B6088E0}" name="Tabla2" displayName="Tabla2" ref="A1:M58" totalsRowShown="0" headerRowDxfId="17" dataDxfId="15" headerRowBorderDxfId="16" tableBorderDxfId="14">
  <autoFilter ref="A1:M58" xr:uid="{3253BEEF-7752-45C4-831C-595C04B0B27F}"/>
  <tableColumns count="13">
    <tableColumn id="1" xr3:uid="{8FE2371B-B4C8-457E-95E5-9EE2EFF1777D}" name="No. De Ticket" dataDxfId="13"/>
    <tableColumn id="2" xr3:uid="{20DC808C-77F9-40A1-87FA-737F2ED04B21}" name="Fecha" dataDxfId="12"/>
    <tableColumn id="3" xr3:uid="{CD494988-641E-4B26-9C3C-335DC2C4C9D8}" name="Hora" dataDxfId="11"/>
    <tableColumn id="4" xr3:uid="{93CBFBC1-C4C0-40C1-A7D7-75BCE3774365}" name="Código" dataDxfId="10"/>
    <tableColumn id="5" xr3:uid="{67B20C05-925B-4030-A5AF-032C9C884F61}" name="Descripción" dataDxfId="9"/>
    <tableColumn id="6" xr3:uid="{F4CEFEC3-BAE7-4E57-A222-FE81680F05C9}" name="Cantidad" dataDxfId="8"/>
    <tableColumn id="7" xr3:uid="{B088C363-3368-47B6-9D1E-9617BB98E40A}" name="Monto " dataDxfId="7"/>
    <tableColumn id="8" xr3:uid="{C12D3170-8BC1-460E-A769-3E20C87FDA2F}" name="Dia" dataDxfId="6">
      <calculatedColumnFormula>WEEKDAY(Tabla2[[#This Row],[Fecha]])</calculatedColumnFormula>
    </tableColumn>
    <tableColumn id="10" xr3:uid="{F9E219D0-7E20-4DEB-AD6C-1D5C26DD1BC6}" name="Columna1" dataDxfId="5">
      <calculatedColumnFormula>VLOOKUP(Tabla2[[#This Row],[Código]],Inventario[],7,FALSE)</calculatedColumnFormula>
    </tableColumn>
    <tableColumn id="11" xr3:uid="{612B4133-EB0B-4B7E-AC64-9185B8E860D5}" name="Utilidad Acumulada" dataDxfId="4">
      <calculatedColumnFormula>Tabla2[[#This Row],[Columna1]]*Tabla2[[#This Row],[Monto ]]</calculatedColumnFormula>
    </tableColumn>
    <tableColumn id="9" xr3:uid="{D7FD4259-B98C-42DC-BA3F-5D1B13FEB0BF}" name="Columna2" dataDxfId="3"/>
    <tableColumn id="12" xr3:uid="{F8DCE0ED-A2FA-4CD5-B6EC-46D65D70F1F2}" name="Columna3" dataDxfId="2"/>
    <tableColumn id="13" xr3:uid="{352A0F0D-1912-4A5B-BAD7-216543E25726}" name="Mes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cene3d>
          <a:camera prst="perspectiveRight"/>
          <a:lightRig rig="threePt" dir="t"/>
        </a:scene3d>
        <a:sp3d>
          <a:bevelT prst="relaxedInset"/>
        </a:sp3d>
      </a:spPr>
      <a:bodyPr vertOverflow="clip" horzOverflow="clip" rtlCol="0" anchor="ctr">
        <a:sp3d/>
      </a:bodyPr>
      <a:lstStyle>
        <a:defPPr algn="ctr">
          <a:defRPr sz="1800">
            <a:solidFill>
              <a:schemeClr val="bg1"/>
            </a:solidFill>
            <a:effectLst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ECFD50B8-9E20-4EFE-81F7-444C23F92AE8}" sourceName="Fecha">
  <pivotTables>
    <pivotTable tabId="11" name="TablaDinámica1"/>
    <pivotTable tabId="11" name="TablaDinámica12"/>
    <pivotTable tabId="11" name="TablaDinámica14"/>
    <pivotTable tabId="11" name="TablaDinámica2"/>
    <pivotTable tabId="11" name="TablaDinámica3"/>
    <pivotTable tabId="11" name="TablaDinámica7"/>
    <pivotTable tabId="11" name="TablaDinámica4"/>
  </pivotTables>
  <state minimalRefreshVersion="6" lastRefreshVersion="6" pivotCacheId="2002129619" filterType="unknown"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413CE085-C404-4730-B51B-61B30AFEBC90}" cache="NativeTimeline_Fecha" caption="Fecha" level="2" selectionLevel="2" scrollPosition="2021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1/relationships/timeline" Target="../timelines/timeline1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I1:L97"/>
  <sheetViews>
    <sheetView showGridLines="0" tabSelected="1" zoomScaleNormal="100" workbookViewId="0">
      <selection activeCell="N7" sqref="N7"/>
    </sheetView>
  </sheetViews>
  <sheetFormatPr defaultColWidth="11.42578125" defaultRowHeight="15" x14ac:dyDescent="0.25"/>
  <cols>
    <col min="1" max="8" width="11.42578125" style="9"/>
    <col min="9" max="9" width="11" style="10" customWidth="1"/>
    <col min="10" max="12" width="11.42578125" style="10"/>
    <col min="13" max="16384" width="11.42578125" style="9"/>
  </cols>
  <sheetData>
    <row r="1" spans="9:12" x14ac:dyDescent="0.25">
      <c r="I1" s="9"/>
      <c r="J1" s="9"/>
      <c r="K1" s="9"/>
      <c r="L1" s="9"/>
    </row>
    <row r="2" spans="9:12" x14ac:dyDescent="0.25">
      <c r="I2" s="9"/>
      <c r="J2" s="9"/>
      <c r="K2" s="9"/>
      <c r="L2" s="9"/>
    </row>
    <row r="3" spans="9:12" x14ac:dyDescent="0.25">
      <c r="I3" s="9"/>
      <c r="J3" s="9"/>
      <c r="K3" s="9"/>
      <c r="L3" s="9"/>
    </row>
    <row r="4" spans="9:12" x14ac:dyDescent="0.25">
      <c r="I4" s="9"/>
      <c r="J4" s="9"/>
      <c r="K4" s="9"/>
      <c r="L4" s="9"/>
    </row>
    <row r="5" spans="9:12" x14ac:dyDescent="0.25">
      <c r="I5" s="9"/>
      <c r="J5" s="9"/>
      <c r="K5" s="9"/>
      <c r="L5" s="9"/>
    </row>
    <row r="6" spans="9:12" x14ac:dyDescent="0.25">
      <c r="I6" s="9"/>
      <c r="J6" s="9"/>
      <c r="K6" s="9"/>
      <c r="L6" s="9"/>
    </row>
    <row r="7" spans="9:12" x14ac:dyDescent="0.25">
      <c r="I7" s="9"/>
      <c r="J7" s="9"/>
      <c r="K7" s="9"/>
      <c r="L7" s="9"/>
    </row>
    <row r="8" spans="9:12" x14ac:dyDescent="0.25">
      <c r="I8" s="9"/>
      <c r="J8" s="9"/>
      <c r="K8" s="9"/>
      <c r="L8" s="9"/>
    </row>
    <row r="9" spans="9:12" x14ac:dyDescent="0.25">
      <c r="I9" s="9"/>
      <c r="J9" s="9"/>
      <c r="K9" s="9"/>
      <c r="L9" s="9"/>
    </row>
    <row r="10" spans="9:12" x14ac:dyDescent="0.25">
      <c r="I10" s="9"/>
      <c r="J10" s="9"/>
      <c r="K10" s="9"/>
      <c r="L10" s="9"/>
    </row>
    <row r="11" spans="9:12" x14ac:dyDescent="0.25">
      <c r="I11" s="9"/>
      <c r="J11" s="9"/>
      <c r="K11" s="9"/>
      <c r="L11" s="9"/>
    </row>
    <row r="12" spans="9:12" x14ac:dyDescent="0.25">
      <c r="I12" s="9"/>
      <c r="J12" s="9"/>
      <c r="K12" s="9"/>
      <c r="L12" s="9"/>
    </row>
    <row r="13" spans="9:12" x14ac:dyDescent="0.25">
      <c r="I13" s="9"/>
      <c r="J13" s="9"/>
      <c r="K13" s="9"/>
      <c r="L13" s="9"/>
    </row>
    <row r="14" spans="9:12" x14ac:dyDescent="0.25">
      <c r="J14" s="11"/>
      <c r="K14" s="12"/>
      <c r="L14" s="13"/>
    </row>
    <row r="15" spans="9:12" x14ac:dyDescent="0.25">
      <c r="J15" s="11"/>
      <c r="K15" s="12"/>
      <c r="L15" s="13"/>
    </row>
    <row r="16" spans="9:12" x14ac:dyDescent="0.25">
      <c r="J16" s="11"/>
      <c r="K16" s="14"/>
      <c r="L16" s="13"/>
    </row>
    <row r="17" spans="9:12" x14ac:dyDescent="0.25">
      <c r="I17" s="9"/>
      <c r="J17" s="11"/>
      <c r="K17" s="14"/>
      <c r="L17" s="13"/>
    </row>
    <row r="18" spans="9:12" x14ac:dyDescent="0.25">
      <c r="I18" s="9"/>
      <c r="J18" s="11"/>
      <c r="K18" s="14"/>
      <c r="L18" s="13"/>
    </row>
    <row r="19" spans="9:12" x14ac:dyDescent="0.25">
      <c r="I19" s="9"/>
      <c r="J19" s="11"/>
      <c r="K19" s="14"/>
      <c r="L19" s="13"/>
    </row>
    <row r="20" spans="9:12" x14ac:dyDescent="0.25">
      <c r="I20" s="9"/>
      <c r="J20" s="11"/>
      <c r="K20" s="14"/>
      <c r="L20" s="13"/>
    </row>
    <row r="21" spans="9:12" x14ac:dyDescent="0.25">
      <c r="I21" s="9"/>
      <c r="J21" s="11"/>
      <c r="K21" s="14"/>
      <c r="L21" s="13"/>
    </row>
    <row r="22" spans="9:12" x14ac:dyDescent="0.25">
      <c r="I22" s="9"/>
      <c r="J22" s="11"/>
      <c r="K22" s="14"/>
      <c r="L22" s="13"/>
    </row>
    <row r="23" spans="9:12" x14ac:dyDescent="0.25">
      <c r="I23" s="9"/>
      <c r="J23" s="11"/>
      <c r="K23" s="14"/>
      <c r="L23" s="13"/>
    </row>
    <row r="24" spans="9:12" x14ac:dyDescent="0.25">
      <c r="I24" s="9"/>
      <c r="J24" s="11"/>
      <c r="K24" s="14"/>
      <c r="L24" s="13"/>
    </row>
    <row r="25" spans="9:12" x14ac:dyDescent="0.25">
      <c r="I25" s="9"/>
      <c r="J25" s="11"/>
      <c r="K25" s="14"/>
      <c r="L25" s="13"/>
    </row>
    <row r="26" spans="9:12" x14ac:dyDescent="0.25">
      <c r="I26" s="9"/>
      <c r="K26" s="15"/>
      <c r="L26" s="13"/>
    </row>
    <row r="27" spans="9:12" x14ac:dyDescent="0.25">
      <c r="I27" s="9"/>
      <c r="K27" s="15"/>
      <c r="L27" s="13"/>
    </row>
    <row r="28" spans="9:12" x14ac:dyDescent="0.25">
      <c r="I28" s="9"/>
      <c r="K28" s="15"/>
      <c r="L28" s="13"/>
    </row>
    <row r="29" spans="9:12" x14ac:dyDescent="0.25">
      <c r="I29" s="9"/>
      <c r="K29" s="15"/>
      <c r="L29" s="13"/>
    </row>
    <row r="30" spans="9:12" x14ac:dyDescent="0.25">
      <c r="I30" s="9"/>
      <c r="K30" s="15"/>
      <c r="L30" s="13"/>
    </row>
    <row r="31" spans="9:12" x14ac:dyDescent="0.25">
      <c r="I31" s="9"/>
      <c r="K31" s="15"/>
      <c r="L31" s="13"/>
    </row>
    <row r="32" spans="9:12" x14ac:dyDescent="0.25">
      <c r="I32" s="9"/>
      <c r="K32" s="15"/>
      <c r="L32" s="13"/>
    </row>
    <row r="33" spans="9:12" x14ac:dyDescent="0.25">
      <c r="I33" s="9"/>
      <c r="K33" s="15"/>
      <c r="L33" s="13"/>
    </row>
    <row r="34" spans="9:12" x14ac:dyDescent="0.25">
      <c r="I34" s="9"/>
      <c r="K34" s="15"/>
      <c r="L34" s="13"/>
    </row>
    <row r="35" spans="9:12" x14ac:dyDescent="0.25">
      <c r="I35" s="9"/>
      <c r="K35" s="15"/>
      <c r="L35" s="13"/>
    </row>
    <row r="36" spans="9:12" x14ac:dyDescent="0.25">
      <c r="I36" s="9"/>
      <c r="K36" s="15"/>
      <c r="L36" s="13"/>
    </row>
    <row r="37" spans="9:12" x14ac:dyDescent="0.25">
      <c r="I37" s="9"/>
      <c r="J37" s="11"/>
      <c r="K37" s="14"/>
      <c r="L37" s="13"/>
    </row>
    <row r="38" spans="9:12" x14ac:dyDescent="0.25">
      <c r="I38" s="9"/>
      <c r="J38" s="11"/>
      <c r="K38" s="14"/>
      <c r="L38" s="13"/>
    </row>
    <row r="39" spans="9:12" x14ac:dyDescent="0.25">
      <c r="I39" s="9"/>
      <c r="J39" s="16"/>
      <c r="K39" s="14"/>
      <c r="L39" s="13"/>
    </row>
    <row r="40" spans="9:12" x14ac:dyDescent="0.25">
      <c r="I40" s="9"/>
      <c r="J40" s="16"/>
      <c r="K40" s="14"/>
      <c r="L40" s="13"/>
    </row>
    <row r="41" spans="9:12" x14ac:dyDescent="0.25">
      <c r="I41" s="9"/>
      <c r="J41" s="16"/>
      <c r="K41" s="14"/>
      <c r="L41" s="13"/>
    </row>
    <row r="42" spans="9:12" x14ac:dyDescent="0.25">
      <c r="I42" s="9"/>
      <c r="K42" s="14"/>
      <c r="L42" s="13"/>
    </row>
    <row r="43" spans="9:12" x14ac:dyDescent="0.25">
      <c r="I43" s="9"/>
      <c r="K43" s="14"/>
      <c r="L43" s="13"/>
    </row>
    <row r="44" spans="9:12" x14ac:dyDescent="0.25">
      <c r="I44" s="9"/>
      <c r="K44" s="15"/>
    </row>
    <row r="45" spans="9:12" x14ac:dyDescent="0.25">
      <c r="I45" s="9"/>
      <c r="K45" s="15"/>
    </row>
    <row r="46" spans="9:12" x14ac:dyDescent="0.25">
      <c r="I46" s="9"/>
      <c r="K46" s="15"/>
    </row>
    <row r="47" spans="9:12" x14ac:dyDescent="0.25">
      <c r="I47" s="9"/>
      <c r="K47" s="15"/>
    </row>
    <row r="48" spans="9:12" x14ac:dyDescent="0.25">
      <c r="I48" s="9"/>
      <c r="K48" s="15"/>
    </row>
    <row r="49" spans="11:11" s="9" customFormat="1" x14ac:dyDescent="0.25">
      <c r="K49" s="15"/>
    </row>
    <row r="50" spans="11:11" s="9" customFormat="1" x14ac:dyDescent="0.25">
      <c r="K50" s="15"/>
    </row>
    <row r="51" spans="11:11" s="9" customFormat="1" x14ac:dyDescent="0.25">
      <c r="K51" s="15"/>
    </row>
    <row r="52" spans="11:11" s="9" customFormat="1" x14ac:dyDescent="0.25">
      <c r="K52" s="15"/>
    </row>
    <row r="53" spans="11:11" s="9" customFormat="1" x14ac:dyDescent="0.25">
      <c r="K53" s="15"/>
    </row>
    <row r="54" spans="11:11" s="9" customFormat="1" x14ac:dyDescent="0.25">
      <c r="K54" s="15"/>
    </row>
    <row r="55" spans="11:11" s="9" customFormat="1" x14ac:dyDescent="0.25">
      <c r="K55" s="15"/>
    </row>
    <row r="56" spans="11:11" s="9" customFormat="1" x14ac:dyDescent="0.25">
      <c r="K56" s="15"/>
    </row>
    <row r="57" spans="11:11" s="9" customFormat="1" x14ac:dyDescent="0.25">
      <c r="K57" s="15"/>
    </row>
    <row r="58" spans="11:11" s="9" customFormat="1" x14ac:dyDescent="0.25">
      <c r="K58" s="15"/>
    </row>
    <row r="59" spans="11:11" s="9" customFormat="1" x14ac:dyDescent="0.25">
      <c r="K59" s="15"/>
    </row>
    <row r="60" spans="11:11" s="9" customFormat="1" x14ac:dyDescent="0.25">
      <c r="K60" s="15"/>
    </row>
    <row r="61" spans="11:11" s="9" customFormat="1" x14ac:dyDescent="0.25">
      <c r="K61" s="15"/>
    </row>
    <row r="62" spans="11:11" s="9" customFormat="1" x14ac:dyDescent="0.25">
      <c r="K62" s="15"/>
    </row>
    <row r="97" spans="12:12" x14ac:dyDescent="0.25">
      <c r="L97" s="10">
        <v>97</v>
      </c>
    </row>
  </sheetData>
  <conditionalFormatting sqref="I14:L25 I37:L60">
    <cfRule type="expression" dxfId="34" priority="3">
      <formula>#REF!=ROW()</formula>
    </cfRule>
  </conditionalFormatting>
  <conditionalFormatting sqref="I14:L25 I37:L52">
    <cfRule type="expression" dxfId="33" priority="2">
      <formula>$I14="Total:"</formula>
    </cfRule>
  </conditionalFormatting>
  <pageMargins left="0.70866141732283472" right="0.70866141732283472" top="0.74803149606299213" bottom="0.74803149606299213" header="0.31496062992125984" footer="0.31496062992125984"/>
  <pageSetup orientation="landscape" horizontalDpi="300" verticalDpi="30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14F94-1CC4-4379-AAE5-48BEF9A94F50}">
  <sheetPr codeName="Hoja5"/>
  <dimension ref="A1:P19"/>
  <sheetViews>
    <sheetView zoomScale="85" zoomScaleNormal="85" workbookViewId="0"/>
  </sheetViews>
  <sheetFormatPr defaultColWidth="11.42578125" defaultRowHeight="15" x14ac:dyDescent="0.25"/>
  <cols>
    <col min="1" max="2" width="11.42578125" style="29"/>
    <col min="3" max="3" width="13.7109375" style="29" customWidth="1"/>
    <col min="4" max="4" width="5.5703125" style="29" customWidth="1"/>
    <col min="5" max="5" width="17.5703125" style="29" bestFit="1" customWidth="1"/>
    <col min="6" max="6" width="17.7109375" style="29" customWidth="1"/>
    <col min="7" max="7" width="6.5703125" style="29" customWidth="1"/>
    <col min="8" max="8" width="17.5703125" style="29" bestFit="1" customWidth="1"/>
    <col min="9" max="9" width="25.140625" style="29" bestFit="1" customWidth="1"/>
    <col min="10" max="10" width="22.42578125" style="29" customWidth="1"/>
    <col min="11" max="11" width="22.42578125" style="29" bestFit="1" customWidth="1"/>
    <col min="12" max="12" width="14.5703125" style="29" customWidth="1"/>
    <col min="13" max="14" width="12.5703125" style="29" bestFit="1" customWidth="1"/>
    <col min="15" max="27" width="3" style="29" bestFit="1" customWidth="1"/>
    <col min="28" max="28" width="5" style="29" bestFit="1" customWidth="1"/>
    <col min="29" max="29" width="11" style="29" bestFit="1" customWidth="1"/>
    <col min="30" max="30" width="12.5703125" style="29" bestFit="1" customWidth="1"/>
    <col min="31" max="85" width="22.42578125" style="29" bestFit="1" customWidth="1"/>
    <col min="86" max="87" width="12.5703125" style="29" bestFit="1" customWidth="1"/>
    <col min="88" max="16384" width="11.42578125" style="29"/>
  </cols>
  <sheetData>
    <row r="1" spans="1:16" ht="10.5" customHeight="1" x14ac:dyDescent="0.25">
      <c r="A1" s="71"/>
      <c r="B1" s="71"/>
      <c r="C1" s="71"/>
    </row>
    <row r="2" spans="1:16" ht="23.25" customHeight="1" x14ac:dyDescent="0.35">
      <c r="A2" s="71"/>
      <c r="B2" s="71"/>
      <c r="C2" s="72"/>
      <c r="D2" s="47"/>
      <c r="E2" s="77" t="s">
        <v>39</v>
      </c>
      <c r="F2" s="79"/>
      <c r="K2" s="71"/>
      <c r="L2" s="71"/>
      <c r="M2" s="71"/>
      <c r="N2" s="71"/>
      <c r="P2" s="70"/>
    </row>
    <row r="3" spans="1:16" ht="18.75" x14ac:dyDescent="0.3">
      <c r="A3" s="71"/>
      <c r="B3" s="71"/>
      <c r="C3" s="71"/>
      <c r="E3" s="80">
        <f>IFERROR(AVERAGE('Tablas Dinámicas'!C:C),"Sin Datos")</f>
        <v>68.958333333333329</v>
      </c>
      <c r="F3" s="80"/>
      <c r="K3" s="71"/>
      <c r="L3" s="73"/>
      <c r="M3" s="71"/>
      <c r="N3" s="71"/>
    </row>
    <row r="4" spans="1:16" ht="21" customHeight="1" x14ac:dyDescent="0.35">
      <c r="A4" s="71"/>
      <c r="B4" s="71"/>
      <c r="C4" s="71"/>
      <c r="E4" s="77" t="s">
        <v>40</v>
      </c>
      <c r="F4" s="79"/>
      <c r="K4" s="71"/>
      <c r="L4" s="71"/>
      <c r="M4" s="71"/>
      <c r="N4" s="71"/>
    </row>
    <row r="5" spans="1:16" ht="18.75" x14ac:dyDescent="0.3">
      <c r="A5" s="71"/>
      <c r="B5" s="71"/>
      <c r="C5" s="71"/>
      <c r="E5" s="81">
        <f>IFERROR(AVERAGE('Tablas Dinámicas'!B:B),"Sin Datos")</f>
        <v>2.375</v>
      </c>
      <c r="F5" s="81"/>
      <c r="K5" s="71"/>
      <c r="L5" s="71"/>
      <c r="M5" s="71"/>
      <c r="N5" s="71"/>
    </row>
    <row r="6" spans="1:16" ht="22.5" x14ac:dyDescent="0.35">
      <c r="A6" s="71"/>
      <c r="B6" s="71"/>
      <c r="C6" s="71"/>
      <c r="E6" s="77" t="s">
        <v>6</v>
      </c>
      <c r="F6" s="79"/>
    </row>
    <row r="7" spans="1:16" ht="18.75" x14ac:dyDescent="0.3">
      <c r="A7" s="71"/>
      <c r="B7" s="71"/>
      <c r="C7" s="71"/>
      <c r="E7" s="80">
        <f>VLOOKUP("Grand Total",'Tablas Dinámicas'!E:F,2,FALSE)</f>
        <v>1655</v>
      </c>
      <c r="F7" s="80"/>
    </row>
    <row r="8" spans="1:16" ht="22.5" customHeight="1" x14ac:dyDescent="0.35">
      <c r="A8" s="77" t="s">
        <v>58</v>
      </c>
      <c r="B8" s="77"/>
      <c r="C8" s="77"/>
      <c r="D8" s="64"/>
      <c r="E8" s="77" t="s">
        <v>64</v>
      </c>
      <c r="F8" s="79"/>
    </row>
    <row r="9" spans="1:16" ht="18.75" x14ac:dyDescent="0.3">
      <c r="A9" s="78">
        <f>IFERROR(E9/E7,"Sin Datos")</f>
        <v>0.23997020571038691</v>
      </c>
      <c r="B9" s="78"/>
      <c r="C9" s="78"/>
      <c r="D9" s="63"/>
      <c r="E9" s="80">
        <f>VLOOKUP("Grand Total",'Tablas Dinámicas'!Q:R,2,FALSE)</f>
        <v>397.15069045069032</v>
      </c>
      <c r="F9" s="80"/>
    </row>
    <row r="19" spans="10:10" x14ac:dyDescent="0.25">
      <c r="J19" s="47"/>
    </row>
  </sheetData>
  <sheetProtection algorithmName="SHA-512" hashValue="kVYDzWNHPUfoHSrQnyWIeT3t0pEPwbelFetXkJG8aBcUVwyGqixT4D0oVj/aJz1BGn9N9ORQqU8hUibGGco0lw==" saltValue="Qs9mBXtGyTs1J5foA4YsAg==" spinCount="100000" sheet="1" objects="1" scenarios="1"/>
  <protectedRanges>
    <protectedRange algorithmName="SHA-512" hashValue="eMzNogIUB6IRpVzygrNEUWJylUYyvb3LOm70H+wwSRO1288oklyN9Tdb4LVAP4qu2M7WmWoXYU7lq++n4/zIlA==" saltValue="yoMf8ryVPwXTFH+nAaStwQ==" spinCount="100000" sqref="D1:XFD1048576" name="Dashboard"/>
  </protectedRanges>
  <mergeCells count="10">
    <mergeCell ref="A8:C8"/>
    <mergeCell ref="A9:C9"/>
    <mergeCell ref="E4:F4"/>
    <mergeCell ref="E2:F2"/>
    <mergeCell ref="E3:F3"/>
    <mergeCell ref="E5:F5"/>
    <mergeCell ref="E6:F6"/>
    <mergeCell ref="E8:F8"/>
    <mergeCell ref="E7:F7"/>
    <mergeCell ref="E9:F9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Actualizar">
          <controlPr defaultSize="0" autoLine="0" r:id="rId5">
            <anchor moveWithCells="1">
              <from>
                <xdr:col>10</xdr:col>
                <xdr:colOff>1314450</xdr:colOff>
                <xdr:row>2</xdr:row>
                <xdr:rowOff>219075</xdr:rowOff>
              </from>
              <to>
                <xdr:col>12</xdr:col>
                <xdr:colOff>314325</xdr:colOff>
                <xdr:row>4</xdr:row>
                <xdr:rowOff>38100</xdr:rowOff>
              </to>
            </anchor>
          </controlPr>
        </control>
      </mc:Choice>
      <mc:Fallback>
        <control shapeId="2049" r:id="rId4" name="Actualizar"/>
      </mc:Fallback>
    </mc:AlternateContent>
  </controls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DF999"/>
  <sheetViews>
    <sheetView showGridLines="0" workbookViewId="0">
      <selection activeCell="O7" sqref="O7"/>
    </sheetView>
  </sheetViews>
  <sheetFormatPr defaultColWidth="11.42578125" defaultRowHeight="15" x14ac:dyDescent="0.25"/>
  <cols>
    <col min="1" max="1" width="4.42578125" style="17" customWidth="1"/>
    <col min="2" max="2" width="11.42578125" style="8" customWidth="1"/>
    <col min="3" max="5" width="11.42578125" style="8"/>
    <col min="6" max="8" width="11.42578125" style="17"/>
    <col min="9" max="10" width="11.42578125" style="17" customWidth="1"/>
    <col min="11" max="11" width="10.5703125" style="17" customWidth="1"/>
    <col min="12" max="12" width="0.140625" style="9" customWidth="1"/>
    <col min="13" max="16384" width="11.42578125" style="17"/>
  </cols>
  <sheetData>
    <row r="1" spans="1:110" ht="21.75" customHeight="1" x14ac:dyDescent="0.25">
      <c r="B1" s="84" t="s">
        <v>15</v>
      </c>
      <c r="C1" s="84"/>
      <c r="D1" s="84"/>
      <c r="E1" s="84"/>
      <c r="J1" s="76">
        <v>1</v>
      </c>
      <c r="L1" s="9">
        <v>1</v>
      </c>
      <c r="DF1" s="19"/>
    </row>
    <row r="2" spans="1:110" x14ac:dyDescent="0.25">
      <c r="A2" s="20"/>
      <c r="B2" s="85" t="s">
        <v>21</v>
      </c>
      <c r="C2" s="85"/>
      <c r="D2" s="85"/>
      <c r="E2" s="85"/>
      <c r="L2" s="9">
        <v>2</v>
      </c>
    </row>
    <row r="3" spans="1:110" x14ac:dyDescent="0.25">
      <c r="B3" s="86" t="s">
        <v>16</v>
      </c>
      <c r="C3" s="86"/>
      <c r="D3" s="86"/>
      <c r="E3" s="86"/>
      <c r="L3" s="9">
        <v>3</v>
      </c>
    </row>
    <row r="4" spans="1:110" x14ac:dyDescent="0.25">
      <c r="B4" s="5" t="s">
        <v>10</v>
      </c>
      <c r="C4" s="5"/>
      <c r="D4" s="82">
        <f ca="1">NOW()</f>
        <v>44354.967580092591</v>
      </c>
      <c r="E4" s="83"/>
      <c r="L4" s="9">
        <v>4</v>
      </c>
    </row>
    <row r="5" spans="1:110" ht="9" customHeight="1" x14ac:dyDescent="0.25">
      <c r="B5" s="6"/>
      <c r="C5" s="6"/>
      <c r="D5" s="6"/>
      <c r="E5" s="6"/>
      <c r="L5" s="9">
        <v>5</v>
      </c>
    </row>
    <row r="6" spans="1:110" x14ac:dyDescent="0.25">
      <c r="B6" s="7" t="s">
        <v>11</v>
      </c>
      <c r="C6" s="7" t="s">
        <v>12</v>
      </c>
      <c r="D6" s="7" t="s">
        <v>13</v>
      </c>
      <c r="E6" s="7" t="s">
        <v>14</v>
      </c>
      <c r="L6" s="9">
        <v>6</v>
      </c>
    </row>
    <row r="7" spans="1:110" x14ac:dyDescent="0.25">
      <c r="B7"/>
      <c r="C7"/>
      <c r="D7"/>
      <c r="E7"/>
      <c r="L7" s="9">
        <v>7</v>
      </c>
    </row>
    <row r="8" spans="1:110" x14ac:dyDescent="0.25">
      <c r="B8"/>
      <c r="C8"/>
      <c r="D8"/>
      <c r="E8"/>
      <c r="L8" s="9">
        <v>8</v>
      </c>
    </row>
    <row r="9" spans="1:110" x14ac:dyDescent="0.25">
      <c r="B9"/>
      <c r="C9"/>
      <c r="D9"/>
      <c r="E9"/>
      <c r="L9" s="9">
        <v>9</v>
      </c>
    </row>
    <row r="10" spans="1:110" x14ac:dyDescent="0.25">
      <c r="B10"/>
      <c r="C10"/>
      <c r="D10"/>
      <c r="E10"/>
      <c r="L10" s="9">
        <v>10</v>
      </c>
    </row>
    <row r="11" spans="1:110" x14ac:dyDescent="0.25">
      <c r="B11"/>
      <c r="C11"/>
      <c r="D11"/>
      <c r="E11"/>
      <c r="L11" s="9">
        <v>11</v>
      </c>
    </row>
    <row r="12" spans="1:110" x14ac:dyDescent="0.25">
      <c r="B12"/>
      <c r="C12"/>
      <c r="D12"/>
      <c r="E12"/>
      <c r="L12" s="9">
        <v>12</v>
      </c>
    </row>
    <row r="13" spans="1:110" x14ac:dyDescent="0.25">
      <c r="B13"/>
      <c r="C13"/>
      <c r="D13"/>
      <c r="E13"/>
      <c r="L13" s="9">
        <v>13</v>
      </c>
    </row>
    <row r="14" spans="1:110" x14ac:dyDescent="0.25">
      <c r="B14"/>
      <c r="C14"/>
      <c r="D14"/>
      <c r="E14"/>
      <c r="L14" s="9">
        <v>14</v>
      </c>
    </row>
    <row r="15" spans="1:110" x14ac:dyDescent="0.25">
      <c r="B15"/>
      <c r="C15"/>
      <c r="D15"/>
      <c r="E15"/>
      <c r="F15" s="18"/>
      <c r="L15" s="9">
        <v>15</v>
      </c>
    </row>
    <row r="16" spans="1:110" x14ac:dyDescent="0.25">
      <c r="B16"/>
      <c r="C16"/>
      <c r="D16"/>
      <c r="E16"/>
      <c r="F16" s="18"/>
      <c r="L16" s="9">
        <v>16</v>
      </c>
    </row>
    <row r="17" spans="2:12" x14ac:dyDescent="0.25">
      <c r="B17"/>
      <c r="C17"/>
      <c r="D17"/>
      <c r="E17"/>
      <c r="L17" s="9">
        <v>17</v>
      </c>
    </row>
    <row r="18" spans="2:12" x14ac:dyDescent="0.25">
      <c r="B18"/>
      <c r="C18"/>
      <c r="D18"/>
      <c r="E18"/>
      <c r="L18" s="9">
        <v>18</v>
      </c>
    </row>
    <row r="19" spans="2:12" x14ac:dyDescent="0.25">
      <c r="B19"/>
      <c r="C19"/>
      <c r="D19"/>
      <c r="E19"/>
      <c r="L19" s="9">
        <v>19</v>
      </c>
    </row>
    <row r="20" spans="2:12" x14ac:dyDescent="0.25">
      <c r="B20"/>
      <c r="C20"/>
      <c r="D20"/>
      <c r="E20"/>
      <c r="L20" s="9">
        <v>20</v>
      </c>
    </row>
    <row r="21" spans="2:12" x14ac:dyDescent="0.25">
      <c r="B21"/>
      <c r="C21"/>
      <c r="D21"/>
      <c r="E21"/>
      <c r="L21" s="9">
        <v>21</v>
      </c>
    </row>
    <row r="22" spans="2:12" x14ac:dyDescent="0.25">
      <c r="B22"/>
      <c r="C22"/>
      <c r="D22"/>
      <c r="E22"/>
      <c r="L22" s="9">
        <v>22</v>
      </c>
    </row>
    <row r="23" spans="2:12" x14ac:dyDescent="0.25">
      <c r="B23"/>
      <c r="C23"/>
      <c r="D23"/>
      <c r="E23"/>
      <c r="L23" s="9">
        <v>23</v>
      </c>
    </row>
    <row r="24" spans="2:12" x14ac:dyDescent="0.25">
      <c r="B24"/>
      <c r="C24"/>
      <c r="D24"/>
      <c r="E24"/>
      <c r="L24" s="9">
        <v>24</v>
      </c>
    </row>
    <row r="25" spans="2:12" x14ac:dyDescent="0.25">
      <c r="B25"/>
      <c r="C25"/>
      <c r="D25"/>
      <c r="E25"/>
      <c r="L25" s="9">
        <v>25</v>
      </c>
    </row>
    <row r="26" spans="2:12" x14ac:dyDescent="0.25">
      <c r="B26"/>
      <c r="C26"/>
      <c r="D26"/>
      <c r="E26"/>
      <c r="L26" s="9">
        <v>26</v>
      </c>
    </row>
    <row r="27" spans="2:12" x14ac:dyDescent="0.25">
      <c r="B27"/>
      <c r="C27"/>
      <c r="D27"/>
      <c r="E27"/>
      <c r="L27" s="9">
        <v>27</v>
      </c>
    </row>
    <row r="28" spans="2:12" x14ac:dyDescent="0.25">
      <c r="B28"/>
      <c r="C28"/>
      <c r="D28"/>
      <c r="E28"/>
      <c r="L28" s="9">
        <v>28</v>
      </c>
    </row>
    <row r="29" spans="2:12" x14ac:dyDescent="0.25">
      <c r="B29"/>
      <c r="C29"/>
      <c r="D29"/>
      <c r="E29"/>
      <c r="L29" s="9">
        <v>29</v>
      </c>
    </row>
    <row r="30" spans="2:12" x14ac:dyDescent="0.25">
      <c r="B30"/>
      <c r="C30"/>
      <c r="D30"/>
      <c r="E30"/>
      <c r="L30" s="9">
        <v>30</v>
      </c>
    </row>
    <row r="31" spans="2:12" x14ac:dyDescent="0.25">
      <c r="B31"/>
      <c r="C31"/>
      <c r="D31"/>
      <c r="E31"/>
      <c r="L31" s="9">
        <v>31</v>
      </c>
    </row>
    <row r="32" spans="2:12" x14ac:dyDescent="0.25">
      <c r="B32"/>
      <c r="C32"/>
      <c r="D32"/>
      <c r="E32"/>
      <c r="L32" s="9">
        <v>32</v>
      </c>
    </row>
    <row r="33" spans="2:12" x14ac:dyDescent="0.25">
      <c r="B33"/>
      <c r="C33"/>
      <c r="D33"/>
      <c r="E33"/>
      <c r="L33" s="9">
        <v>33</v>
      </c>
    </row>
    <row r="34" spans="2:12" x14ac:dyDescent="0.25">
      <c r="B34"/>
      <c r="C34"/>
      <c r="D34"/>
      <c r="E34"/>
      <c r="L34" s="9">
        <v>34</v>
      </c>
    </row>
    <row r="35" spans="2:12" x14ac:dyDescent="0.25">
      <c r="B35"/>
      <c r="C35"/>
      <c r="D35"/>
      <c r="E35"/>
      <c r="L35" s="9">
        <v>35</v>
      </c>
    </row>
    <row r="36" spans="2:12" x14ac:dyDescent="0.25">
      <c r="B36"/>
      <c r="C36"/>
      <c r="D36"/>
      <c r="E36"/>
      <c r="L36" s="9">
        <v>36</v>
      </c>
    </row>
    <row r="37" spans="2:12" x14ac:dyDescent="0.25">
      <c r="B37"/>
      <c r="C37"/>
      <c r="D37"/>
      <c r="E37"/>
      <c r="L37" s="9">
        <v>37</v>
      </c>
    </row>
    <row r="38" spans="2:12" x14ac:dyDescent="0.25">
      <c r="B38"/>
      <c r="C38"/>
      <c r="D38"/>
      <c r="E38"/>
      <c r="L38" s="9">
        <v>38</v>
      </c>
    </row>
    <row r="39" spans="2:12" x14ac:dyDescent="0.25">
      <c r="B39"/>
      <c r="C39"/>
      <c r="D39"/>
      <c r="E39"/>
      <c r="L39" s="9">
        <v>39</v>
      </c>
    </row>
    <row r="40" spans="2:12" x14ac:dyDescent="0.25">
      <c r="B40"/>
      <c r="C40"/>
      <c r="D40"/>
      <c r="E40"/>
      <c r="L40" s="9">
        <v>40</v>
      </c>
    </row>
    <row r="41" spans="2:12" x14ac:dyDescent="0.25">
      <c r="B41"/>
      <c r="C41"/>
      <c r="D41"/>
      <c r="E41"/>
      <c r="L41" s="9">
        <v>41</v>
      </c>
    </row>
    <row r="42" spans="2:12" x14ac:dyDescent="0.25">
      <c r="B42"/>
      <c r="C42"/>
      <c r="D42"/>
      <c r="E42"/>
      <c r="L42" s="9">
        <v>42</v>
      </c>
    </row>
    <row r="43" spans="2:12" x14ac:dyDescent="0.25">
      <c r="B43"/>
      <c r="C43"/>
      <c r="D43"/>
      <c r="E43"/>
      <c r="L43" s="9">
        <v>43</v>
      </c>
    </row>
    <row r="44" spans="2:12" x14ac:dyDescent="0.25">
      <c r="B44"/>
      <c r="C44"/>
      <c r="D44"/>
      <c r="E44"/>
      <c r="L44" s="9">
        <v>44</v>
      </c>
    </row>
    <row r="45" spans="2:12" x14ac:dyDescent="0.25">
      <c r="B45"/>
      <c r="C45"/>
      <c r="D45"/>
      <c r="E45"/>
      <c r="L45" s="9">
        <v>45</v>
      </c>
    </row>
    <row r="46" spans="2:12" x14ac:dyDescent="0.25">
      <c r="B46"/>
      <c r="C46"/>
      <c r="D46"/>
      <c r="E46"/>
      <c r="L46" s="9">
        <v>46</v>
      </c>
    </row>
    <row r="47" spans="2:12" x14ac:dyDescent="0.25">
      <c r="B47"/>
      <c r="C47"/>
      <c r="D47"/>
      <c r="E47"/>
      <c r="L47" s="9">
        <v>47</v>
      </c>
    </row>
    <row r="48" spans="2:12" x14ac:dyDescent="0.25">
      <c r="B48"/>
      <c r="C48"/>
      <c r="D48"/>
      <c r="E48"/>
      <c r="L48" s="9">
        <v>48</v>
      </c>
    </row>
    <row r="49" spans="2:12" x14ac:dyDescent="0.25">
      <c r="B49"/>
      <c r="C49"/>
      <c r="D49"/>
      <c r="E49"/>
      <c r="L49" s="9">
        <v>49</v>
      </c>
    </row>
    <row r="50" spans="2:12" x14ac:dyDescent="0.25">
      <c r="B50"/>
      <c r="C50"/>
      <c r="D50"/>
      <c r="E50"/>
      <c r="L50" s="9">
        <v>50</v>
      </c>
    </row>
    <row r="51" spans="2:12" x14ac:dyDescent="0.25">
      <c r="B51"/>
      <c r="C51"/>
      <c r="D51"/>
      <c r="E51"/>
      <c r="L51" s="9">
        <v>51</v>
      </c>
    </row>
    <row r="52" spans="2:12" x14ac:dyDescent="0.25">
      <c r="B52"/>
      <c r="C52"/>
      <c r="D52"/>
      <c r="E52"/>
      <c r="L52" s="9">
        <v>52</v>
      </c>
    </row>
    <row r="53" spans="2:12" x14ac:dyDescent="0.25">
      <c r="B53"/>
      <c r="C53"/>
      <c r="D53"/>
      <c r="E53"/>
      <c r="L53" s="9">
        <v>53</v>
      </c>
    </row>
    <row r="54" spans="2:12" x14ac:dyDescent="0.25">
      <c r="B54"/>
      <c r="C54"/>
      <c r="D54"/>
      <c r="E54"/>
      <c r="L54" s="9">
        <v>54</v>
      </c>
    </row>
    <row r="55" spans="2:12" x14ac:dyDescent="0.25">
      <c r="B55"/>
      <c r="C55"/>
      <c r="D55"/>
      <c r="E55"/>
      <c r="L55" s="9">
        <v>55</v>
      </c>
    </row>
    <row r="56" spans="2:12" x14ac:dyDescent="0.25">
      <c r="B56"/>
      <c r="C56"/>
      <c r="D56"/>
      <c r="E56"/>
      <c r="L56" s="9">
        <v>56</v>
      </c>
    </row>
    <row r="57" spans="2:12" x14ac:dyDescent="0.25">
      <c r="B57"/>
      <c r="C57"/>
      <c r="D57"/>
      <c r="E57"/>
      <c r="L57" s="9">
        <v>57</v>
      </c>
    </row>
    <row r="58" spans="2:12" x14ac:dyDescent="0.25">
      <c r="B58"/>
      <c r="C58"/>
      <c r="D58"/>
      <c r="E58"/>
      <c r="L58" s="9">
        <v>58</v>
      </c>
    </row>
    <row r="59" spans="2:12" x14ac:dyDescent="0.25">
      <c r="B59"/>
      <c r="C59"/>
      <c r="D59"/>
      <c r="E59"/>
      <c r="L59" s="9">
        <v>59</v>
      </c>
    </row>
    <row r="60" spans="2:12" x14ac:dyDescent="0.25">
      <c r="B60"/>
      <c r="C60"/>
      <c r="D60"/>
      <c r="E60"/>
      <c r="L60" s="9">
        <v>60</v>
      </c>
    </row>
    <row r="61" spans="2:12" x14ac:dyDescent="0.25">
      <c r="B61"/>
      <c r="C61"/>
      <c r="D61"/>
      <c r="E61"/>
      <c r="L61" s="9">
        <v>61</v>
      </c>
    </row>
    <row r="62" spans="2:12" x14ac:dyDescent="0.25">
      <c r="B62"/>
      <c r="C62"/>
      <c r="D62"/>
      <c r="E62"/>
      <c r="L62" s="9">
        <v>62</v>
      </c>
    </row>
    <row r="63" spans="2:12" x14ac:dyDescent="0.25">
      <c r="B63"/>
      <c r="C63"/>
      <c r="D63"/>
      <c r="E63"/>
      <c r="L63" s="9">
        <v>63</v>
      </c>
    </row>
    <row r="64" spans="2:12" x14ac:dyDescent="0.25">
      <c r="B64"/>
      <c r="C64"/>
      <c r="D64"/>
      <c r="E64"/>
      <c r="L64" s="9">
        <v>64</v>
      </c>
    </row>
    <row r="65" spans="2:12" x14ac:dyDescent="0.25">
      <c r="B65"/>
      <c r="C65"/>
      <c r="D65"/>
      <c r="E65"/>
      <c r="L65" s="9">
        <v>65</v>
      </c>
    </row>
    <row r="66" spans="2:12" x14ac:dyDescent="0.25">
      <c r="B66"/>
      <c r="C66"/>
      <c r="D66"/>
      <c r="E66"/>
      <c r="L66" s="9">
        <v>66</v>
      </c>
    </row>
    <row r="67" spans="2:12" x14ac:dyDescent="0.25">
      <c r="B67"/>
      <c r="C67"/>
      <c r="D67"/>
      <c r="E67"/>
      <c r="L67" s="9">
        <v>67</v>
      </c>
    </row>
    <row r="68" spans="2:12" x14ac:dyDescent="0.25">
      <c r="B68"/>
      <c r="C68"/>
      <c r="D68"/>
      <c r="E68"/>
      <c r="L68" s="9">
        <v>68</v>
      </c>
    </row>
    <row r="69" spans="2:12" x14ac:dyDescent="0.25">
      <c r="B69"/>
      <c r="C69"/>
      <c r="D69"/>
      <c r="E69"/>
      <c r="L69" s="9">
        <v>69</v>
      </c>
    </row>
    <row r="70" spans="2:12" x14ac:dyDescent="0.25">
      <c r="B70"/>
      <c r="C70"/>
      <c r="D70"/>
      <c r="E70"/>
      <c r="L70" s="9">
        <v>70</v>
      </c>
    </row>
    <row r="71" spans="2:12" x14ac:dyDescent="0.25">
      <c r="B71"/>
      <c r="C71"/>
      <c r="D71"/>
      <c r="E71"/>
      <c r="L71" s="9">
        <v>71</v>
      </c>
    </row>
    <row r="72" spans="2:12" x14ac:dyDescent="0.25">
      <c r="B72"/>
      <c r="C72"/>
      <c r="D72"/>
      <c r="E72"/>
      <c r="L72" s="9">
        <v>72</v>
      </c>
    </row>
    <row r="73" spans="2:12" x14ac:dyDescent="0.25">
      <c r="B73"/>
      <c r="C73"/>
      <c r="D73"/>
      <c r="E73"/>
      <c r="L73" s="9">
        <v>73</v>
      </c>
    </row>
    <row r="74" spans="2:12" x14ac:dyDescent="0.25">
      <c r="B74"/>
      <c r="C74"/>
      <c r="D74"/>
      <c r="E74"/>
      <c r="L74" s="9">
        <v>74</v>
      </c>
    </row>
    <row r="75" spans="2:12" x14ac:dyDescent="0.25">
      <c r="B75"/>
      <c r="C75"/>
      <c r="D75"/>
      <c r="E75"/>
      <c r="L75" s="9">
        <v>75</v>
      </c>
    </row>
    <row r="76" spans="2:12" x14ac:dyDescent="0.25">
      <c r="B76"/>
      <c r="C76"/>
      <c r="D76"/>
      <c r="E76"/>
      <c r="L76" s="9">
        <v>76</v>
      </c>
    </row>
    <row r="77" spans="2:12" x14ac:dyDescent="0.25">
      <c r="B77"/>
      <c r="C77"/>
      <c r="D77"/>
      <c r="E77"/>
      <c r="L77" s="9">
        <v>77</v>
      </c>
    </row>
    <row r="78" spans="2:12" x14ac:dyDescent="0.25">
      <c r="B78"/>
      <c r="C78"/>
      <c r="D78"/>
      <c r="E78"/>
      <c r="L78" s="9">
        <v>78</v>
      </c>
    </row>
    <row r="79" spans="2:12" x14ac:dyDescent="0.25">
      <c r="B79"/>
      <c r="C79"/>
      <c r="D79"/>
      <c r="E79"/>
      <c r="L79" s="9">
        <v>79</v>
      </c>
    </row>
    <row r="80" spans="2:12" x14ac:dyDescent="0.25">
      <c r="B80"/>
      <c r="C80"/>
      <c r="D80"/>
      <c r="E80"/>
      <c r="L80" s="9">
        <v>80</v>
      </c>
    </row>
    <row r="81" spans="2:12" x14ac:dyDescent="0.25">
      <c r="B81"/>
      <c r="C81"/>
      <c r="D81"/>
      <c r="E81"/>
      <c r="L81" s="9">
        <v>81</v>
      </c>
    </row>
    <row r="82" spans="2:12" x14ac:dyDescent="0.25">
      <c r="B82"/>
      <c r="C82"/>
      <c r="D82"/>
      <c r="E82"/>
      <c r="L82" s="9">
        <v>82</v>
      </c>
    </row>
    <row r="83" spans="2:12" x14ac:dyDescent="0.25">
      <c r="B83"/>
      <c r="C83"/>
      <c r="D83"/>
      <c r="E83"/>
      <c r="L83" s="9">
        <v>83</v>
      </c>
    </row>
    <row r="84" spans="2:12" x14ac:dyDescent="0.25">
      <c r="B84"/>
      <c r="C84"/>
      <c r="D84"/>
      <c r="E84"/>
      <c r="L84" s="9">
        <v>84</v>
      </c>
    </row>
    <row r="85" spans="2:12" x14ac:dyDescent="0.25">
      <c r="B85"/>
      <c r="C85"/>
      <c r="D85"/>
      <c r="E85"/>
      <c r="L85" s="9">
        <v>85</v>
      </c>
    </row>
    <row r="86" spans="2:12" x14ac:dyDescent="0.25">
      <c r="B86"/>
      <c r="C86"/>
      <c r="D86"/>
      <c r="E86"/>
      <c r="L86" s="9">
        <v>86</v>
      </c>
    </row>
    <row r="87" spans="2:12" x14ac:dyDescent="0.25">
      <c r="B87"/>
      <c r="C87"/>
      <c r="D87"/>
      <c r="E87"/>
      <c r="L87" s="9">
        <v>87</v>
      </c>
    </row>
    <row r="88" spans="2:12" x14ac:dyDescent="0.25">
      <c r="B88"/>
      <c r="C88"/>
      <c r="D88"/>
      <c r="E88"/>
      <c r="L88" s="9">
        <v>88</v>
      </c>
    </row>
    <row r="89" spans="2:12" x14ac:dyDescent="0.25">
      <c r="B89"/>
      <c r="C89"/>
      <c r="D89"/>
      <c r="E89"/>
      <c r="L89" s="9">
        <v>89</v>
      </c>
    </row>
    <row r="90" spans="2:12" x14ac:dyDescent="0.25">
      <c r="B90"/>
      <c r="C90"/>
      <c r="D90"/>
      <c r="E90"/>
      <c r="L90" s="9">
        <v>90</v>
      </c>
    </row>
    <row r="91" spans="2:12" x14ac:dyDescent="0.25">
      <c r="B91"/>
      <c r="C91"/>
      <c r="D91"/>
      <c r="E91"/>
      <c r="L91" s="9">
        <v>91</v>
      </c>
    </row>
    <row r="92" spans="2:12" x14ac:dyDescent="0.25">
      <c r="B92"/>
      <c r="C92"/>
      <c r="D92"/>
      <c r="E92"/>
      <c r="L92" s="9">
        <v>92</v>
      </c>
    </row>
    <row r="93" spans="2:12" x14ac:dyDescent="0.25">
      <c r="B93"/>
      <c r="C93"/>
      <c r="D93"/>
      <c r="E93"/>
      <c r="L93" s="9">
        <v>93</v>
      </c>
    </row>
    <row r="94" spans="2:12" x14ac:dyDescent="0.25">
      <c r="B94"/>
      <c r="C94"/>
      <c r="D94"/>
      <c r="E94"/>
      <c r="L94" s="9">
        <v>94</v>
      </c>
    </row>
    <row r="95" spans="2:12" x14ac:dyDescent="0.25">
      <c r="B95"/>
      <c r="C95"/>
      <c r="D95"/>
      <c r="E95"/>
      <c r="L95" s="9">
        <v>95</v>
      </c>
    </row>
    <row r="96" spans="2:12" x14ac:dyDescent="0.25">
      <c r="B96"/>
      <c r="C96"/>
      <c r="D96"/>
      <c r="E96"/>
      <c r="L96" s="9">
        <v>96</v>
      </c>
    </row>
    <row r="97" spans="2:12" x14ac:dyDescent="0.25">
      <c r="B97"/>
      <c r="C97"/>
      <c r="D97"/>
      <c r="E97"/>
      <c r="L97" s="9">
        <v>97</v>
      </c>
    </row>
    <row r="98" spans="2:12" x14ac:dyDescent="0.25">
      <c r="B98"/>
      <c r="C98"/>
      <c r="D98"/>
      <c r="E98"/>
      <c r="L98" s="9">
        <v>98</v>
      </c>
    </row>
    <row r="99" spans="2:12" x14ac:dyDescent="0.25">
      <c r="B99"/>
      <c r="C99"/>
      <c r="D99"/>
      <c r="E99"/>
      <c r="L99" s="9">
        <v>99</v>
      </c>
    </row>
    <row r="100" spans="2:12" x14ac:dyDescent="0.25">
      <c r="B100"/>
      <c r="C100"/>
      <c r="D100"/>
      <c r="E100"/>
      <c r="L100" s="9">
        <v>100</v>
      </c>
    </row>
    <row r="101" spans="2:12" x14ac:dyDescent="0.25">
      <c r="B101"/>
      <c r="C101"/>
      <c r="D101"/>
      <c r="E101"/>
      <c r="L101" s="9">
        <v>101</v>
      </c>
    </row>
    <row r="102" spans="2:12" x14ac:dyDescent="0.25">
      <c r="B102"/>
      <c r="C102"/>
      <c r="D102"/>
      <c r="E102"/>
      <c r="L102" s="9">
        <v>102</v>
      </c>
    </row>
    <row r="103" spans="2:12" x14ac:dyDescent="0.25">
      <c r="B103"/>
      <c r="C103"/>
      <c r="D103"/>
      <c r="E103"/>
      <c r="L103" s="9">
        <v>103</v>
      </c>
    </row>
    <row r="104" spans="2:12" x14ac:dyDescent="0.25">
      <c r="B104"/>
      <c r="C104"/>
      <c r="D104"/>
      <c r="E104"/>
    </row>
    <row r="105" spans="2:12" x14ac:dyDescent="0.25">
      <c r="B105"/>
      <c r="C105"/>
      <c r="D105"/>
      <c r="E105"/>
    </row>
    <row r="106" spans="2:12" x14ac:dyDescent="0.25">
      <c r="B106"/>
      <c r="C106"/>
      <c r="D106"/>
      <c r="E106"/>
    </row>
    <row r="107" spans="2:12" x14ac:dyDescent="0.25">
      <c r="B107"/>
      <c r="C107"/>
      <c r="D107"/>
      <c r="E107"/>
    </row>
    <row r="108" spans="2:12" x14ac:dyDescent="0.25">
      <c r="B108"/>
      <c r="C108"/>
      <c r="D108"/>
      <c r="E108"/>
    </row>
    <row r="109" spans="2:12" x14ac:dyDescent="0.25">
      <c r="B109"/>
      <c r="C109"/>
      <c r="D109"/>
      <c r="E109"/>
    </row>
    <row r="110" spans="2:12" x14ac:dyDescent="0.25">
      <c r="B110"/>
      <c r="C110"/>
      <c r="D110"/>
      <c r="E110"/>
    </row>
    <row r="111" spans="2:12" x14ac:dyDescent="0.25">
      <c r="B111"/>
      <c r="C111"/>
      <c r="D111"/>
      <c r="E111"/>
    </row>
    <row r="112" spans="2:12" x14ac:dyDescent="0.25">
      <c r="B112"/>
      <c r="C112"/>
      <c r="D112"/>
      <c r="E112"/>
    </row>
    <row r="113" spans="2:5" x14ac:dyDescent="0.25">
      <c r="B113"/>
      <c r="C113"/>
      <c r="D113"/>
      <c r="E113"/>
    </row>
    <row r="114" spans="2:5" x14ac:dyDescent="0.25">
      <c r="B114"/>
      <c r="C114"/>
      <c r="D114"/>
      <c r="E114"/>
    </row>
    <row r="115" spans="2:5" x14ac:dyDescent="0.25">
      <c r="B115"/>
      <c r="C115"/>
      <c r="D115"/>
      <c r="E115"/>
    </row>
    <row r="116" spans="2:5" x14ac:dyDescent="0.25">
      <c r="B116"/>
      <c r="C116"/>
      <c r="D116"/>
      <c r="E116"/>
    </row>
    <row r="117" spans="2:5" x14ac:dyDescent="0.25">
      <c r="B117"/>
      <c r="C117"/>
      <c r="D117"/>
      <c r="E117"/>
    </row>
    <row r="118" spans="2:5" x14ac:dyDescent="0.25">
      <c r="B118"/>
      <c r="C118"/>
      <c r="D118"/>
      <c r="E118"/>
    </row>
    <row r="119" spans="2:5" x14ac:dyDescent="0.25">
      <c r="B119"/>
      <c r="C119"/>
      <c r="D119"/>
      <c r="E119"/>
    </row>
    <row r="120" spans="2:5" x14ac:dyDescent="0.25">
      <c r="B120"/>
      <c r="C120"/>
      <c r="D120"/>
      <c r="E120"/>
    </row>
    <row r="121" spans="2:5" x14ac:dyDescent="0.25">
      <c r="B121"/>
      <c r="C121"/>
      <c r="D121"/>
      <c r="E121"/>
    </row>
    <row r="122" spans="2:5" x14ac:dyDescent="0.25">
      <c r="B122"/>
      <c r="C122"/>
      <c r="D122"/>
      <c r="E122"/>
    </row>
    <row r="123" spans="2:5" x14ac:dyDescent="0.25">
      <c r="B123"/>
      <c r="C123"/>
      <c r="D123"/>
      <c r="E123"/>
    </row>
    <row r="124" spans="2:5" x14ac:dyDescent="0.25">
      <c r="B124"/>
      <c r="C124"/>
      <c r="D124"/>
      <c r="E124"/>
    </row>
    <row r="125" spans="2:5" x14ac:dyDescent="0.25">
      <c r="B125"/>
      <c r="C125"/>
      <c r="D125"/>
      <c r="E125"/>
    </row>
    <row r="126" spans="2:5" x14ac:dyDescent="0.25">
      <c r="B126"/>
      <c r="C126"/>
      <c r="D126"/>
      <c r="E126"/>
    </row>
    <row r="127" spans="2:5" x14ac:dyDescent="0.25">
      <c r="B127"/>
      <c r="C127"/>
      <c r="D127"/>
      <c r="E127"/>
    </row>
    <row r="128" spans="2:5" x14ac:dyDescent="0.25">
      <c r="B128"/>
      <c r="C128"/>
      <c r="D128"/>
      <c r="E128"/>
    </row>
    <row r="129" spans="2:5" x14ac:dyDescent="0.25">
      <c r="B129"/>
      <c r="C129"/>
      <c r="D129"/>
      <c r="E129"/>
    </row>
    <row r="130" spans="2:5" x14ac:dyDescent="0.25">
      <c r="B130"/>
      <c r="C130"/>
      <c r="D130"/>
      <c r="E130"/>
    </row>
    <row r="131" spans="2:5" x14ac:dyDescent="0.25">
      <c r="B131"/>
      <c r="C131"/>
      <c r="D131"/>
      <c r="E131"/>
    </row>
    <row r="132" spans="2:5" x14ac:dyDescent="0.25">
      <c r="B132"/>
      <c r="C132"/>
      <c r="D132"/>
      <c r="E132"/>
    </row>
    <row r="133" spans="2:5" x14ac:dyDescent="0.25">
      <c r="B133"/>
      <c r="C133"/>
      <c r="D133"/>
      <c r="E133"/>
    </row>
    <row r="134" spans="2:5" x14ac:dyDescent="0.25">
      <c r="B134"/>
      <c r="C134"/>
      <c r="D134"/>
      <c r="E134"/>
    </row>
    <row r="135" spans="2:5" x14ac:dyDescent="0.25">
      <c r="B135"/>
      <c r="C135"/>
      <c r="D135"/>
      <c r="E135"/>
    </row>
    <row r="136" spans="2:5" x14ac:dyDescent="0.25">
      <c r="B136"/>
      <c r="C136"/>
      <c r="D136"/>
      <c r="E136"/>
    </row>
    <row r="137" spans="2:5" x14ac:dyDescent="0.25">
      <c r="B137"/>
      <c r="C137"/>
      <c r="D137"/>
      <c r="E137"/>
    </row>
    <row r="138" spans="2:5" x14ac:dyDescent="0.25">
      <c r="B138"/>
      <c r="C138"/>
      <c r="D138"/>
      <c r="E138"/>
    </row>
    <row r="139" spans="2:5" x14ac:dyDescent="0.25">
      <c r="B139"/>
      <c r="C139"/>
      <c r="D139"/>
      <c r="E139"/>
    </row>
    <row r="140" spans="2:5" x14ac:dyDescent="0.25">
      <c r="B140"/>
      <c r="C140"/>
      <c r="D140"/>
      <c r="E140"/>
    </row>
    <row r="141" spans="2:5" x14ac:dyDescent="0.25">
      <c r="B141"/>
      <c r="C141"/>
      <c r="D141"/>
      <c r="E141"/>
    </row>
    <row r="142" spans="2:5" x14ac:dyDescent="0.25">
      <c r="B142"/>
      <c r="C142"/>
      <c r="D142"/>
      <c r="E142"/>
    </row>
    <row r="143" spans="2:5" x14ac:dyDescent="0.25">
      <c r="B143"/>
      <c r="C143"/>
      <c r="D143"/>
      <c r="E143"/>
    </row>
    <row r="144" spans="2:5" x14ac:dyDescent="0.25">
      <c r="B144"/>
      <c r="C144"/>
      <c r="D144"/>
      <c r="E144"/>
    </row>
    <row r="145" spans="2:5" x14ac:dyDescent="0.25">
      <c r="B145"/>
      <c r="C145"/>
      <c r="D145"/>
      <c r="E145"/>
    </row>
    <row r="146" spans="2:5" x14ac:dyDescent="0.25">
      <c r="B146"/>
      <c r="C146"/>
      <c r="D146"/>
      <c r="E146"/>
    </row>
    <row r="147" spans="2:5" x14ac:dyDescent="0.25">
      <c r="B147"/>
      <c r="C147"/>
      <c r="D147"/>
      <c r="E147"/>
    </row>
    <row r="148" spans="2:5" x14ac:dyDescent="0.25">
      <c r="B148"/>
      <c r="C148"/>
      <c r="D148"/>
      <c r="E148"/>
    </row>
    <row r="149" spans="2:5" x14ac:dyDescent="0.25">
      <c r="B149"/>
      <c r="C149"/>
      <c r="D149"/>
      <c r="E149"/>
    </row>
    <row r="150" spans="2:5" x14ac:dyDescent="0.25">
      <c r="B150"/>
      <c r="C150"/>
      <c r="D150"/>
      <c r="E150"/>
    </row>
    <row r="151" spans="2:5" x14ac:dyDescent="0.25">
      <c r="B151"/>
      <c r="C151"/>
      <c r="D151"/>
      <c r="E151"/>
    </row>
    <row r="152" spans="2:5" x14ac:dyDescent="0.25">
      <c r="B152"/>
      <c r="C152"/>
      <c r="D152"/>
      <c r="E152"/>
    </row>
    <row r="153" spans="2:5" x14ac:dyDescent="0.25">
      <c r="B153"/>
      <c r="C153"/>
      <c r="D153"/>
      <c r="E153"/>
    </row>
    <row r="154" spans="2:5" x14ac:dyDescent="0.25">
      <c r="B154"/>
      <c r="C154"/>
      <c r="D154"/>
      <c r="E154"/>
    </row>
    <row r="155" spans="2:5" x14ac:dyDescent="0.25">
      <c r="B155"/>
      <c r="C155"/>
      <c r="D155"/>
      <c r="E155"/>
    </row>
    <row r="156" spans="2:5" x14ac:dyDescent="0.25">
      <c r="B156"/>
      <c r="C156"/>
      <c r="D156"/>
      <c r="E156"/>
    </row>
    <row r="157" spans="2:5" x14ac:dyDescent="0.25">
      <c r="B157"/>
      <c r="C157"/>
      <c r="D157"/>
      <c r="E157"/>
    </row>
    <row r="158" spans="2:5" x14ac:dyDescent="0.25">
      <c r="B158"/>
      <c r="C158"/>
      <c r="D158"/>
      <c r="E158"/>
    </row>
    <row r="159" spans="2:5" x14ac:dyDescent="0.25">
      <c r="B159"/>
      <c r="C159"/>
      <c r="D159"/>
      <c r="E159"/>
    </row>
    <row r="160" spans="2:5" x14ac:dyDescent="0.25">
      <c r="B160"/>
      <c r="C160"/>
      <c r="D160"/>
      <c r="E160"/>
    </row>
    <row r="161" spans="2:5" x14ac:dyDescent="0.25">
      <c r="B161"/>
      <c r="C161"/>
      <c r="D161"/>
      <c r="E161"/>
    </row>
    <row r="162" spans="2:5" x14ac:dyDescent="0.25">
      <c r="B162"/>
      <c r="C162"/>
      <c r="D162"/>
      <c r="E162"/>
    </row>
    <row r="163" spans="2:5" x14ac:dyDescent="0.25">
      <c r="B163"/>
      <c r="C163"/>
      <c r="D163"/>
      <c r="E163"/>
    </row>
    <row r="164" spans="2:5" x14ac:dyDescent="0.25">
      <c r="B164"/>
      <c r="C164"/>
      <c r="D164"/>
      <c r="E164"/>
    </row>
    <row r="165" spans="2:5" x14ac:dyDescent="0.25">
      <c r="B165"/>
      <c r="C165"/>
      <c r="D165"/>
      <c r="E165"/>
    </row>
    <row r="166" spans="2:5" x14ac:dyDescent="0.25">
      <c r="B166"/>
      <c r="C166"/>
      <c r="D166"/>
      <c r="E166"/>
    </row>
    <row r="167" spans="2:5" x14ac:dyDescent="0.25">
      <c r="B167"/>
      <c r="C167"/>
      <c r="D167"/>
      <c r="E167"/>
    </row>
    <row r="168" spans="2:5" x14ac:dyDescent="0.25">
      <c r="B168"/>
      <c r="C168"/>
      <c r="D168"/>
      <c r="E168"/>
    </row>
    <row r="169" spans="2:5" x14ac:dyDescent="0.25">
      <c r="B169"/>
      <c r="C169"/>
      <c r="D169"/>
      <c r="E169"/>
    </row>
    <row r="170" spans="2:5" x14ac:dyDescent="0.25">
      <c r="B170"/>
      <c r="C170"/>
      <c r="D170"/>
      <c r="E170"/>
    </row>
    <row r="171" spans="2:5" x14ac:dyDescent="0.25">
      <c r="B171"/>
      <c r="C171"/>
      <c r="D171"/>
      <c r="E171"/>
    </row>
    <row r="172" spans="2:5" x14ac:dyDescent="0.25">
      <c r="B172"/>
      <c r="C172"/>
      <c r="D172"/>
      <c r="E172"/>
    </row>
    <row r="173" spans="2:5" x14ac:dyDescent="0.25">
      <c r="B173"/>
      <c r="C173"/>
      <c r="D173"/>
      <c r="E173"/>
    </row>
    <row r="174" spans="2:5" x14ac:dyDescent="0.25">
      <c r="B174"/>
      <c r="C174"/>
      <c r="D174"/>
      <c r="E174"/>
    </row>
    <row r="175" spans="2:5" x14ac:dyDescent="0.25">
      <c r="B175"/>
      <c r="C175"/>
      <c r="D175"/>
      <c r="E175"/>
    </row>
    <row r="176" spans="2:5" x14ac:dyDescent="0.25">
      <c r="B176"/>
      <c r="C176"/>
      <c r="D176"/>
      <c r="E176"/>
    </row>
    <row r="177" spans="2:5" x14ac:dyDescent="0.25">
      <c r="B177"/>
      <c r="C177"/>
      <c r="D177"/>
      <c r="E177"/>
    </row>
    <row r="178" spans="2:5" x14ac:dyDescent="0.25">
      <c r="B178"/>
      <c r="C178"/>
      <c r="D178"/>
      <c r="E178"/>
    </row>
    <row r="179" spans="2:5" x14ac:dyDescent="0.25">
      <c r="B179"/>
      <c r="C179"/>
      <c r="D179"/>
      <c r="E179"/>
    </row>
    <row r="180" spans="2:5" x14ac:dyDescent="0.25">
      <c r="B180"/>
      <c r="C180"/>
      <c r="D180"/>
      <c r="E180"/>
    </row>
    <row r="181" spans="2:5" x14ac:dyDescent="0.25">
      <c r="B181"/>
      <c r="C181"/>
      <c r="D181"/>
      <c r="E181"/>
    </row>
    <row r="182" spans="2:5" x14ac:dyDescent="0.25">
      <c r="B182"/>
      <c r="C182"/>
      <c r="D182"/>
      <c r="E182"/>
    </row>
    <row r="183" spans="2:5" x14ac:dyDescent="0.25">
      <c r="B183"/>
      <c r="C183"/>
      <c r="D183"/>
      <c r="E183"/>
    </row>
    <row r="184" spans="2:5" x14ac:dyDescent="0.25">
      <c r="B184"/>
      <c r="C184"/>
      <c r="D184"/>
      <c r="E184"/>
    </row>
    <row r="185" spans="2:5" x14ac:dyDescent="0.25">
      <c r="B185"/>
      <c r="C185"/>
      <c r="D185"/>
      <c r="E185"/>
    </row>
    <row r="186" spans="2:5" x14ac:dyDescent="0.25">
      <c r="B186"/>
      <c r="C186"/>
      <c r="D186"/>
      <c r="E186"/>
    </row>
    <row r="187" spans="2:5" x14ac:dyDescent="0.25">
      <c r="B187"/>
      <c r="C187"/>
      <c r="D187"/>
      <c r="E187"/>
    </row>
    <row r="188" spans="2:5" x14ac:dyDescent="0.25">
      <c r="B188"/>
      <c r="C188"/>
      <c r="D188"/>
      <c r="E188"/>
    </row>
    <row r="189" spans="2:5" x14ac:dyDescent="0.25">
      <c r="B189"/>
      <c r="C189"/>
      <c r="D189"/>
      <c r="E189"/>
    </row>
    <row r="190" spans="2:5" x14ac:dyDescent="0.25">
      <c r="B190"/>
      <c r="C190"/>
      <c r="D190"/>
      <c r="E190"/>
    </row>
    <row r="191" spans="2:5" x14ac:dyDescent="0.25">
      <c r="B191"/>
      <c r="C191"/>
      <c r="D191"/>
      <c r="E191"/>
    </row>
    <row r="192" spans="2:5" x14ac:dyDescent="0.25">
      <c r="B192"/>
      <c r="C192"/>
      <c r="D192"/>
      <c r="E192"/>
    </row>
    <row r="193" spans="2:5" x14ac:dyDescent="0.25">
      <c r="B193"/>
      <c r="C193"/>
      <c r="D193"/>
      <c r="E193"/>
    </row>
    <row r="194" spans="2:5" x14ac:dyDescent="0.25">
      <c r="B194"/>
      <c r="C194"/>
      <c r="D194"/>
      <c r="E194"/>
    </row>
    <row r="195" spans="2:5" x14ac:dyDescent="0.25">
      <c r="B195"/>
      <c r="C195"/>
      <c r="D195"/>
      <c r="E195"/>
    </row>
    <row r="196" spans="2:5" x14ac:dyDescent="0.25">
      <c r="B196"/>
      <c r="C196"/>
      <c r="D196"/>
      <c r="E196"/>
    </row>
    <row r="197" spans="2:5" x14ac:dyDescent="0.25">
      <c r="B197"/>
      <c r="C197"/>
      <c r="D197"/>
      <c r="E197"/>
    </row>
    <row r="198" spans="2:5" x14ac:dyDescent="0.25">
      <c r="B198"/>
      <c r="C198"/>
      <c r="D198"/>
      <c r="E198"/>
    </row>
    <row r="199" spans="2:5" x14ac:dyDescent="0.25">
      <c r="B199"/>
      <c r="C199"/>
      <c r="D199"/>
      <c r="E199"/>
    </row>
    <row r="200" spans="2:5" x14ac:dyDescent="0.25">
      <c r="B200"/>
      <c r="C200"/>
      <c r="D200"/>
      <c r="E200"/>
    </row>
    <row r="201" spans="2:5" x14ac:dyDescent="0.25">
      <c r="B201"/>
      <c r="C201"/>
      <c r="D201"/>
      <c r="E201"/>
    </row>
    <row r="202" spans="2:5" x14ac:dyDescent="0.25">
      <c r="B202"/>
      <c r="C202"/>
      <c r="D202"/>
      <c r="E202"/>
    </row>
    <row r="203" spans="2:5" x14ac:dyDescent="0.25">
      <c r="B203"/>
      <c r="C203"/>
      <c r="D203"/>
      <c r="E203"/>
    </row>
    <row r="204" spans="2:5" x14ac:dyDescent="0.25">
      <c r="B204"/>
      <c r="C204"/>
      <c r="D204"/>
      <c r="E204"/>
    </row>
    <row r="205" spans="2:5" x14ac:dyDescent="0.25">
      <c r="B205"/>
      <c r="C205"/>
      <c r="D205"/>
      <c r="E205"/>
    </row>
    <row r="206" spans="2:5" x14ac:dyDescent="0.25">
      <c r="B206"/>
      <c r="C206"/>
      <c r="D206"/>
      <c r="E206"/>
    </row>
    <row r="207" spans="2:5" x14ac:dyDescent="0.25">
      <c r="B207"/>
      <c r="C207"/>
      <c r="D207"/>
      <c r="E207"/>
    </row>
    <row r="208" spans="2:5" x14ac:dyDescent="0.25">
      <c r="B208"/>
      <c r="C208"/>
      <c r="D208"/>
      <c r="E208"/>
    </row>
    <row r="209" spans="2:5" x14ac:dyDescent="0.25">
      <c r="B209"/>
      <c r="C209"/>
      <c r="D209"/>
      <c r="E209"/>
    </row>
    <row r="210" spans="2:5" x14ac:dyDescent="0.25">
      <c r="B210"/>
      <c r="C210"/>
      <c r="D210"/>
      <c r="E210"/>
    </row>
    <row r="211" spans="2:5" x14ac:dyDescent="0.25">
      <c r="B211"/>
      <c r="C211"/>
      <c r="D211"/>
      <c r="E211"/>
    </row>
    <row r="212" spans="2:5" x14ac:dyDescent="0.25">
      <c r="B212"/>
      <c r="C212"/>
      <c r="D212"/>
      <c r="E212"/>
    </row>
    <row r="213" spans="2:5" x14ac:dyDescent="0.25">
      <c r="B213"/>
      <c r="C213"/>
      <c r="D213"/>
      <c r="E213"/>
    </row>
    <row r="214" spans="2:5" x14ac:dyDescent="0.25">
      <c r="B214"/>
      <c r="C214"/>
      <c r="D214"/>
      <c r="E214"/>
    </row>
    <row r="215" spans="2:5" x14ac:dyDescent="0.25">
      <c r="B215"/>
      <c r="C215"/>
      <c r="D215"/>
      <c r="E215"/>
    </row>
    <row r="216" spans="2:5" x14ac:dyDescent="0.25">
      <c r="B216"/>
      <c r="C216"/>
      <c r="D216"/>
      <c r="E216"/>
    </row>
    <row r="217" spans="2:5" x14ac:dyDescent="0.25">
      <c r="B217"/>
      <c r="C217"/>
      <c r="D217"/>
      <c r="E217"/>
    </row>
    <row r="218" spans="2:5" x14ac:dyDescent="0.25">
      <c r="B218"/>
      <c r="C218"/>
      <c r="D218"/>
      <c r="E218"/>
    </row>
    <row r="219" spans="2:5" x14ac:dyDescent="0.25">
      <c r="B219"/>
      <c r="C219"/>
      <c r="D219"/>
      <c r="E219"/>
    </row>
    <row r="220" spans="2:5" x14ac:dyDescent="0.25">
      <c r="B220"/>
      <c r="C220"/>
      <c r="D220"/>
      <c r="E220"/>
    </row>
    <row r="221" spans="2:5" x14ac:dyDescent="0.25">
      <c r="B221"/>
      <c r="C221"/>
      <c r="D221"/>
      <c r="E221"/>
    </row>
    <row r="222" spans="2:5" x14ac:dyDescent="0.25">
      <c r="B222"/>
      <c r="C222"/>
      <c r="D222"/>
      <c r="E222"/>
    </row>
    <row r="223" spans="2:5" x14ac:dyDescent="0.25">
      <c r="B223"/>
      <c r="C223"/>
      <c r="D223"/>
      <c r="E223"/>
    </row>
    <row r="224" spans="2:5" x14ac:dyDescent="0.25">
      <c r="B224"/>
      <c r="C224"/>
      <c r="D224"/>
      <c r="E224"/>
    </row>
    <row r="225" spans="2:5" x14ac:dyDescent="0.25">
      <c r="B225"/>
      <c r="C225"/>
      <c r="D225"/>
      <c r="E225"/>
    </row>
    <row r="226" spans="2:5" x14ac:dyDescent="0.25">
      <c r="B226"/>
      <c r="C226"/>
      <c r="D226"/>
      <c r="E226"/>
    </row>
    <row r="227" spans="2:5" x14ac:dyDescent="0.25">
      <c r="B227"/>
      <c r="C227"/>
      <c r="D227"/>
      <c r="E227"/>
    </row>
    <row r="228" spans="2:5" x14ac:dyDescent="0.25">
      <c r="B228"/>
      <c r="C228"/>
      <c r="D228"/>
      <c r="E228"/>
    </row>
    <row r="229" spans="2:5" x14ac:dyDescent="0.25">
      <c r="B229"/>
      <c r="C229"/>
      <c r="D229"/>
      <c r="E229"/>
    </row>
    <row r="230" spans="2:5" x14ac:dyDescent="0.25">
      <c r="B230"/>
      <c r="C230"/>
      <c r="D230"/>
      <c r="E230"/>
    </row>
    <row r="231" spans="2:5" x14ac:dyDescent="0.25">
      <c r="B231"/>
      <c r="C231"/>
      <c r="D231"/>
      <c r="E231"/>
    </row>
    <row r="232" spans="2:5" x14ac:dyDescent="0.25">
      <c r="B232"/>
      <c r="C232"/>
      <c r="D232"/>
      <c r="E232"/>
    </row>
    <row r="233" spans="2:5" x14ac:dyDescent="0.25">
      <c r="B233"/>
      <c r="C233"/>
      <c r="D233"/>
      <c r="E233"/>
    </row>
    <row r="234" spans="2:5" x14ac:dyDescent="0.25">
      <c r="B234"/>
      <c r="C234"/>
      <c r="D234"/>
      <c r="E234"/>
    </row>
    <row r="235" spans="2:5" x14ac:dyDescent="0.25">
      <c r="B235"/>
      <c r="C235"/>
      <c r="D235"/>
      <c r="E235"/>
    </row>
    <row r="236" spans="2:5" x14ac:dyDescent="0.25">
      <c r="B236"/>
      <c r="C236"/>
      <c r="D236"/>
      <c r="E236"/>
    </row>
    <row r="237" spans="2:5" x14ac:dyDescent="0.25">
      <c r="B237"/>
      <c r="C237"/>
      <c r="D237"/>
      <c r="E237"/>
    </row>
    <row r="238" spans="2:5" x14ac:dyDescent="0.25">
      <c r="B238"/>
      <c r="C238"/>
      <c r="D238"/>
      <c r="E238"/>
    </row>
    <row r="239" spans="2:5" x14ac:dyDescent="0.25">
      <c r="B239"/>
      <c r="C239"/>
      <c r="D239"/>
      <c r="E239"/>
    </row>
    <row r="240" spans="2:5" x14ac:dyDescent="0.25">
      <c r="B240"/>
      <c r="C240"/>
      <c r="D240"/>
      <c r="E240"/>
    </row>
    <row r="241" spans="2:5" x14ac:dyDescent="0.25">
      <c r="B241"/>
      <c r="C241"/>
      <c r="D241"/>
      <c r="E241"/>
    </row>
    <row r="242" spans="2:5" x14ac:dyDescent="0.25">
      <c r="B242"/>
      <c r="C242"/>
      <c r="D242"/>
      <c r="E242"/>
    </row>
    <row r="243" spans="2:5" x14ac:dyDescent="0.25">
      <c r="B243"/>
      <c r="C243"/>
      <c r="D243"/>
      <c r="E243"/>
    </row>
    <row r="244" spans="2:5" x14ac:dyDescent="0.25">
      <c r="B244"/>
      <c r="C244"/>
      <c r="D244"/>
      <c r="E244"/>
    </row>
    <row r="245" spans="2:5" x14ac:dyDescent="0.25">
      <c r="B245"/>
      <c r="C245"/>
      <c r="D245"/>
      <c r="E245"/>
    </row>
    <row r="246" spans="2:5" x14ac:dyDescent="0.25">
      <c r="B246"/>
      <c r="C246"/>
      <c r="D246"/>
      <c r="E246"/>
    </row>
    <row r="247" spans="2:5" x14ac:dyDescent="0.25">
      <c r="B247"/>
      <c r="C247"/>
      <c r="D247"/>
      <c r="E247"/>
    </row>
    <row r="248" spans="2:5" x14ac:dyDescent="0.25">
      <c r="B248"/>
      <c r="C248"/>
      <c r="D248"/>
      <c r="E248"/>
    </row>
    <row r="249" spans="2:5" x14ac:dyDescent="0.25">
      <c r="B249"/>
      <c r="C249"/>
      <c r="D249"/>
      <c r="E249"/>
    </row>
    <row r="250" spans="2:5" x14ac:dyDescent="0.25">
      <c r="B250"/>
      <c r="C250"/>
      <c r="D250"/>
      <c r="E250"/>
    </row>
    <row r="251" spans="2:5" x14ac:dyDescent="0.25">
      <c r="B251"/>
      <c r="C251"/>
      <c r="D251"/>
      <c r="E251"/>
    </row>
    <row r="252" spans="2:5" x14ac:dyDescent="0.25">
      <c r="B252"/>
      <c r="C252"/>
      <c r="D252"/>
      <c r="E252"/>
    </row>
    <row r="253" spans="2:5" x14ac:dyDescent="0.25">
      <c r="B253"/>
      <c r="C253"/>
      <c r="D253"/>
      <c r="E253"/>
    </row>
    <row r="254" spans="2:5" x14ac:dyDescent="0.25">
      <c r="B254"/>
      <c r="C254"/>
      <c r="D254"/>
      <c r="E254"/>
    </row>
    <row r="255" spans="2:5" x14ac:dyDescent="0.25">
      <c r="B255"/>
      <c r="C255"/>
      <c r="D255"/>
      <c r="E255"/>
    </row>
    <row r="256" spans="2:5" x14ac:dyDescent="0.25">
      <c r="B256"/>
      <c r="C256"/>
      <c r="D256"/>
      <c r="E256"/>
    </row>
    <row r="257" spans="2:5" x14ac:dyDescent="0.25">
      <c r="B257"/>
      <c r="C257"/>
      <c r="D257"/>
      <c r="E257"/>
    </row>
    <row r="258" spans="2:5" x14ac:dyDescent="0.25">
      <c r="B258"/>
      <c r="C258"/>
      <c r="D258"/>
      <c r="E258"/>
    </row>
    <row r="259" spans="2:5" x14ac:dyDescent="0.25">
      <c r="B259"/>
      <c r="C259"/>
      <c r="D259"/>
      <c r="E259"/>
    </row>
    <row r="260" spans="2:5" x14ac:dyDescent="0.25">
      <c r="B260"/>
      <c r="C260"/>
      <c r="D260"/>
      <c r="E260"/>
    </row>
    <row r="261" spans="2:5" x14ac:dyDescent="0.25">
      <c r="B261"/>
      <c r="C261"/>
      <c r="D261"/>
      <c r="E261"/>
    </row>
    <row r="262" spans="2:5" x14ac:dyDescent="0.25">
      <c r="B262"/>
      <c r="C262"/>
      <c r="D262"/>
      <c r="E262"/>
    </row>
    <row r="263" spans="2:5" x14ac:dyDescent="0.25">
      <c r="B263"/>
      <c r="C263"/>
      <c r="D263"/>
      <c r="E263"/>
    </row>
    <row r="264" spans="2:5" x14ac:dyDescent="0.25">
      <c r="B264"/>
      <c r="C264"/>
      <c r="D264"/>
      <c r="E264"/>
    </row>
    <row r="265" spans="2:5" x14ac:dyDescent="0.25">
      <c r="B265"/>
      <c r="C265"/>
      <c r="D265"/>
      <c r="E265"/>
    </row>
    <row r="266" spans="2:5" x14ac:dyDescent="0.25">
      <c r="B266"/>
      <c r="C266"/>
      <c r="D266"/>
      <c r="E266"/>
    </row>
    <row r="267" spans="2:5" x14ac:dyDescent="0.25">
      <c r="B267"/>
      <c r="C267"/>
      <c r="D267"/>
      <c r="E267"/>
    </row>
    <row r="268" spans="2:5" x14ac:dyDescent="0.25">
      <c r="B268"/>
      <c r="C268"/>
      <c r="D268"/>
      <c r="E268"/>
    </row>
    <row r="269" spans="2:5" x14ac:dyDescent="0.25">
      <c r="B269"/>
      <c r="C269"/>
      <c r="D269"/>
      <c r="E269"/>
    </row>
    <row r="270" spans="2:5" x14ac:dyDescent="0.25">
      <c r="B270"/>
      <c r="C270"/>
      <c r="D270"/>
      <c r="E270"/>
    </row>
    <row r="271" spans="2:5" x14ac:dyDescent="0.25">
      <c r="B271"/>
      <c r="C271"/>
      <c r="D271"/>
      <c r="E271"/>
    </row>
    <row r="272" spans="2:5" x14ac:dyDescent="0.25">
      <c r="B272"/>
      <c r="C272"/>
      <c r="D272"/>
      <c r="E272"/>
    </row>
    <row r="273" spans="2:5" x14ac:dyDescent="0.25">
      <c r="B273"/>
      <c r="C273"/>
      <c r="D273"/>
      <c r="E273"/>
    </row>
    <row r="274" spans="2:5" x14ac:dyDescent="0.25">
      <c r="B274"/>
      <c r="C274"/>
      <c r="D274"/>
      <c r="E274"/>
    </row>
    <row r="275" spans="2:5" x14ac:dyDescent="0.25">
      <c r="B275"/>
      <c r="C275"/>
      <c r="D275"/>
      <c r="E275"/>
    </row>
    <row r="276" spans="2:5" x14ac:dyDescent="0.25">
      <c r="B276"/>
      <c r="C276"/>
      <c r="D276"/>
      <c r="E276"/>
    </row>
    <row r="277" spans="2:5" x14ac:dyDescent="0.25">
      <c r="B277"/>
      <c r="C277"/>
      <c r="D277"/>
      <c r="E277"/>
    </row>
    <row r="278" spans="2:5" x14ac:dyDescent="0.25">
      <c r="B278"/>
      <c r="C278"/>
      <c r="D278"/>
      <c r="E278"/>
    </row>
    <row r="279" spans="2:5" x14ac:dyDescent="0.25">
      <c r="B279"/>
      <c r="C279"/>
      <c r="D279"/>
      <c r="E279"/>
    </row>
    <row r="280" spans="2:5" x14ac:dyDescent="0.25">
      <c r="B280"/>
      <c r="C280"/>
      <c r="D280"/>
      <c r="E280"/>
    </row>
    <row r="281" spans="2:5" x14ac:dyDescent="0.25">
      <c r="B281"/>
      <c r="C281"/>
      <c r="D281"/>
      <c r="E281"/>
    </row>
    <row r="282" spans="2:5" x14ac:dyDescent="0.25">
      <c r="B282"/>
      <c r="C282"/>
      <c r="D282"/>
      <c r="E282"/>
    </row>
    <row r="283" spans="2:5" x14ac:dyDescent="0.25">
      <c r="B283"/>
      <c r="C283"/>
      <c r="D283"/>
      <c r="E283"/>
    </row>
    <row r="284" spans="2:5" x14ac:dyDescent="0.25">
      <c r="B284"/>
      <c r="C284"/>
      <c r="D284"/>
      <c r="E284"/>
    </row>
    <row r="285" spans="2:5" x14ac:dyDescent="0.25">
      <c r="B285"/>
      <c r="C285"/>
      <c r="D285"/>
      <c r="E285"/>
    </row>
    <row r="286" spans="2:5" x14ac:dyDescent="0.25">
      <c r="B286"/>
      <c r="C286"/>
      <c r="D286"/>
      <c r="E286"/>
    </row>
    <row r="287" spans="2:5" x14ac:dyDescent="0.25">
      <c r="B287"/>
      <c r="C287"/>
      <c r="D287"/>
      <c r="E287"/>
    </row>
    <row r="288" spans="2:5" x14ac:dyDescent="0.25">
      <c r="B288"/>
      <c r="C288"/>
      <c r="D288"/>
      <c r="E288"/>
    </row>
    <row r="289" spans="2:5" x14ac:dyDescent="0.25">
      <c r="B289"/>
      <c r="C289"/>
      <c r="D289"/>
      <c r="E289"/>
    </row>
    <row r="290" spans="2:5" x14ac:dyDescent="0.25">
      <c r="B290"/>
      <c r="C290"/>
      <c r="D290"/>
      <c r="E290"/>
    </row>
    <row r="291" spans="2:5" x14ac:dyDescent="0.25">
      <c r="B291"/>
      <c r="C291"/>
      <c r="D291"/>
      <c r="E291"/>
    </row>
    <row r="292" spans="2:5" x14ac:dyDescent="0.25">
      <c r="B292"/>
      <c r="C292"/>
      <c r="D292"/>
      <c r="E292"/>
    </row>
    <row r="293" spans="2:5" x14ac:dyDescent="0.25">
      <c r="B293"/>
      <c r="C293"/>
      <c r="D293"/>
      <c r="E293"/>
    </row>
    <row r="294" spans="2:5" x14ac:dyDescent="0.25">
      <c r="B294"/>
      <c r="C294"/>
      <c r="D294"/>
      <c r="E294"/>
    </row>
    <row r="295" spans="2:5" x14ac:dyDescent="0.25">
      <c r="B295"/>
      <c r="C295"/>
      <c r="D295"/>
      <c r="E295"/>
    </row>
    <row r="296" spans="2:5" x14ac:dyDescent="0.25">
      <c r="B296"/>
      <c r="C296"/>
      <c r="D296"/>
      <c r="E296"/>
    </row>
    <row r="297" spans="2:5" x14ac:dyDescent="0.25">
      <c r="B297"/>
      <c r="C297"/>
      <c r="D297"/>
      <c r="E297"/>
    </row>
    <row r="298" spans="2:5" x14ac:dyDescent="0.25">
      <c r="B298"/>
      <c r="C298"/>
      <c r="D298"/>
      <c r="E298"/>
    </row>
    <row r="299" spans="2:5" x14ac:dyDescent="0.25">
      <c r="B299"/>
      <c r="C299"/>
      <c r="D299"/>
      <c r="E299"/>
    </row>
    <row r="300" spans="2:5" x14ac:dyDescent="0.25">
      <c r="B300"/>
      <c r="C300"/>
      <c r="D300"/>
      <c r="E300"/>
    </row>
    <row r="301" spans="2:5" x14ac:dyDescent="0.25">
      <c r="B301"/>
      <c r="C301"/>
      <c r="D301"/>
      <c r="E301"/>
    </row>
    <row r="302" spans="2:5" x14ac:dyDescent="0.25">
      <c r="B302"/>
      <c r="C302"/>
      <c r="D302"/>
      <c r="E302"/>
    </row>
    <row r="303" spans="2:5" x14ac:dyDescent="0.25">
      <c r="B303"/>
      <c r="C303"/>
      <c r="D303"/>
      <c r="E303"/>
    </row>
    <row r="304" spans="2:5" x14ac:dyDescent="0.25">
      <c r="B304"/>
      <c r="C304"/>
      <c r="D304"/>
      <c r="E304"/>
    </row>
    <row r="305" spans="2:5" x14ac:dyDescent="0.25">
      <c r="B305"/>
      <c r="C305"/>
      <c r="D305"/>
      <c r="E305"/>
    </row>
    <row r="306" spans="2:5" x14ac:dyDescent="0.25">
      <c r="B306"/>
      <c r="C306"/>
      <c r="D306"/>
      <c r="E306"/>
    </row>
    <row r="307" spans="2:5" x14ac:dyDescent="0.25">
      <c r="B307"/>
      <c r="C307"/>
      <c r="D307"/>
      <c r="E307"/>
    </row>
    <row r="308" spans="2:5" x14ac:dyDescent="0.25">
      <c r="B308"/>
      <c r="C308"/>
      <c r="D308"/>
      <c r="E308"/>
    </row>
    <row r="309" spans="2:5" x14ac:dyDescent="0.25">
      <c r="B309"/>
      <c r="C309"/>
      <c r="D309"/>
      <c r="E309"/>
    </row>
    <row r="310" spans="2:5" x14ac:dyDescent="0.25">
      <c r="B310"/>
      <c r="C310"/>
      <c r="D310"/>
      <c r="E310"/>
    </row>
    <row r="311" spans="2:5" x14ac:dyDescent="0.25">
      <c r="B311"/>
      <c r="C311"/>
      <c r="D311"/>
      <c r="E311"/>
    </row>
    <row r="312" spans="2:5" x14ac:dyDescent="0.25">
      <c r="B312"/>
      <c r="C312"/>
      <c r="D312"/>
      <c r="E312"/>
    </row>
    <row r="313" spans="2:5" x14ac:dyDescent="0.25">
      <c r="B313"/>
      <c r="C313"/>
      <c r="D313"/>
      <c r="E313"/>
    </row>
    <row r="314" spans="2:5" x14ac:dyDescent="0.25">
      <c r="B314"/>
      <c r="C314"/>
      <c r="D314"/>
      <c r="E314"/>
    </row>
    <row r="315" spans="2:5" x14ac:dyDescent="0.25">
      <c r="B315"/>
      <c r="C315"/>
      <c r="D315"/>
      <c r="E315"/>
    </row>
    <row r="316" spans="2:5" x14ac:dyDescent="0.25">
      <c r="B316"/>
      <c r="C316"/>
      <c r="D316"/>
      <c r="E316"/>
    </row>
    <row r="317" spans="2:5" x14ac:dyDescent="0.25">
      <c r="B317"/>
      <c r="C317"/>
      <c r="D317"/>
      <c r="E317"/>
    </row>
    <row r="318" spans="2:5" x14ac:dyDescent="0.25">
      <c r="B318"/>
      <c r="C318"/>
      <c r="D318"/>
      <c r="E318"/>
    </row>
    <row r="319" spans="2:5" x14ac:dyDescent="0.25">
      <c r="B319"/>
      <c r="C319"/>
      <c r="D319"/>
      <c r="E319"/>
    </row>
    <row r="320" spans="2:5" x14ac:dyDescent="0.25">
      <c r="B320"/>
      <c r="C320"/>
      <c r="D320"/>
      <c r="E320"/>
    </row>
    <row r="321" spans="2:5" x14ac:dyDescent="0.25">
      <c r="B321"/>
      <c r="C321"/>
      <c r="D321"/>
      <c r="E321"/>
    </row>
    <row r="322" spans="2:5" x14ac:dyDescent="0.25">
      <c r="B322"/>
      <c r="C322"/>
      <c r="D322"/>
      <c r="E322"/>
    </row>
    <row r="323" spans="2:5" x14ac:dyDescent="0.25">
      <c r="B323"/>
      <c r="C323"/>
      <c r="D323"/>
      <c r="E323"/>
    </row>
    <row r="324" spans="2:5" x14ac:dyDescent="0.25">
      <c r="B324"/>
      <c r="C324"/>
      <c r="D324"/>
      <c r="E324"/>
    </row>
    <row r="325" spans="2:5" x14ac:dyDescent="0.25">
      <c r="B325"/>
      <c r="C325"/>
      <c r="D325"/>
      <c r="E325"/>
    </row>
    <row r="326" spans="2:5" x14ac:dyDescent="0.25">
      <c r="B326"/>
      <c r="C326"/>
      <c r="D326"/>
      <c r="E326"/>
    </row>
    <row r="327" spans="2:5" x14ac:dyDescent="0.25">
      <c r="B327"/>
      <c r="C327"/>
      <c r="D327"/>
      <c r="E327"/>
    </row>
    <row r="328" spans="2:5" x14ac:dyDescent="0.25">
      <c r="B328"/>
      <c r="C328"/>
      <c r="D328"/>
      <c r="E328"/>
    </row>
    <row r="329" spans="2:5" x14ac:dyDescent="0.25">
      <c r="B329"/>
      <c r="C329"/>
      <c r="D329"/>
      <c r="E329"/>
    </row>
    <row r="330" spans="2:5" x14ac:dyDescent="0.25">
      <c r="B330"/>
      <c r="C330"/>
      <c r="D330"/>
      <c r="E330"/>
    </row>
    <row r="331" spans="2:5" x14ac:dyDescent="0.25">
      <c r="B331"/>
      <c r="C331"/>
      <c r="D331"/>
      <c r="E331"/>
    </row>
    <row r="332" spans="2:5" x14ac:dyDescent="0.25">
      <c r="B332"/>
      <c r="C332"/>
      <c r="D332"/>
      <c r="E332"/>
    </row>
    <row r="333" spans="2:5" x14ac:dyDescent="0.25">
      <c r="B333"/>
      <c r="C333"/>
      <c r="D333"/>
      <c r="E333"/>
    </row>
    <row r="334" spans="2:5" x14ac:dyDescent="0.25">
      <c r="B334"/>
      <c r="C334"/>
      <c r="D334"/>
      <c r="E334"/>
    </row>
    <row r="335" spans="2:5" x14ac:dyDescent="0.25">
      <c r="B335"/>
      <c r="C335"/>
      <c r="D335"/>
      <c r="E335"/>
    </row>
    <row r="336" spans="2:5" x14ac:dyDescent="0.25">
      <c r="B336"/>
      <c r="C336"/>
      <c r="D336"/>
      <c r="E336"/>
    </row>
    <row r="337" spans="2:5" x14ac:dyDescent="0.25">
      <c r="B337"/>
      <c r="C337"/>
      <c r="D337"/>
      <c r="E337"/>
    </row>
    <row r="338" spans="2:5" x14ac:dyDescent="0.25">
      <c r="B338"/>
      <c r="C338"/>
      <c r="D338"/>
      <c r="E338"/>
    </row>
    <row r="339" spans="2:5" x14ac:dyDescent="0.25">
      <c r="B339"/>
      <c r="C339"/>
      <c r="D339"/>
      <c r="E339"/>
    </row>
    <row r="340" spans="2:5" x14ac:dyDescent="0.25">
      <c r="B340"/>
      <c r="C340"/>
      <c r="D340"/>
      <c r="E340"/>
    </row>
    <row r="341" spans="2:5" x14ac:dyDescent="0.25">
      <c r="B341"/>
      <c r="C341"/>
      <c r="D341"/>
      <c r="E341"/>
    </row>
    <row r="342" spans="2:5" x14ac:dyDescent="0.25">
      <c r="B342"/>
      <c r="C342"/>
      <c r="D342"/>
      <c r="E342"/>
    </row>
    <row r="343" spans="2:5" x14ac:dyDescent="0.25">
      <c r="B343"/>
      <c r="C343"/>
      <c r="D343"/>
      <c r="E343"/>
    </row>
    <row r="344" spans="2:5" x14ac:dyDescent="0.25">
      <c r="B344"/>
      <c r="C344"/>
      <c r="D344"/>
      <c r="E344"/>
    </row>
    <row r="345" spans="2:5" x14ac:dyDescent="0.25">
      <c r="B345"/>
      <c r="C345"/>
      <c r="D345"/>
      <c r="E345"/>
    </row>
    <row r="346" spans="2:5" x14ac:dyDescent="0.25">
      <c r="B346"/>
      <c r="C346"/>
      <c r="D346"/>
      <c r="E346"/>
    </row>
    <row r="347" spans="2:5" x14ac:dyDescent="0.25">
      <c r="B347"/>
      <c r="C347"/>
      <c r="D347"/>
      <c r="E347"/>
    </row>
    <row r="348" spans="2:5" x14ac:dyDescent="0.25">
      <c r="B348"/>
      <c r="C348"/>
      <c r="D348"/>
      <c r="E348"/>
    </row>
    <row r="349" spans="2:5" x14ac:dyDescent="0.25">
      <c r="B349"/>
      <c r="C349"/>
      <c r="D349"/>
      <c r="E349"/>
    </row>
    <row r="350" spans="2:5" x14ac:dyDescent="0.25">
      <c r="B350"/>
      <c r="C350"/>
      <c r="D350"/>
      <c r="E350"/>
    </row>
    <row r="351" spans="2:5" x14ac:dyDescent="0.25">
      <c r="B351"/>
      <c r="C351"/>
      <c r="D351"/>
      <c r="E351"/>
    </row>
    <row r="352" spans="2:5" x14ac:dyDescent="0.25">
      <c r="B352"/>
      <c r="C352"/>
      <c r="D352"/>
      <c r="E352"/>
    </row>
    <row r="353" spans="2:5" x14ac:dyDescent="0.25">
      <c r="B353"/>
      <c r="C353"/>
      <c r="D353"/>
      <c r="E353"/>
    </row>
    <row r="354" spans="2:5" x14ac:dyDescent="0.25">
      <c r="B354"/>
      <c r="C354"/>
      <c r="D354"/>
      <c r="E354"/>
    </row>
    <row r="355" spans="2:5" x14ac:dyDescent="0.25">
      <c r="B355"/>
      <c r="C355"/>
      <c r="D355"/>
      <c r="E355"/>
    </row>
    <row r="356" spans="2:5" x14ac:dyDescent="0.25">
      <c r="B356"/>
      <c r="C356"/>
      <c r="D356"/>
      <c r="E356"/>
    </row>
    <row r="357" spans="2:5" x14ac:dyDescent="0.25">
      <c r="B357"/>
      <c r="C357"/>
      <c r="D357"/>
      <c r="E357"/>
    </row>
    <row r="358" spans="2:5" x14ac:dyDescent="0.25">
      <c r="B358"/>
      <c r="C358"/>
      <c r="D358"/>
      <c r="E358"/>
    </row>
    <row r="359" spans="2:5" x14ac:dyDescent="0.25">
      <c r="B359"/>
      <c r="C359"/>
      <c r="D359"/>
      <c r="E359"/>
    </row>
    <row r="360" spans="2:5" x14ac:dyDescent="0.25">
      <c r="B360"/>
      <c r="C360"/>
      <c r="D360"/>
      <c r="E360"/>
    </row>
    <row r="361" spans="2:5" x14ac:dyDescent="0.25">
      <c r="B361"/>
      <c r="C361"/>
      <c r="D361"/>
      <c r="E361"/>
    </row>
    <row r="362" spans="2:5" x14ac:dyDescent="0.25">
      <c r="B362"/>
      <c r="C362"/>
      <c r="D362"/>
      <c r="E362"/>
    </row>
    <row r="363" spans="2:5" x14ac:dyDescent="0.25">
      <c r="B363"/>
      <c r="C363"/>
      <c r="D363"/>
      <c r="E363"/>
    </row>
    <row r="364" spans="2:5" x14ac:dyDescent="0.25">
      <c r="B364"/>
      <c r="C364"/>
      <c r="D364"/>
      <c r="E364"/>
    </row>
    <row r="365" spans="2:5" x14ac:dyDescent="0.25">
      <c r="B365"/>
      <c r="C365"/>
      <c r="D365"/>
      <c r="E365"/>
    </row>
    <row r="366" spans="2:5" x14ac:dyDescent="0.25">
      <c r="B366"/>
      <c r="C366"/>
      <c r="D366"/>
      <c r="E366"/>
    </row>
    <row r="367" spans="2:5" x14ac:dyDescent="0.25">
      <c r="B367"/>
      <c r="C367"/>
      <c r="D367"/>
      <c r="E367"/>
    </row>
    <row r="368" spans="2:5" x14ac:dyDescent="0.25">
      <c r="B368"/>
      <c r="C368"/>
      <c r="D368"/>
      <c r="E368"/>
    </row>
    <row r="369" spans="2:5" x14ac:dyDescent="0.25">
      <c r="B369"/>
      <c r="C369"/>
      <c r="D369"/>
      <c r="E369"/>
    </row>
    <row r="370" spans="2:5" x14ac:dyDescent="0.25">
      <c r="B370"/>
      <c r="C370"/>
      <c r="D370"/>
      <c r="E370"/>
    </row>
    <row r="371" spans="2:5" x14ac:dyDescent="0.25">
      <c r="B371"/>
      <c r="C371"/>
      <c r="D371"/>
      <c r="E371"/>
    </row>
    <row r="372" spans="2:5" x14ac:dyDescent="0.25">
      <c r="B372"/>
      <c r="C372"/>
      <c r="D372"/>
      <c r="E372"/>
    </row>
    <row r="373" spans="2:5" x14ac:dyDescent="0.25">
      <c r="B373"/>
      <c r="C373"/>
      <c r="D373"/>
      <c r="E373"/>
    </row>
    <row r="374" spans="2:5" x14ac:dyDescent="0.25">
      <c r="B374"/>
      <c r="C374"/>
      <c r="D374"/>
      <c r="E374"/>
    </row>
    <row r="375" spans="2:5" x14ac:dyDescent="0.25">
      <c r="B375"/>
      <c r="C375"/>
      <c r="D375"/>
      <c r="E375"/>
    </row>
    <row r="376" spans="2:5" x14ac:dyDescent="0.25">
      <c r="B376"/>
      <c r="C376"/>
      <c r="D376"/>
      <c r="E376"/>
    </row>
    <row r="377" spans="2:5" x14ac:dyDescent="0.25">
      <c r="B377"/>
      <c r="C377"/>
      <c r="D377"/>
      <c r="E377"/>
    </row>
    <row r="378" spans="2:5" x14ac:dyDescent="0.25">
      <c r="B378"/>
      <c r="C378"/>
      <c r="D378"/>
      <c r="E378"/>
    </row>
    <row r="379" spans="2:5" x14ac:dyDescent="0.25">
      <c r="B379"/>
      <c r="C379"/>
      <c r="D379"/>
      <c r="E379"/>
    </row>
    <row r="380" spans="2:5" x14ac:dyDescent="0.25">
      <c r="B380"/>
      <c r="C380"/>
      <c r="D380"/>
      <c r="E380"/>
    </row>
    <row r="381" spans="2:5" x14ac:dyDescent="0.25">
      <c r="B381"/>
      <c r="C381"/>
      <c r="D381"/>
      <c r="E381"/>
    </row>
    <row r="382" spans="2:5" x14ac:dyDescent="0.25">
      <c r="B382"/>
      <c r="C382"/>
      <c r="D382"/>
      <c r="E382"/>
    </row>
    <row r="383" spans="2:5" x14ac:dyDescent="0.25">
      <c r="B383"/>
      <c r="C383"/>
      <c r="D383"/>
      <c r="E383"/>
    </row>
    <row r="384" spans="2:5" x14ac:dyDescent="0.25">
      <c r="B384"/>
      <c r="C384"/>
      <c r="D384"/>
      <c r="E384"/>
    </row>
    <row r="385" spans="2:5" x14ac:dyDescent="0.25">
      <c r="B385"/>
      <c r="C385"/>
      <c r="D385"/>
      <c r="E385"/>
    </row>
    <row r="386" spans="2:5" x14ac:dyDescent="0.25">
      <c r="B386"/>
      <c r="C386"/>
      <c r="D386"/>
      <c r="E386"/>
    </row>
    <row r="387" spans="2:5" x14ac:dyDescent="0.25">
      <c r="B387"/>
      <c r="C387"/>
      <c r="D387"/>
      <c r="E387"/>
    </row>
    <row r="388" spans="2:5" x14ac:dyDescent="0.25">
      <c r="B388"/>
      <c r="C388"/>
      <c r="D388"/>
      <c r="E388"/>
    </row>
    <row r="389" spans="2:5" x14ac:dyDescent="0.25">
      <c r="B389"/>
      <c r="C389"/>
      <c r="D389"/>
      <c r="E389"/>
    </row>
    <row r="390" spans="2:5" x14ac:dyDescent="0.25">
      <c r="B390"/>
      <c r="C390"/>
      <c r="D390"/>
      <c r="E390"/>
    </row>
    <row r="391" spans="2:5" x14ac:dyDescent="0.25">
      <c r="B391"/>
      <c r="C391"/>
      <c r="D391"/>
      <c r="E391"/>
    </row>
    <row r="392" spans="2:5" x14ac:dyDescent="0.25">
      <c r="B392"/>
      <c r="C392"/>
      <c r="D392"/>
      <c r="E392"/>
    </row>
    <row r="393" spans="2:5" x14ac:dyDescent="0.25">
      <c r="B393"/>
      <c r="C393"/>
      <c r="D393"/>
      <c r="E393"/>
    </row>
    <row r="394" spans="2:5" x14ac:dyDescent="0.25">
      <c r="B394"/>
      <c r="C394"/>
      <c r="D394"/>
      <c r="E394"/>
    </row>
    <row r="395" spans="2:5" x14ac:dyDescent="0.25">
      <c r="B395"/>
      <c r="C395"/>
      <c r="D395"/>
      <c r="E395"/>
    </row>
    <row r="396" spans="2:5" x14ac:dyDescent="0.25">
      <c r="B396"/>
      <c r="C396"/>
      <c r="D396"/>
      <c r="E396"/>
    </row>
    <row r="397" spans="2:5" x14ac:dyDescent="0.25">
      <c r="B397"/>
      <c r="C397"/>
      <c r="D397"/>
      <c r="E397"/>
    </row>
    <row r="398" spans="2:5" x14ac:dyDescent="0.25">
      <c r="B398"/>
      <c r="C398"/>
      <c r="D398"/>
      <c r="E398"/>
    </row>
    <row r="399" spans="2:5" x14ac:dyDescent="0.25">
      <c r="B399"/>
      <c r="C399"/>
      <c r="D399"/>
      <c r="E399"/>
    </row>
    <row r="400" spans="2:5" x14ac:dyDescent="0.25">
      <c r="B400"/>
      <c r="C400"/>
      <c r="D400"/>
      <c r="E400"/>
    </row>
    <row r="401" spans="2:5" x14ac:dyDescent="0.25">
      <c r="B401"/>
      <c r="C401"/>
      <c r="D401"/>
      <c r="E401"/>
    </row>
    <row r="402" spans="2:5" x14ac:dyDescent="0.25">
      <c r="B402"/>
      <c r="C402"/>
      <c r="D402"/>
      <c r="E402"/>
    </row>
    <row r="403" spans="2:5" x14ac:dyDescent="0.25">
      <c r="B403"/>
      <c r="C403"/>
      <c r="D403"/>
      <c r="E403"/>
    </row>
    <row r="404" spans="2:5" x14ac:dyDescent="0.25">
      <c r="B404"/>
      <c r="C404"/>
      <c r="D404"/>
      <c r="E404"/>
    </row>
    <row r="405" spans="2:5" x14ac:dyDescent="0.25">
      <c r="B405"/>
      <c r="C405"/>
      <c r="D405"/>
      <c r="E405"/>
    </row>
    <row r="406" spans="2:5" x14ac:dyDescent="0.25">
      <c r="B406"/>
      <c r="C406"/>
      <c r="D406"/>
      <c r="E406"/>
    </row>
    <row r="407" spans="2:5" x14ac:dyDescent="0.25">
      <c r="B407"/>
      <c r="C407"/>
      <c r="D407"/>
      <c r="E407"/>
    </row>
    <row r="408" spans="2:5" x14ac:dyDescent="0.25">
      <c r="B408"/>
      <c r="C408"/>
      <c r="D408"/>
      <c r="E408"/>
    </row>
    <row r="409" spans="2:5" x14ac:dyDescent="0.25">
      <c r="B409"/>
      <c r="C409"/>
      <c r="D409"/>
      <c r="E409"/>
    </row>
    <row r="410" spans="2:5" x14ac:dyDescent="0.25">
      <c r="B410"/>
      <c r="C410"/>
      <c r="D410"/>
      <c r="E410"/>
    </row>
    <row r="411" spans="2:5" x14ac:dyDescent="0.25">
      <c r="B411"/>
      <c r="C411"/>
      <c r="D411"/>
      <c r="E411"/>
    </row>
    <row r="412" spans="2:5" x14ac:dyDescent="0.25">
      <c r="B412"/>
      <c r="C412"/>
      <c r="D412"/>
      <c r="E412"/>
    </row>
    <row r="413" spans="2:5" x14ac:dyDescent="0.25">
      <c r="B413"/>
      <c r="C413"/>
      <c r="D413"/>
      <c r="E413"/>
    </row>
    <row r="414" spans="2:5" x14ac:dyDescent="0.25">
      <c r="B414"/>
      <c r="C414"/>
      <c r="D414"/>
      <c r="E414"/>
    </row>
    <row r="415" spans="2:5" x14ac:dyDescent="0.25">
      <c r="B415"/>
      <c r="C415"/>
      <c r="D415"/>
      <c r="E415"/>
    </row>
    <row r="416" spans="2:5" x14ac:dyDescent="0.25">
      <c r="B416"/>
      <c r="C416"/>
      <c r="D416"/>
      <c r="E416"/>
    </row>
    <row r="417" spans="2:5" x14ac:dyDescent="0.25">
      <c r="B417"/>
      <c r="C417"/>
      <c r="D417"/>
      <c r="E417"/>
    </row>
    <row r="418" spans="2:5" x14ac:dyDescent="0.25">
      <c r="B418"/>
      <c r="C418"/>
      <c r="D418"/>
      <c r="E418"/>
    </row>
    <row r="419" spans="2:5" x14ac:dyDescent="0.25">
      <c r="B419"/>
      <c r="C419"/>
      <c r="D419"/>
      <c r="E419"/>
    </row>
    <row r="420" spans="2:5" x14ac:dyDescent="0.25">
      <c r="B420"/>
      <c r="C420"/>
      <c r="D420"/>
      <c r="E420"/>
    </row>
    <row r="421" spans="2:5" x14ac:dyDescent="0.25">
      <c r="B421"/>
      <c r="C421"/>
      <c r="D421"/>
      <c r="E421"/>
    </row>
    <row r="422" spans="2:5" x14ac:dyDescent="0.25">
      <c r="B422"/>
      <c r="C422"/>
      <c r="D422"/>
      <c r="E422"/>
    </row>
    <row r="423" spans="2:5" x14ac:dyDescent="0.25">
      <c r="B423"/>
      <c r="C423"/>
      <c r="D423"/>
      <c r="E423"/>
    </row>
    <row r="424" spans="2:5" x14ac:dyDescent="0.25">
      <c r="B424"/>
      <c r="C424"/>
      <c r="D424"/>
      <c r="E424"/>
    </row>
    <row r="425" spans="2:5" x14ac:dyDescent="0.25">
      <c r="B425"/>
      <c r="C425"/>
      <c r="D425"/>
      <c r="E425"/>
    </row>
    <row r="426" spans="2:5" x14ac:dyDescent="0.25">
      <c r="B426"/>
      <c r="C426"/>
      <c r="D426"/>
      <c r="E426"/>
    </row>
    <row r="427" spans="2:5" x14ac:dyDescent="0.25">
      <c r="B427"/>
      <c r="C427"/>
      <c r="D427"/>
      <c r="E427"/>
    </row>
    <row r="428" spans="2:5" x14ac:dyDescent="0.25">
      <c r="B428"/>
      <c r="C428"/>
      <c r="D428"/>
      <c r="E428"/>
    </row>
    <row r="429" spans="2:5" x14ac:dyDescent="0.25">
      <c r="B429"/>
      <c r="C429"/>
      <c r="D429"/>
      <c r="E429"/>
    </row>
    <row r="430" spans="2:5" x14ac:dyDescent="0.25">
      <c r="B430"/>
      <c r="C430"/>
      <c r="D430"/>
      <c r="E430"/>
    </row>
    <row r="431" spans="2:5" x14ac:dyDescent="0.25">
      <c r="B431"/>
      <c r="C431"/>
      <c r="D431"/>
      <c r="E431"/>
    </row>
    <row r="432" spans="2:5" x14ac:dyDescent="0.25">
      <c r="B432"/>
      <c r="C432"/>
      <c r="D432"/>
      <c r="E432"/>
    </row>
    <row r="433" spans="2:5" x14ac:dyDescent="0.25">
      <c r="B433"/>
      <c r="C433"/>
      <c r="D433"/>
      <c r="E433"/>
    </row>
    <row r="434" spans="2:5" x14ac:dyDescent="0.25">
      <c r="B434"/>
      <c r="C434"/>
      <c r="D434"/>
      <c r="E434"/>
    </row>
    <row r="435" spans="2:5" x14ac:dyDescent="0.25">
      <c r="B435"/>
      <c r="C435"/>
      <c r="D435"/>
      <c r="E435"/>
    </row>
    <row r="436" spans="2:5" x14ac:dyDescent="0.25">
      <c r="B436"/>
      <c r="C436"/>
      <c r="D436"/>
      <c r="E436"/>
    </row>
    <row r="437" spans="2:5" x14ac:dyDescent="0.25">
      <c r="B437"/>
      <c r="C437"/>
      <c r="D437"/>
      <c r="E437"/>
    </row>
    <row r="438" spans="2:5" x14ac:dyDescent="0.25">
      <c r="B438"/>
      <c r="C438"/>
      <c r="D438"/>
      <c r="E438"/>
    </row>
    <row r="439" spans="2:5" x14ac:dyDescent="0.25">
      <c r="B439"/>
      <c r="C439"/>
      <c r="D439"/>
      <c r="E439"/>
    </row>
    <row r="440" spans="2:5" x14ac:dyDescent="0.25">
      <c r="B440"/>
      <c r="C440"/>
      <c r="D440"/>
      <c r="E440"/>
    </row>
    <row r="441" spans="2:5" x14ac:dyDescent="0.25">
      <c r="B441"/>
      <c r="C441"/>
      <c r="D441"/>
      <c r="E441"/>
    </row>
    <row r="442" spans="2:5" x14ac:dyDescent="0.25">
      <c r="B442"/>
      <c r="C442"/>
      <c r="D442"/>
      <c r="E442"/>
    </row>
    <row r="443" spans="2:5" x14ac:dyDescent="0.25">
      <c r="B443"/>
      <c r="C443"/>
      <c r="D443"/>
      <c r="E443"/>
    </row>
    <row r="444" spans="2:5" x14ac:dyDescent="0.25">
      <c r="B444"/>
      <c r="C444"/>
      <c r="D444"/>
      <c r="E444"/>
    </row>
    <row r="445" spans="2:5" x14ac:dyDescent="0.25">
      <c r="B445"/>
      <c r="C445"/>
      <c r="D445"/>
      <c r="E445"/>
    </row>
    <row r="446" spans="2:5" x14ac:dyDescent="0.25">
      <c r="B446"/>
      <c r="C446"/>
      <c r="D446"/>
      <c r="E446"/>
    </row>
    <row r="447" spans="2:5" x14ac:dyDescent="0.25">
      <c r="B447"/>
      <c r="C447"/>
      <c r="D447"/>
      <c r="E447"/>
    </row>
    <row r="448" spans="2:5" x14ac:dyDescent="0.25">
      <c r="B448"/>
      <c r="C448"/>
      <c r="D448"/>
      <c r="E448"/>
    </row>
    <row r="449" spans="2:5" x14ac:dyDescent="0.25">
      <c r="B449"/>
      <c r="C449"/>
      <c r="D449"/>
      <c r="E449"/>
    </row>
    <row r="450" spans="2:5" x14ac:dyDescent="0.25">
      <c r="B450"/>
      <c r="C450"/>
      <c r="D450"/>
      <c r="E450"/>
    </row>
    <row r="451" spans="2:5" x14ac:dyDescent="0.25">
      <c r="B451"/>
      <c r="C451"/>
      <c r="D451"/>
      <c r="E451"/>
    </row>
    <row r="452" spans="2:5" x14ac:dyDescent="0.25">
      <c r="B452"/>
      <c r="C452"/>
      <c r="D452"/>
      <c r="E452"/>
    </row>
    <row r="453" spans="2:5" x14ac:dyDescent="0.25">
      <c r="B453"/>
      <c r="C453"/>
      <c r="D453"/>
      <c r="E453"/>
    </row>
    <row r="454" spans="2:5" x14ac:dyDescent="0.25">
      <c r="B454"/>
      <c r="C454"/>
      <c r="D454"/>
      <c r="E454"/>
    </row>
    <row r="455" spans="2:5" x14ac:dyDescent="0.25">
      <c r="B455"/>
      <c r="C455"/>
      <c r="D455"/>
      <c r="E455"/>
    </row>
    <row r="456" spans="2:5" x14ac:dyDescent="0.25">
      <c r="B456"/>
      <c r="C456"/>
      <c r="D456"/>
      <c r="E456"/>
    </row>
    <row r="457" spans="2:5" x14ac:dyDescent="0.25">
      <c r="B457"/>
      <c r="C457"/>
      <c r="D457"/>
      <c r="E457"/>
    </row>
    <row r="458" spans="2:5" x14ac:dyDescent="0.25">
      <c r="B458"/>
      <c r="C458"/>
      <c r="D458"/>
      <c r="E458"/>
    </row>
    <row r="459" spans="2:5" x14ac:dyDescent="0.25">
      <c r="B459"/>
      <c r="C459"/>
      <c r="D459"/>
      <c r="E459"/>
    </row>
    <row r="460" spans="2:5" x14ac:dyDescent="0.25">
      <c r="B460"/>
      <c r="C460"/>
      <c r="D460"/>
      <c r="E460"/>
    </row>
    <row r="461" spans="2:5" x14ac:dyDescent="0.25">
      <c r="B461"/>
      <c r="C461"/>
      <c r="D461"/>
      <c r="E461"/>
    </row>
    <row r="462" spans="2:5" x14ac:dyDescent="0.25">
      <c r="B462"/>
      <c r="C462"/>
      <c r="D462"/>
      <c r="E462"/>
    </row>
    <row r="463" spans="2:5" x14ac:dyDescent="0.25">
      <c r="B463"/>
      <c r="C463"/>
      <c r="D463"/>
      <c r="E463"/>
    </row>
    <row r="464" spans="2:5" x14ac:dyDescent="0.25">
      <c r="B464"/>
      <c r="C464"/>
      <c r="D464"/>
      <c r="E464"/>
    </row>
    <row r="465" spans="2:5" x14ac:dyDescent="0.25">
      <c r="B465"/>
      <c r="C465"/>
      <c r="D465"/>
      <c r="E465"/>
    </row>
    <row r="466" spans="2:5" x14ac:dyDescent="0.25">
      <c r="B466"/>
      <c r="C466"/>
      <c r="D466"/>
      <c r="E466"/>
    </row>
    <row r="467" spans="2:5" x14ac:dyDescent="0.25">
      <c r="B467"/>
      <c r="C467"/>
      <c r="D467"/>
      <c r="E467"/>
    </row>
    <row r="468" spans="2:5" x14ac:dyDescent="0.25">
      <c r="B468"/>
      <c r="C468"/>
      <c r="D468"/>
      <c r="E468"/>
    </row>
    <row r="469" spans="2:5" x14ac:dyDescent="0.25">
      <c r="B469"/>
      <c r="C469"/>
      <c r="D469"/>
      <c r="E469"/>
    </row>
    <row r="470" spans="2:5" x14ac:dyDescent="0.25">
      <c r="B470"/>
      <c r="C470"/>
      <c r="D470"/>
      <c r="E470"/>
    </row>
    <row r="471" spans="2:5" x14ac:dyDescent="0.25">
      <c r="B471"/>
      <c r="C471"/>
      <c r="D471"/>
      <c r="E471"/>
    </row>
    <row r="472" spans="2:5" x14ac:dyDescent="0.25">
      <c r="B472"/>
      <c r="C472"/>
      <c r="D472"/>
      <c r="E472"/>
    </row>
    <row r="473" spans="2:5" x14ac:dyDescent="0.25">
      <c r="B473"/>
      <c r="C473"/>
      <c r="D473"/>
      <c r="E473"/>
    </row>
    <row r="474" spans="2:5" x14ac:dyDescent="0.25">
      <c r="B474"/>
      <c r="C474"/>
      <c r="D474"/>
      <c r="E474"/>
    </row>
    <row r="475" spans="2:5" x14ac:dyDescent="0.25">
      <c r="B475"/>
      <c r="C475"/>
      <c r="D475"/>
      <c r="E475"/>
    </row>
    <row r="476" spans="2:5" x14ac:dyDescent="0.25">
      <c r="B476"/>
      <c r="C476"/>
      <c r="D476"/>
      <c r="E476"/>
    </row>
    <row r="477" spans="2:5" x14ac:dyDescent="0.25">
      <c r="B477"/>
      <c r="C477"/>
      <c r="D477"/>
      <c r="E477"/>
    </row>
    <row r="478" spans="2:5" x14ac:dyDescent="0.25">
      <c r="B478"/>
      <c r="C478"/>
      <c r="D478"/>
      <c r="E478"/>
    </row>
    <row r="479" spans="2:5" x14ac:dyDescent="0.25">
      <c r="B479"/>
      <c r="C479"/>
      <c r="D479"/>
      <c r="E479"/>
    </row>
    <row r="480" spans="2:5" x14ac:dyDescent="0.25">
      <c r="B480"/>
      <c r="C480"/>
      <c r="D480"/>
      <c r="E480"/>
    </row>
    <row r="481" spans="2:5" x14ac:dyDescent="0.25">
      <c r="B481"/>
      <c r="C481"/>
      <c r="D481"/>
      <c r="E481"/>
    </row>
    <row r="482" spans="2:5" x14ac:dyDescent="0.25">
      <c r="B482"/>
      <c r="C482"/>
      <c r="D482"/>
      <c r="E482"/>
    </row>
    <row r="483" spans="2:5" x14ac:dyDescent="0.25">
      <c r="B483"/>
      <c r="C483"/>
      <c r="D483"/>
      <c r="E483"/>
    </row>
    <row r="484" spans="2:5" x14ac:dyDescent="0.25">
      <c r="B484"/>
      <c r="C484"/>
      <c r="D484"/>
      <c r="E484"/>
    </row>
    <row r="485" spans="2:5" x14ac:dyDescent="0.25">
      <c r="B485"/>
      <c r="C485"/>
      <c r="D485"/>
      <c r="E485"/>
    </row>
    <row r="486" spans="2:5" x14ac:dyDescent="0.25">
      <c r="B486"/>
      <c r="C486"/>
      <c r="D486"/>
      <c r="E486"/>
    </row>
    <row r="487" spans="2:5" x14ac:dyDescent="0.25">
      <c r="B487"/>
      <c r="C487"/>
      <c r="D487"/>
      <c r="E487"/>
    </row>
    <row r="488" spans="2:5" x14ac:dyDescent="0.25">
      <c r="B488"/>
      <c r="C488"/>
      <c r="D488"/>
      <c r="E488"/>
    </row>
    <row r="489" spans="2:5" x14ac:dyDescent="0.25">
      <c r="B489"/>
      <c r="C489"/>
      <c r="D489"/>
      <c r="E489"/>
    </row>
    <row r="490" spans="2:5" x14ac:dyDescent="0.25">
      <c r="B490"/>
      <c r="C490"/>
      <c r="D490"/>
      <c r="E490"/>
    </row>
    <row r="491" spans="2:5" x14ac:dyDescent="0.25">
      <c r="B491"/>
      <c r="C491"/>
      <c r="D491"/>
      <c r="E491"/>
    </row>
    <row r="492" spans="2:5" x14ac:dyDescent="0.25">
      <c r="B492"/>
      <c r="C492"/>
      <c r="D492"/>
      <c r="E492"/>
    </row>
    <row r="493" spans="2:5" x14ac:dyDescent="0.25">
      <c r="B493"/>
      <c r="C493"/>
      <c r="D493"/>
      <c r="E493"/>
    </row>
    <row r="494" spans="2:5" x14ac:dyDescent="0.25">
      <c r="B494"/>
      <c r="C494"/>
      <c r="D494"/>
      <c r="E494"/>
    </row>
    <row r="495" spans="2:5" x14ac:dyDescent="0.25">
      <c r="B495"/>
      <c r="C495"/>
      <c r="D495"/>
      <c r="E495"/>
    </row>
    <row r="496" spans="2:5" x14ac:dyDescent="0.25">
      <c r="B496"/>
      <c r="C496"/>
      <c r="D496"/>
      <c r="E496"/>
    </row>
    <row r="497" spans="2:5" x14ac:dyDescent="0.25">
      <c r="B497"/>
      <c r="C497"/>
      <c r="D497"/>
      <c r="E497"/>
    </row>
    <row r="498" spans="2:5" x14ac:dyDescent="0.25">
      <c r="B498"/>
      <c r="C498"/>
      <c r="D498"/>
      <c r="E498"/>
    </row>
    <row r="499" spans="2:5" x14ac:dyDescent="0.25">
      <c r="B499"/>
      <c r="C499"/>
      <c r="D499"/>
      <c r="E499"/>
    </row>
    <row r="500" spans="2:5" x14ac:dyDescent="0.25">
      <c r="B500"/>
      <c r="C500"/>
      <c r="D500"/>
      <c r="E500"/>
    </row>
    <row r="501" spans="2:5" x14ac:dyDescent="0.25">
      <c r="B501"/>
      <c r="C501"/>
      <c r="D501"/>
      <c r="E501"/>
    </row>
    <row r="502" spans="2:5" x14ac:dyDescent="0.25">
      <c r="B502"/>
      <c r="C502"/>
      <c r="D502"/>
      <c r="E502"/>
    </row>
    <row r="503" spans="2:5" x14ac:dyDescent="0.25">
      <c r="B503"/>
      <c r="C503"/>
      <c r="D503"/>
      <c r="E503"/>
    </row>
    <row r="504" spans="2:5" x14ac:dyDescent="0.25">
      <c r="B504"/>
      <c r="C504"/>
      <c r="D504"/>
      <c r="E504"/>
    </row>
    <row r="505" spans="2:5" x14ac:dyDescent="0.25">
      <c r="B505"/>
      <c r="C505"/>
      <c r="D505"/>
      <c r="E505"/>
    </row>
    <row r="506" spans="2:5" x14ac:dyDescent="0.25">
      <c r="B506"/>
      <c r="C506"/>
      <c r="D506"/>
      <c r="E506"/>
    </row>
    <row r="507" spans="2:5" x14ac:dyDescent="0.25">
      <c r="B507"/>
      <c r="C507"/>
      <c r="D507"/>
      <c r="E507"/>
    </row>
    <row r="508" spans="2:5" x14ac:dyDescent="0.25">
      <c r="B508"/>
      <c r="C508"/>
      <c r="D508"/>
      <c r="E508"/>
    </row>
    <row r="509" spans="2:5" x14ac:dyDescent="0.25">
      <c r="B509"/>
      <c r="C509"/>
      <c r="D509"/>
      <c r="E509"/>
    </row>
    <row r="510" spans="2:5" x14ac:dyDescent="0.25">
      <c r="B510"/>
      <c r="C510"/>
      <c r="D510"/>
      <c r="E510"/>
    </row>
    <row r="511" spans="2:5" x14ac:dyDescent="0.25">
      <c r="B511"/>
      <c r="C511"/>
      <c r="D511"/>
      <c r="E511"/>
    </row>
    <row r="512" spans="2:5" x14ac:dyDescent="0.25">
      <c r="B512"/>
      <c r="C512"/>
      <c r="D512"/>
      <c r="E512"/>
    </row>
    <row r="513" spans="2:5" x14ac:dyDescent="0.25">
      <c r="B513"/>
      <c r="C513"/>
      <c r="D513"/>
      <c r="E513"/>
    </row>
    <row r="514" spans="2:5" x14ac:dyDescent="0.25">
      <c r="B514"/>
      <c r="C514"/>
      <c r="D514"/>
      <c r="E514"/>
    </row>
    <row r="515" spans="2:5" x14ac:dyDescent="0.25">
      <c r="B515"/>
      <c r="C515"/>
      <c r="D515"/>
      <c r="E515"/>
    </row>
    <row r="516" spans="2:5" x14ac:dyDescent="0.25">
      <c r="B516"/>
      <c r="C516"/>
      <c r="D516"/>
      <c r="E516"/>
    </row>
    <row r="517" spans="2:5" x14ac:dyDescent="0.25">
      <c r="B517"/>
      <c r="C517"/>
      <c r="D517"/>
      <c r="E517"/>
    </row>
    <row r="518" spans="2:5" x14ac:dyDescent="0.25">
      <c r="B518"/>
      <c r="C518"/>
      <c r="D518"/>
      <c r="E518"/>
    </row>
    <row r="519" spans="2:5" x14ac:dyDescent="0.25">
      <c r="B519"/>
      <c r="C519"/>
      <c r="D519"/>
      <c r="E519"/>
    </row>
    <row r="520" spans="2:5" x14ac:dyDescent="0.25">
      <c r="B520"/>
      <c r="C520"/>
      <c r="D520"/>
      <c r="E520"/>
    </row>
    <row r="521" spans="2:5" x14ac:dyDescent="0.25">
      <c r="B521"/>
      <c r="C521"/>
      <c r="D521"/>
      <c r="E521"/>
    </row>
    <row r="522" spans="2:5" x14ac:dyDescent="0.25">
      <c r="B522"/>
      <c r="C522"/>
      <c r="D522"/>
      <c r="E522"/>
    </row>
    <row r="523" spans="2:5" x14ac:dyDescent="0.25">
      <c r="B523"/>
      <c r="C523"/>
      <c r="D523"/>
      <c r="E523"/>
    </row>
    <row r="524" spans="2:5" x14ac:dyDescent="0.25">
      <c r="B524"/>
      <c r="C524"/>
      <c r="D524"/>
      <c r="E524"/>
    </row>
    <row r="525" spans="2:5" x14ac:dyDescent="0.25">
      <c r="B525"/>
      <c r="C525"/>
      <c r="D525"/>
      <c r="E525"/>
    </row>
    <row r="526" spans="2:5" x14ac:dyDescent="0.25">
      <c r="B526"/>
      <c r="C526"/>
      <c r="D526"/>
      <c r="E526"/>
    </row>
    <row r="527" spans="2:5" x14ac:dyDescent="0.25">
      <c r="B527"/>
      <c r="C527"/>
      <c r="D527"/>
      <c r="E527"/>
    </row>
    <row r="528" spans="2:5" x14ac:dyDescent="0.25">
      <c r="B528"/>
      <c r="C528"/>
      <c r="D528"/>
      <c r="E528"/>
    </row>
    <row r="529" spans="2:5" x14ac:dyDescent="0.25">
      <c r="B529"/>
      <c r="C529"/>
      <c r="D529"/>
      <c r="E529"/>
    </row>
    <row r="530" spans="2:5" x14ac:dyDescent="0.25">
      <c r="B530"/>
      <c r="C530"/>
      <c r="D530"/>
      <c r="E530"/>
    </row>
    <row r="531" spans="2:5" x14ac:dyDescent="0.25">
      <c r="B531"/>
      <c r="C531"/>
      <c r="D531"/>
      <c r="E531"/>
    </row>
    <row r="532" spans="2:5" x14ac:dyDescent="0.25">
      <c r="B532"/>
      <c r="C532"/>
      <c r="D532"/>
      <c r="E532"/>
    </row>
    <row r="533" spans="2:5" x14ac:dyDescent="0.25">
      <c r="B533"/>
      <c r="C533"/>
      <c r="D533"/>
      <c r="E533"/>
    </row>
    <row r="534" spans="2:5" x14ac:dyDescent="0.25">
      <c r="B534"/>
      <c r="C534"/>
      <c r="D534"/>
      <c r="E534"/>
    </row>
    <row r="535" spans="2:5" x14ac:dyDescent="0.25">
      <c r="B535"/>
      <c r="C535"/>
      <c r="D535"/>
      <c r="E535"/>
    </row>
    <row r="536" spans="2:5" x14ac:dyDescent="0.25">
      <c r="B536"/>
      <c r="C536"/>
      <c r="D536"/>
      <c r="E536"/>
    </row>
    <row r="537" spans="2:5" x14ac:dyDescent="0.25">
      <c r="B537"/>
      <c r="C537"/>
      <c r="D537"/>
      <c r="E537"/>
    </row>
    <row r="538" spans="2:5" x14ac:dyDescent="0.25">
      <c r="B538"/>
      <c r="C538"/>
      <c r="D538"/>
      <c r="E538"/>
    </row>
    <row r="539" spans="2:5" x14ac:dyDescent="0.25">
      <c r="B539"/>
      <c r="C539"/>
      <c r="D539"/>
      <c r="E539"/>
    </row>
    <row r="540" spans="2:5" x14ac:dyDescent="0.25">
      <c r="B540"/>
      <c r="C540"/>
      <c r="D540"/>
      <c r="E540"/>
    </row>
    <row r="541" spans="2:5" x14ac:dyDescent="0.25">
      <c r="B541"/>
      <c r="C541"/>
      <c r="D541"/>
      <c r="E541"/>
    </row>
    <row r="542" spans="2:5" x14ac:dyDescent="0.25">
      <c r="B542"/>
      <c r="C542"/>
      <c r="D542"/>
      <c r="E542"/>
    </row>
    <row r="543" spans="2:5" x14ac:dyDescent="0.25">
      <c r="B543"/>
      <c r="C543"/>
      <c r="D543"/>
      <c r="E543"/>
    </row>
    <row r="544" spans="2:5" x14ac:dyDescent="0.25">
      <c r="B544"/>
      <c r="C544"/>
      <c r="D544"/>
      <c r="E544"/>
    </row>
    <row r="545" spans="2:5" x14ac:dyDescent="0.25">
      <c r="B545"/>
      <c r="C545"/>
      <c r="D545"/>
      <c r="E545"/>
    </row>
    <row r="546" spans="2:5" x14ac:dyDescent="0.25">
      <c r="B546"/>
      <c r="C546"/>
      <c r="D546"/>
      <c r="E546"/>
    </row>
    <row r="547" spans="2:5" x14ac:dyDescent="0.25">
      <c r="B547"/>
      <c r="C547"/>
      <c r="D547"/>
      <c r="E547"/>
    </row>
    <row r="548" spans="2:5" x14ac:dyDescent="0.25">
      <c r="B548"/>
      <c r="C548"/>
      <c r="D548"/>
      <c r="E548"/>
    </row>
    <row r="549" spans="2:5" x14ac:dyDescent="0.25">
      <c r="B549"/>
      <c r="C549"/>
      <c r="D549"/>
      <c r="E549"/>
    </row>
    <row r="550" spans="2:5" x14ac:dyDescent="0.25">
      <c r="B550"/>
      <c r="C550"/>
      <c r="D550"/>
      <c r="E550"/>
    </row>
    <row r="551" spans="2:5" x14ac:dyDescent="0.25">
      <c r="B551"/>
      <c r="C551"/>
      <c r="D551"/>
      <c r="E551"/>
    </row>
    <row r="552" spans="2:5" x14ac:dyDescent="0.25">
      <c r="B552"/>
      <c r="C552"/>
      <c r="D552"/>
      <c r="E552"/>
    </row>
    <row r="553" spans="2:5" x14ac:dyDescent="0.25">
      <c r="B553"/>
      <c r="C553"/>
      <c r="D553"/>
      <c r="E553"/>
    </row>
    <row r="554" spans="2:5" x14ac:dyDescent="0.25">
      <c r="B554"/>
      <c r="C554"/>
      <c r="D554"/>
      <c r="E554"/>
    </row>
    <row r="555" spans="2:5" x14ac:dyDescent="0.25">
      <c r="B555"/>
      <c r="C555"/>
      <c r="D555"/>
      <c r="E555"/>
    </row>
    <row r="556" spans="2:5" x14ac:dyDescent="0.25">
      <c r="B556"/>
      <c r="C556"/>
      <c r="D556"/>
      <c r="E556"/>
    </row>
    <row r="557" spans="2:5" x14ac:dyDescent="0.25">
      <c r="B557"/>
      <c r="C557"/>
      <c r="D557"/>
      <c r="E557"/>
    </row>
    <row r="558" spans="2:5" x14ac:dyDescent="0.25">
      <c r="B558"/>
      <c r="C558"/>
      <c r="D558"/>
      <c r="E558"/>
    </row>
    <row r="559" spans="2:5" x14ac:dyDescent="0.25">
      <c r="B559"/>
      <c r="C559"/>
      <c r="D559"/>
      <c r="E559"/>
    </row>
    <row r="560" spans="2:5" x14ac:dyDescent="0.25">
      <c r="B560"/>
      <c r="C560"/>
      <c r="D560"/>
      <c r="E560"/>
    </row>
    <row r="561" spans="2:5" x14ac:dyDescent="0.25">
      <c r="B561"/>
      <c r="C561"/>
      <c r="D561"/>
      <c r="E561"/>
    </row>
    <row r="562" spans="2:5" x14ac:dyDescent="0.25">
      <c r="B562"/>
      <c r="C562"/>
      <c r="D562"/>
      <c r="E562"/>
    </row>
    <row r="563" spans="2:5" x14ac:dyDescent="0.25">
      <c r="B563"/>
      <c r="C563"/>
      <c r="D563"/>
      <c r="E563"/>
    </row>
    <row r="564" spans="2:5" x14ac:dyDescent="0.25">
      <c r="B564"/>
      <c r="C564"/>
      <c r="D564"/>
      <c r="E564"/>
    </row>
    <row r="565" spans="2:5" x14ac:dyDescent="0.25">
      <c r="B565"/>
      <c r="C565"/>
      <c r="D565"/>
      <c r="E565"/>
    </row>
    <row r="566" spans="2:5" x14ac:dyDescent="0.25">
      <c r="B566"/>
      <c r="C566"/>
      <c r="D566"/>
      <c r="E566"/>
    </row>
    <row r="567" spans="2:5" x14ac:dyDescent="0.25">
      <c r="B567"/>
      <c r="C567"/>
      <c r="D567"/>
      <c r="E567"/>
    </row>
    <row r="568" spans="2:5" x14ac:dyDescent="0.25">
      <c r="B568"/>
      <c r="C568"/>
      <c r="D568"/>
      <c r="E568"/>
    </row>
    <row r="569" spans="2:5" x14ac:dyDescent="0.25">
      <c r="B569"/>
      <c r="C569"/>
      <c r="D569"/>
      <c r="E569"/>
    </row>
    <row r="570" spans="2:5" x14ac:dyDescent="0.25">
      <c r="B570"/>
      <c r="C570"/>
      <c r="D570"/>
      <c r="E570"/>
    </row>
    <row r="571" spans="2:5" x14ac:dyDescent="0.25">
      <c r="B571"/>
      <c r="C571"/>
      <c r="D571"/>
      <c r="E571"/>
    </row>
    <row r="572" spans="2:5" x14ac:dyDescent="0.25">
      <c r="B572"/>
      <c r="C572"/>
      <c r="D572"/>
      <c r="E572"/>
    </row>
    <row r="573" spans="2:5" x14ac:dyDescent="0.25">
      <c r="B573"/>
      <c r="C573"/>
      <c r="D573"/>
      <c r="E573"/>
    </row>
    <row r="574" spans="2:5" x14ac:dyDescent="0.25">
      <c r="B574"/>
      <c r="C574"/>
      <c r="D574"/>
      <c r="E574"/>
    </row>
    <row r="575" spans="2:5" x14ac:dyDescent="0.25">
      <c r="B575"/>
      <c r="C575"/>
      <c r="D575"/>
      <c r="E575"/>
    </row>
    <row r="576" spans="2:5" x14ac:dyDescent="0.25">
      <c r="B576"/>
      <c r="C576"/>
      <c r="D576"/>
      <c r="E576"/>
    </row>
    <row r="577" spans="2:5" x14ac:dyDescent="0.25">
      <c r="B577"/>
      <c r="C577"/>
      <c r="D577"/>
      <c r="E577"/>
    </row>
    <row r="578" spans="2:5" x14ac:dyDescent="0.25">
      <c r="B578"/>
      <c r="C578"/>
      <c r="D578"/>
      <c r="E578"/>
    </row>
    <row r="579" spans="2:5" x14ac:dyDescent="0.25">
      <c r="B579"/>
      <c r="C579"/>
      <c r="D579"/>
      <c r="E579"/>
    </row>
    <row r="580" spans="2:5" x14ac:dyDescent="0.25">
      <c r="B580"/>
      <c r="C580"/>
      <c r="D580"/>
      <c r="E580"/>
    </row>
    <row r="581" spans="2:5" x14ac:dyDescent="0.25">
      <c r="B581"/>
      <c r="C581"/>
      <c r="D581"/>
      <c r="E581"/>
    </row>
    <row r="582" spans="2:5" x14ac:dyDescent="0.25">
      <c r="B582"/>
      <c r="C582"/>
      <c r="D582"/>
      <c r="E582"/>
    </row>
    <row r="583" spans="2:5" x14ac:dyDescent="0.25">
      <c r="B583"/>
      <c r="C583"/>
      <c r="D583"/>
      <c r="E583"/>
    </row>
    <row r="584" spans="2:5" x14ac:dyDescent="0.25">
      <c r="B584"/>
      <c r="C584"/>
      <c r="D584"/>
      <c r="E584"/>
    </row>
    <row r="585" spans="2:5" x14ac:dyDescent="0.25">
      <c r="B585"/>
      <c r="C585"/>
      <c r="D585"/>
      <c r="E585"/>
    </row>
    <row r="586" spans="2:5" x14ac:dyDescent="0.25">
      <c r="B586"/>
      <c r="C586"/>
      <c r="D586"/>
      <c r="E586"/>
    </row>
    <row r="587" spans="2:5" x14ac:dyDescent="0.25">
      <c r="B587"/>
      <c r="C587"/>
      <c r="D587"/>
      <c r="E587"/>
    </row>
    <row r="588" spans="2:5" x14ac:dyDescent="0.25">
      <c r="B588"/>
      <c r="C588"/>
      <c r="D588"/>
      <c r="E588"/>
    </row>
    <row r="589" spans="2:5" x14ac:dyDescent="0.25">
      <c r="B589"/>
      <c r="C589"/>
      <c r="D589"/>
      <c r="E589"/>
    </row>
    <row r="590" spans="2:5" x14ac:dyDescent="0.25">
      <c r="B590"/>
      <c r="C590"/>
      <c r="D590"/>
      <c r="E590"/>
    </row>
    <row r="591" spans="2:5" x14ac:dyDescent="0.25">
      <c r="B591"/>
      <c r="C591"/>
      <c r="D591"/>
      <c r="E591"/>
    </row>
    <row r="592" spans="2:5" x14ac:dyDescent="0.25">
      <c r="B592"/>
      <c r="C592"/>
      <c r="D592"/>
      <c r="E592"/>
    </row>
    <row r="593" spans="2:5" x14ac:dyDescent="0.25">
      <c r="B593"/>
      <c r="C593"/>
      <c r="D593"/>
      <c r="E593"/>
    </row>
    <row r="594" spans="2:5" x14ac:dyDescent="0.25">
      <c r="B594"/>
      <c r="C594"/>
      <c r="D594"/>
      <c r="E594"/>
    </row>
    <row r="595" spans="2:5" x14ac:dyDescent="0.25">
      <c r="B595"/>
      <c r="C595"/>
      <c r="D595"/>
      <c r="E595"/>
    </row>
    <row r="596" spans="2:5" x14ac:dyDescent="0.25">
      <c r="B596"/>
      <c r="C596"/>
      <c r="D596"/>
      <c r="E596"/>
    </row>
    <row r="597" spans="2:5" x14ac:dyDescent="0.25">
      <c r="B597"/>
      <c r="C597"/>
      <c r="D597"/>
      <c r="E597"/>
    </row>
    <row r="598" spans="2:5" x14ac:dyDescent="0.25">
      <c r="B598"/>
      <c r="C598"/>
      <c r="D598"/>
      <c r="E598"/>
    </row>
    <row r="599" spans="2:5" x14ac:dyDescent="0.25">
      <c r="B599"/>
      <c r="C599"/>
      <c r="D599"/>
      <c r="E599"/>
    </row>
    <row r="600" spans="2:5" x14ac:dyDescent="0.25">
      <c r="B600"/>
      <c r="C600"/>
      <c r="D600"/>
      <c r="E600"/>
    </row>
    <row r="601" spans="2:5" x14ac:dyDescent="0.25">
      <c r="B601"/>
      <c r="C601"/>
      <c r="D601"/>
      <c r="E601"/>
    </row>
    <row r="602" spans="2:5" x14ac:dyDescent="0.25">
      <c r="B602"/>
      <c r="C602"/>
      <c r="D602"/>
      <c r="E602"/>
    </row>
    <row r="603" spans="2:5" x14ac:dyDescent="0.25">
      <c r="B603"/>
      <c r="C603"/>
      <c r="D603"/>
      <c r="E603"/>
    </row>
    <row r="604" spans="2:5" x14ac:dyDescent="0.25">
      <c r="B604"/>
      <c r="C604"/>
      <c r="D604"/>
      <c r="E604"/>
    </row>
    <row r="605" spans="2:5" x14ac:dyDescent="0.25">
      <c r="B605"/>
      <c r="C605"/>
      <c r="D605"/>
      <c r="E605"/>
    </row>
    <row r="606" spans="2:5" x14ac:dyDescent="0.25">
      <c r="B606"/>
      <c r="C606"/>
      <c r="D606"/>
      <c r="E606"/>
    </row>
    <row r="607" spans="2:5" x14ac:dyDescent="0.25">
      <c r="B607"/>
      <c r="C607"/>
      <c r="D607"/>
      <c r="E607"/>
    </row>
    <row r="608" spans="2:5" x14ac:dyDescent="0.25">
      <c r="B608"/>
      <c r="C608"/>
      <c r="D608"/>
      <c r="E608"/>
    </row>
    <row r="609" spans="2:5" x14ac:dyDescent="0.25">
      <c r="B609"/>
      <c r="C609"/>
      <c r="D609"/>
      <c r="E609"/>
    </row>
    <row r="610" spans="2:5" x14ac:dyDescent="0.25">
      <c r="B610"/>
      <c r="C610"/>
      <c r="D610"/>
      <c r="E610"/>
    </row>
    <row r="611" spans="2:5" x14ac:dyDescent="0.25">
      <c r="B611"/>
      <c r="C611"/>
      <c r="D611"/>
      <c r="E611"/>
    </row>
    <row r="612" spans="2:5" x14ac:dyDescent="0.25">
      <c r="B612"/>
      <c r="C612"/>
      <c r="D612"/>
      <c r="E612"/>
    </row>
    <row r="613" spans="2:5" x14ac:dyDescent="0.25">
      <c r="B613"/>
      <c r="C613"/>
      <c r="D613"/>
      <c r="E613"/>
    </row>
    <row r="614" spans="2:5" x14ac:dyDescent="0.25">
      <c r="B614"/>
      <c r="C614"/>
      <c r="D614"/>
      <c r="E614"/>
    </row>
    <row r="615" spans="2:5" x14ac:dyDescent="0.25">
      <c r="B615"/>
      <c r="C615"/>
      <c r="D615"/>
      <c r="E615"/>
    </row>
    <row r="616" spans="2:5" x14ac:dyDescent="0.25">
      <c r="B616"/>
      <c r="C616"/>
      <c r="D616"/>
      <c r="E616"/>
    </row>
    <row r="617" spans="2:5" x14ac:dyDescent="0.25">
      <c r="B617"/>
      <c r="C617"/>
      <c r="D617"/>
      <c r="E617"/>
    </row>
    <row r="618" spans="2:5" x14ac:dyDescent="0.25">
      <c r="B618"/>
      <c r="C618"/>
      <c r="D618"/>
      <c r="E618"/>
    </row>
    <row r="619" spans="2:5" x14ac:dyDescent="0.25">
      <c r="B619"/>
      <c r="C619"/>
      <c r="D619"/>
      <c r="E619"/>
    </row>
    <row r="620" spans="2:5" x14ac:dyDescent="0.25">
      <c r="B620"/>
      <c r="C620"/>
      <c r="D620"/>
      <c r="E620"/>
    </row>
    <row r="621" spans="2:5" x14ac:dyDescent="0.25">
      <c r="B621"/>
      <c r="C621"/>
      <c r="D621"/>
      <c r="E621"/>
    </row>
    <row r="622" spans="2:5" x14ac:dyDescent="0.25">
      <c r="B622"/>
      <c r="C622"/>
      <c r="D622"/>
      <c r="E622"/>
    </row>
    <row r="623" spans="2:5" x14ac:dyDescent="0.25">
      <c r="B623"/>
      <c r="C623"/>
      <c r="D623"/>
      <c r="E623"/>
    </row>
    <row r="624" spans="2:5" x14ac:dyDescent="0.25">
      <c r="B624"/>
      <c r="C624"/>
      <c r="D624"/>
      <c r="E624"/>
    </row>
    <row r="625" spans="2:5" x14ac:dyDescent="0.25">
      <c r="B625"/>
      <c r="C625"/>
      <c r="D625"/>
      <c r="E625"/>
    </row>
    <row r="626" spans="2:5" x14ac:dyDescent="0.25">
      <c r="B626"/>
      <c r="C626"/>
      <c r="D626"/>
      <c r="E626"/>
    </row>
    <row r="627" spans="2:5" x14ac:dyDescent="0.25">
      <c r="B627"/>
      <c r="C627"/>
      <c r="D627"/>
      <c r="E627"/>
    </row>
    <row r="628" spans="2:5" x14ac:dyDescent="0.25">
      <c r="B628"/>
      <c r="C628"/>
      <c r="D628"/>
      <c r="E628"/>
    </row>
    <row r="629" spans="2:5" x14ac:dyDescent="0.25">
      <c r="B629"/>
      <c r="C629"/>
      <c r="D629"/>
      <c r="E629"/>
    </row>
    <row r="630" spans="2:5" x14ac:dyDescent="0.25">
      <c r="B630"/>
      <c r="C630"/>
      <c r="D630"/>
      <c r="E630"/>
    </row>
    <row r="631" spans="2:5" x14ac:dyDescent="0.25">
      <c r="B631"/>
      <c r="C631"/>
      <c r="D631"/>
      <c r="E631"/>
    </row>
    <row r="632" spans="2:5" x14ac:dyDescent="0.25">
      <c r="B632"/>
      <c r="C632"/>
      <c r="D632"/>
      <c r="E632"/>
    </row>
    <row r="633" spans="2:5" x14ac:dyDescent="0.25">
      <c r="B633"/>
      <c r="C633"/>
      <c r="D633"/>
      <c r="E633"/>
    </row>
    <row r="634" spans="2:5" x14ac:dyDescent="0.25">
      <c r="B634"/>
      <c r="C634"/>
      <c r="D634"/>
      <c r="E634"/>
    </row>
    <row r="635" spans="2:5" x14ac:dyDescent="0.25">
      <c r="B635"/>
      <c r="C635"/>
      <c r="D635"/>
      <c r="E635"/>
    </row>
    <row r="636" spans="2:5" x14ac:dyDescent="0.25">
      <c r="B636"/>
      <c r="C636"/>
      <c r="D636"/>
      <c r="E636"/>
    </row>
    <row r="637" spans="2:5" x14ac:dyDescent="0.25">
      <c r="B637"/>
      <c r="C637"/>
      <c r="D637"/>
      <c r="E637"/>
    </row>
    <row r="638" spans="2:5" x14ac:dyDescent="0.25">
      <c r="B638"/>
      <c r="C638"/>
      <c r="D638"/>
      <c r="E638"/>
    </row>
    <row r="639" spans="2:5" x14ac:dyDescent="0.25">
      <c r="B639"/>
      <c r="C639"/>
      <c r="D639"/>
      <c r="E639"/>
    </row>
    <row r="640" spans="2:5" x14ac:dyDescent="0.25">
      <c r="B640"/>
      <c r="C640"/>
      <c r="D640"/>
      <c r="E640"/>
    </row>
    <row r="641" spans="2:5" x14ac:dyDescent="0.25">
      <c r="B641"/>
      <c r="C641"/>
      <c r="D641"/>
      <c r="E641"/>
    </row>
    <row r="642" spans="2:5" x14ac:dyDescent="0.25">
      <c r="B642"/>
      <c r="C642"/>
      <c r="D642"/>
      <c r="E642"/>
    </row>
    <row r="643" spans="2:5" x14ac:dyDescent="0.25">
      <c r="B643"/>
      <c r="C643"/>
      <c r="D643"/>
      <c r="E643"/>
    </row>
    <row r="644" spans="2:5" x14ac:dyDescent="0.25">
      <c r="B644"/>
      <c r="C644"/>
      <c r="D644"/>
      <c r="E644"/>
    </row>
    <row r="645" spans="2:5" x14ac:dyDescent="0.25">
      <c r="B645"/>
      <c r="C645"/>
      <c r="D645"/>
      <c r="E645"/>
    </row>
    <row r="646" spans="2:5" x14ac:dyDescent="0.25">
      <c r="B646"/>
      <c r="C646"/>
      <c r="D646"/>
      <c r="E646"/>
    </row>
    <row r="647" spans="2:5" x14ac:dyDescent="0.25">
      <c r="B647"/>
      <c r="C647"/>
      <c r="D647"/>
      <c r="E647"/>
    </row>
    <row r="648" spans="2:5" x14ac:dyDescent="0.25">
      <c r="B648"/>
      <c r="C648"/>
      <c r="D648"/>
      <c r="E648"/>
    </row>
    <row r="649" spans="2:5" x14ac:dyDescent="0.25">
      <c r="B649"/>
      <c r="C649"/>
      <c r="D649"/>
      <c r="E649"/>
    </row>
    <row r="650" spans="2:5" x14ac:dyDescent="0.25">
      <c r="B650"/>
      <c r="C650"/>
      <c r="D650"/>
      <c r="E650"/>
    </row>
    <row r="651" spans="2:5" x14ac:dyDescent="0.25">
      <c r="B651"/>
      <c r="C651"/>
      <c r="D651"/>
      <c r="E651"/>
    </row>
    <row r="652" spans="2:5" x14ac:dyDescent="0.25">
      <c r="B652"/>
      <c r="C652"/>
      <c r="D652"/>
      <c r="E652"/>
    </row>
    <row r="653" spans="2:5" x14ac:dyDescent="0.25">
      <c r="B653"/>
      <c r="C653"/>
      <c r="D653"/>
      <c r="E653"/>
    </row>
    <row r="654" spans="2:5" x14ac:dyDescent="0.25">
      <c r="B654"/>
      <c r="C654"/>
      <c r="D654"/>
      <c r="E654"/>
    </row>
    <row r="655" spans="2:5" x14ac:dyDescent="0.25">
      <c r="B655"/>
      <c r="C655"/>
      <c r="D655"/>
      <c r="E655"/>
    </row>
    <row r="656" spans="2:5" x14ac:dyDescent="0.25">
      <c r="B656"/>
      <c r="C656"/>
      <c r="D656"/>
      <c r="E656"/>
    </row>
    <row r="657" spans="2:5" x14ac:dyDescent="0.25">
      <c r="B657"/>
      <c r="C657"/>
      <c r="D657"/>
      <c r="E657"/>
    </row>
    <row r="658" spans="2:5" x14ac:dyDescent="0.25">
      <c r="B658"/>
      <c r="C658"/>
      <c r="D658"/>
      <c r="E658"/>
    </row>
    <row r="659" spans="2:5" x14ac:dyDescent="0.25">
      <c r="B659"/>
      <c r="C659"/>
      <c r="D659"/>
      <c r="E659"/>
    </row>
    <row r="660" spans="2:5" x14ac:dyDescent="0.25">
      <c r="B660"/>
      <c r="C660"/>
      <c r="D660"/>
      <c r="E660"/>
    </row>
    <row r="661" spans="2:5" x14ac:dyDescent="0.25">
      <c r="B661"/>
      <c r="C661"/>
      <c r="D661"/>
      <c r="E661"/>
    </row>
    <row r="662" spans="2:5" x14ac:dyDescent="0.25">
      <c r="B662"/>
      <c r="C662"/>
      <c r="D662"/>
      <c r="E662"/>
    </row>
    <row r="663" spans="2:5" x14ac:dyDescent="0.25">
      <c r="B663"/>
      <c r="C663"/>
      <c r="D663"/>
      <c r="E663"/>
    </row>
    <row r="664" spans="2:5" x14ac:dyDescent="0.25">
      <c r="B664"/>
      <c r="C664"/>
      <c r="D664"/>
      <c r="E664"/>
    </row>
    <row r="665" spans="2:5" x14ac:dyDescent="0.25">
      <c r="B665"/>
      <c r="C665"/>
      <c r="D665"/>
      <c r="E665"/>
    </row>
    <row r="666" spans="2:5" x14ac:dyDescent="0.25">
      <c r="B666"/>
      <c r="C666"/>
      <c r="D666"/>
      <c r="E666"/>
    </row>
    <row r="667" spans="2:5" x14ac:dyDescent="0.25">
      <c r="B667"/>
      <c r="C667"/>
      <c r="D667"/>
      <c r="E667"/>
    </row>
    <row r="668" spans="2:5" x14ac:dyDescent="0.25">
      <c r="B668"/>
      <c r="C668"/>
      <c r="D668"/>
      <c r="E668"/>
    </row>
    <row r="669" spans="2:5" x14ac:dyDescent="0.25">
      <c r="B669"/>
      <c r="C669"/>
      <c r="D669"/>
      <c r="E669"/>
    </row>
    <row r="670" spans="2:5" x14ac:dyDescent="0.25">
      <c r="B670"/>
      <c r="C670"/>
      <c r="D670"/>
      <c r="E670"/>
    </row>
    <row r="671" spans="2:5" x14ac:dyDescent="0.25">
      <c r="B671"/>
      <c r="C671"/>
      <c r="D671"/>
      <c r="E671"/>
    </row>
    <row r="672" spans="2:5" x14ac:dyDescent="0.25">
      <c r="B672"/>
      <c r="C672"/>
      <c r="D672"/>
      <c r="E672"/>
    </row>
    <row r="673" spans="2:5" x14ac:dyDescent="0.25">
      <c r="B673"/>
      <c r="C673"/>
      <c r="D673"/>
      <c r="E673"/>
    </row>
    <row r="674" spans="2:5" x14ac:dyDescent="0.25">
      <c r="B674"/>
      <c r="C674"/>
      <c r="D674"/>
      <c r="E674"/>
    </row>
    <row r="675" spans="2:5" x14ac:dyDescent="0.25">
      <c r="B675"/>
      <c r="C675"/>
      <c r="D675"/>
      <c r="E675"/>
    </row>
    <row r="676" spans="2:5" x14ac:dyDescent="0.25">
      <c r="B676"/>
      <c r="C676"/>
      <c r="D676"/>
      <c r="E676"/>
    </row>
    <row r="677" spans="2:5" x14ac:dyDescent="0.25">
      <c r="B677"/>
      <c r="C677"/>
      <c r="D677"/>
      <c r="E677"/>
    </row>
    <row r="678" spans="2:5" x14ac:dyDescent="0.25">
      <c r="B678"/>
      <c r="C678"/>
      <c r="D678"/>
      <c r="E678"/>
    </row>
    <row r="679" spans="2:5" x14ac:dyDescent="0.25">
      <c r="B679"/>
      <c r="C679"/>
      <c r="D679"/>
      <c r="E679"/>
    </row>
    <row r="680" spans="2:5" x14ac:dyDescent="0.25">
      <c r="B680"/>
      <c r="C680"/>
      <c r="D680"/>
      <c r="E680"/>
    </row>
    <row r="681" spans="2:5" x14ac:dyDescent="0.25">
      <c r="B681"/>
      <c r="C681"/>
      <c r="D681"/>
      <c r="E681"/>
    </row>
    <row r="682" spans="2:5" x14ac:dyDescent="0.25">
      <c r="B682"/>
      <c r="C682"/>
      <c r="D682"/>
      <c r="E682"/>
    </row>
    <row r="683" spans="2:5" x14ac:dyDescent="0.25">
      <c r="B683"/>
      <c r="C683"/>
      <c r="D683"/>
      <c r="E683"/>
    </row>
    <row r="684" spans="2:5" x14ac:dyDescent="0.25">
      <c r="B684"/>
      <c r="C684"/>
      <c r="D684"/>
      <c r="E684"/>
    </row>
    <row r="685" spans="2:5" x14ac:dyDescent="0.25">
      <c r="B685"/>
      <c r="C685"/>
      <c r="D685"/>
      <c r="E685"/>
    </row>
    <row r="686" spans="2:5" x14ac:dyDescent="0.25">
      <c r="B686"/>
      <c r="C686"/>
      <c r="D686"/>
      <c r="E686"/>
    </row>
    <row r="687" spans="2:5" x14ac:dyDescent="0.25">
      <c r="B687"/>
      <c r="C687"/>
      <c r="D687"/>
      <c r="E687"/>
    </row>
    <row r="688" spans="2:5" x14ac:dyDescent="0.25">
      <c r="B688"/>
      <c r="C688"/>
      <c r="D688"/>
      <c r="E688"/>
    </row>
    <row r="689" spans="2:5" x14ac:dyDescent="0.25">
      <c r="B689"/>
      <c r="C689"/>
      <c r="D689"/>
      <c r="E689"/>
    </row>
    <row r="690" spans="2:5" x14ac:dyDescent="0.25">
      <c r="B690"/>
      <c r="C690"/>
      <c r="D690"/>
      <c r="E690"/>
    </row>
    <row r="691" spans="2:5" x14ac:dyDescent="0.25">
      <c r="B691"/>
      <c r="C691"/>
      <c r="D691"/>
      <c r="E691"/>
    </row>
    <row r="692" spans="2:5" x14ac:dyDescent="0.25">
      <c r="B692"/>
      <c r="C692"/>
      <c r="D692"/>
      <c r="E692"/>
    </row>
    <row r="693" spans="2:5" x14ac:dyDescent="0.25">
      <c r="B693"/>
      <c r="C693"/>
      <c r="D693"/>
      <c r="E693"/>
    </row>
    <row r="694" spans="2:5" x14ac:dyDescent="0.25">
      <c r="B694"/>
      <c r="C694"/>
      <c r="D694"/>
      <c r="E694"/>
    </row>
    <row r="695" spans="2:5" x14ac:dyDescent="0.25">
      <c r="B695"/>
      <c r="C695"/>
      <c r="D695"/>
      <c r="E695"/>
    </row>
    <row r="696" spans="2:5" x14ac:dyDescent="0.25">
      <c r="B696"/>
      <c r="C696"/>
      <c r="D696"/>
      <c r="E696"/>
    </row>
    <row r="697" spans="2:5" x14ac:dyDescent="0.25">
      <c r="B697"/>
      <c r="C697"/>
      <c r="D697"/>
      <c r="E697"/>
    </row>
    <row r="698" spans="2:5" x14ac:dyDescent="0.25">
      <c r="B698"/>
      <c r="C698"/>
      <c r="D698"/>
      <c r="E698"/>
    </row>
    <row r="699" spans="2:5" x14ac:dyDescent="0.25">
      <c r="B699"/>
      <c r="C699"/>
      <c r="D699"/>
      <c r="E699"/>
    </row>
    <row r="700" spans="2:5" x14ac:dyDescent="0.25">
      <c r="B700"/>
      <c r="C700"/>
      <c r="D700"/>
      <c r="E700"/>
    </row>
    <row r="701" spans="2:5" x14ac:dyDescent="0.25">
      <c r="B701"/>
      <c r="C701"/>
      <c r="D701"/>
      <c r="E701"/>
    </row>
    <row r="702" spans="2:5" x14ac:dyDescent="0.25">
      <c r="B702"/>
      <c r="C702"/>
      <c r="D702"/>
      <c r="E702"/>
    </row>
    <row r="703" spans="2:5" x14ac:dyDescent="0.25">
      <c r="B703"/>
      <c r="C703"/>
      <c r="D703"/>
      <c r="E703"/>
    </row>
    <row r="704" spans="2:5" x14ac:dyDescent="0.25">
      <c r="B704"/>
      <c r="C704"/>
      <c r="D704"/>
      <c r="E704"/>
    </row>
    <row r="705" spans="2:5" x14ac:dyDescent="0.25">
      <c r="B705"/>
      <c r="C705"/>
      <c r="D705"/>
      <c r="E705"/>
    </row>
    <row r="706" spans="2:5" x14ac:dyDescent="0.25">
      <c r="B706"/>
      <c r="C706"/>
      <c r="D706"/>
      <c r="E706"/>
    </row>
    <row r="707" spans="2:5" x14ac:dyDescent="0.25">
      <c r="B707"/>
      <c r="C707"/>
      <c r="D707"/>
      <c r="E707"/>
    </row>
    <row r="708" spans="2:5" x14ac:dyDescent="0.25">
      <c r="B708"/>
      <c r="C708"/>
      <c r="D708"/>
      <c r="E708"/>
    </row>
    <row r="709" spans="2:5" x14ac:dyDescent="0.25">
      <c r="B709"/>
      <c r="C709"/>
      <c r="D709"/>
      <c r="E709"/>
    </row>
    <row r="710" spans="2:5" x14ac:dyDescent="0.25">
      <c r="B710"/>
      <c r="C710"/>
      <c r="D710"/>
      <c r="E710"/>
    </row>
    <row r="711" spans="2:5" x14ac:dyDescent="0.25">
      <c r="B711"/>
      <c r="C711"/>
      <c r="D711"/>
      <c r="E711"/>
    </row>
    <row r="712" spans="2:5" x14ac:dyDescent="0.25">
      <c r="B712"/>
      <c r="C712"/>
      <c r="D712"/>
      <c r="E712"/>
    </row>
    <row r="713" spans="2:5" x14ac:dyDescent="0.25">
      <c r="B713"/>
      <c r="C713"/>
      <c r="D713"/>
      <c r="E713"/>
    </row>
    <row r="714" spans="2:5" x14ac:dyDescent="0.25">
      <c r="B714"/>
      <c r="C714"/>
      <c r="D714"/>
      <c r="E714"/>
    </row>
    <row r="715" spans="2:5" x14ac:dyDescent="0.25">
      <c r="B715"/>
      <c r="C715"/>
      <c r="D715"/>
      <c r="E715"/>
    </row>
    <row r="716" spans="2:5" x14ac:dyDescent="0.25">
      <c r="B716"/>
      <c r="C716"/>
      <c r="D716"/>
      <c r="E716"/>
    </row>
    <row r="717" spans="2:5" x14ac:dyDescent="0.25">
      <c r="B717"/>
      <c r="C717"/>
      <c r="D717"/>
      <c r="E717"/>
    </row>
    <row r="718" spans="2:5" x14ac:dyDescent="0.25">
      <c r="B718"/>
      <c r="C718"/>
      <c r="D718"/>
      <c r="E718"/>
    </row>
    <row r="719" spans="2:5" x14ac:dyDescent="0.25">
      <c r="B719"/>
      <c r="C719"/>
      <c r="D719"/>
      <c r="E719"/>
    </row>
    <row r="720" spans="2:5" x14ac:dyDescent="0.25">
      <c r="B720"/>
      <c r="C720"/>
      <c r="D720"/>
      <c r="E720"/>
    </row>
    <row r="721" spans="2:5" x14ac:dyDescent="0.25">
      <c r="B721"/>
      <c r="C721"/>
      <c r="D721"/>
      <c r="E721"/>
    </row>
    <row r="722" spans="2:5" x14ac:dyDescent="0.25">
      <c r="B722"/>
      <c r="C722"/>
      <c r="D722"/>
      <c r="E722"/>
    </row>
    <row r="723" spans="2:5" x14ac:dyDescent="0.25">
      <c r="B723"/>
      <c r="C723"/>
      <c r="D723"/>
      <c r="E723"/>
    </row>
    <row r="724" spans="2:5" x14ac:dyDescent="0.25">
      <c r="B724"/>
      <c r="C724"/>
      <c r="D724"/>
      <c r="E724"/>
    </row>
    <row r="725" spans="2:5" x14ac:dyDescent="0.25">
      <c r="B725"/>
      <c r="C725"/>
      <c r="D725"/>
      <c r="E725"/>
    </row>
    <row r="726" spans="2:5" x14ac:dyDescent="0.25">
      <c r="B726"/>
      <c r="C726"/>
      <c r="D726"/>
      <c r="E726"/>
    </row>
    <row r="727" spans="2:5" x14ac:dyDescent="0.25">
      <c r="B727"/>
      <c r="C727"/>
      <c r="D727"/>
      <c r="E727"/>
    </row>
    <row r="728" spans="2:5" x14ac:dyDescent="0.25">
      <c r="B728"/>
      <c r="C728"/>
      <c r="D728"/>
      <c r="E728"/>
    </row>
    <row r="729" spans="2:5" x14ac:dyDescent="0.25">
      <c r="B729"/>
      <c r="C729"/>
      <c r="D729"/>
      <c r="E729"/>
    </row>
    <row r="730" spans="2:5" x14ac:dyDescent="0.25">
      <c r="B730"/>
      <c r="C730"/>
      <c r="D730"/>
      <c r="E730"/>
    </row>
    <row r="731" spans="2:5" x14ac:dyDescent="0.25">
      <c r="B731"/>
      <c r="C731"/>
      <c r="D731"/>
      <c r="E731"/>
    </row>
    <row r="732" spans="2:5" x14ac:dyDescent="0.25">
      <c r="B732"/>
      <c r="C732"/>
      <c r="D732"/>
      <c r="E732"/>
    </row>
    <row r="733" spans="2:5" x14ac:dyDescent="0.25">
      <c r="B733"/>
      <c r="C733"/>
      <c r="D733"/>
      <c r="E733"/>
    </row>
    <row r="734" spans="2:5" x14ac:dyDescent="0.25">
      <c r="B734"/>
      <c r="C734"/>
      <c r="D734"/>
      <c r="E734"/>
    </row>
    <row r="735" spans="2:5" x14ac:dyDescent="0.25">
      <c r="B735"/>
      <c r="C735"/>
      <c r="D735"/>
      <c r="E735"/>
    </row>
    <row r="736" spans="2:5" x14ac:dyDescent="0.25">
      <c r="B736"/>
      <c r="C736"/>
      <c r="D736"/>
      <c r="E736"/>
    </row>
    <row r="737" spans="2:5" x14ac:dyDescent="0.25">
      <c r="B737"/>
      <c r="C737"/>
      <c r="D737"/>
      <c r="E737"/>
    </row>
    <row r="738" spans="2:5" x14ac:dyDescent="0.25">
      <c r="B738"/>
      <c r="C738"/>
      <c r="D738"/>
      <c r="E738"/>
    </row>
    <row r="739" spans="2:5" x14ac:dyDescent="0.25">
      <c r="B739"/>
      <c r="C739"/>
      <c r="D739"/>
      <c r="E739"/>
    </row>
    <row r="740" spans="2:5" x14ac:dyDescent="0.25">
      <c r="B740"/>
      <c r="C740"/>
      <c r="D740"/>
      <c r="E740"/>
    </row>
    <row r="741" spans="2:5" x14ac:dyDescent="0.25">
      <c r="B741"/>
      <c r="C741"/>
      <c r="D741"/>
      <c r="E741"/>
    </row>
    <row r="742" spans="2:5" x14ac:dyDescent="0.25">
      <c r="B742"/>
      <c r="C742"/>
      <c r="D742"/>
      <c r="E742"/>
    </row>
    <row r="743" spans="2:5" x14ac:dyDescent="0.25">
      <c r="B743"/>
      <c r="C743"/>
      <c r="D743"/>
      <c r="E743"/>
    </row>
    <row r="744" spans="2:5" x14ac:dyDescent="0.25">
      <c r="B744"/>
      <c r="C744"/>
      <c r="D744"/>
      <c r="E744"/>
    </row>
    <row r="745" spans="2:5" x14ac:dyDescent="0.25">
      <c r="B745"/>
      <c r="C745"/>
      <c r="D745"/>
      <c r="E745"/>
    </row>
    <row r="746" spans="2:5" x14ac:dyDescent="0.25">
      <c r="B746"/>
      <c r="C746"/>
      <c r="D746"/>
      <c r="E746"/>
    </row>
    <row r="747" spans="2:5" x14ac:dyDescent="0.25">
      <c r="B747"/>
      <c r="C747"/>
      <c r="D747"/>
      <c r="E747"/>
    </row>
    <row r="748" spans="2:5" x14ac:dyDescent="0.25">
      <c r="B748"/>
      <c r="C748"/>
      <c r="D748"/>
      <c r="E748"/>
    </row>
    <row r="749" spans="2:5" x14ac:dyDescent="0.25">
      <c r="B749"/>
      <c r="C749"/>
      <c r="D749"/>
      <c r="E749"/>
    </row>
    <row r="750" spans="2:5" x14ac:dyDescent="0.25">
      <c r="B750"/>
      <c r="C750"/>
      <c r="D750"/>
      <c r="E750"/>
    </row>
    <row r="751" spans="2:5" x14ac:dyDescent="0.25">
      <c r="B751"/>
      <c r="C751"/>
      <c r="D751"/>
      <c r="E751"/>
    </row>
    <row r="752" spans="2:5" x14ac:dyDescent="0.25">
      <c r="B752"/>
      <c r="C752"/>
      <c r="D752"/>
      <c r="E752"/>
    </row>
    <row r="753" spans="2:5" x14ac:dyDescent="0.25">
      <c r="B753"/>
      <c r="C753"/>
      <c r="D753"/>
      <c r="E753"/>
    </row>
    <row r="754" spans="2:5" x14ac:dyDescent="0.25">
      <c r="B754"/>
      <c r="C754"/>
      <c r="D754"/>
      <c r="E754"/>
    </row>
    <row r="755" spans="2:5" x14ac:dyDescent="0.25">
      <c r="B755"/>
      <c r="C755"/>
      <c r="D755"/>
      <c r="E755"/>
    </row>
    <row r="756" spans="2:5" x14ac:dyDescent="0.25">
      <c r="B756"/>
      <c r="C756"/>
      <c r="D756"/>
      <c r="E756"/>
    </row>
    <row r="757" spans="2:5" x14ac:dyDescent="0.25">
      <c r="B757"/>
      <c r="C757"/>
      <c r="D757"/>
      <c r="E757"/>
    </row>
    <row r="758" spans="2:5" x14ac:dyDescent="0.25">
      <c r="B758"/>
      <c r="C758"/>
      <c r="D758"/>
      <c r="E758"/>
    </row>
    <row r="759" spans="2:5" x14ac:dyDescent="0.25">
      <c r="B759"/>
      <c r="C759"/>
      <c r="D759"/>
      <c r="E759"/>
    </row>
    <row r="760" spans="2:5" x14ac:dyDescent="0.25">
      <c r="B760"/>
      <c r="C760"/>
      <c r="D760"/>
      <c r="E760"/>
    </row>
    <row r="761" spans="2:5" x14ac:dyDescent="0.25">
      <c r="B761"/>
      <c r="C761"/>
      <c r="D761"/>
      <c r="E761"/>
    </row>
    <row r="762" spans="2:5" x14ac:dyDescent="0.25">
      <c r="B762"/>
      <c r="C762"/>
      <c r="D762"/>
      <c r="E762"/>
    </row>
    <row r="763" spans="2:5" x14ac:dyDescent="0.25">
      <c r="B763"/>
      <c r="C763"/>
      <c r="D763"/>
      <c r="E763"/>
    </row>
    <row r="764" spans="2:5" x14ac:dyDescent="0.25">
      <c r="B764"/>
      <c r="C764"/>
      <c r="D764"/>
      <c r="E764"/>
    </row>
    <row r="765" spans="2:5" x14ac:dyDescent="0.25">
      <c r="B765"/>
      <c r="C765"/>
      <c r="D765"/>
      <c r="E765"/>
    </row>
    <row r="766" spans="2:5" x14ac:dyDescent="0.25">
      <c r="B766"/>
      <c r="C766"/>
      <c r="D766"/>
      <c r="E766"/>
    </row>
    <row r="767" spans="2:5" x14ac:dyDescent="0.25">
      <c r="B767"/>
      <c r="C767"/>
      <c r="D767"/>
      <c r="E767"/>
    </row>
    <row r="768" spans="2:5" x14ac:dyDescent="0.25">
      <c r="B768"/>
      <c r="C768"/>
      <c r="D768"/>
      <c r="E768"/>
    </row>
    <row r="769" spans="2:5" x14ac:dyDescent="0.25">
      <c r="B769"/>
      <c r="C769"/>
      <c r="D769"/>
      <c r="E769"/>
    </row>
    <row r="770" spans="2:5" x14ac:dyDescent="0.25">
      <c r="B770"/>
      <c r="C770"/>
      <c r="D770"/>
      <c r="E770"/>
    </row>
    <row r="771" spans="2:5" x14ac:dyDescent="0.25">
      <c r="B771"/>
      <c r="C771"/>
      <c r="D771"/>
      <c r="E771"/>
    </row>
    <row r="772" spans="2:5" x14ac:dyDescent="0.25">
      <c r="B772"/>
      <c r="C772"/>
      <c r="D772"/>
      <c r="E772"/>
    </row>
    <row r="773" spans="2:5" x14ac:dyDescent="0.25">
      <c r="B773"/>
      <c r="C773"/>
      <c r="D773"/>
      <c r="E773"/>
    </row>
    <row r="774" spans="2:5" x14ac:dyDescent="0.25">
      <c r="B774"/>
      <c r="C774"/>
      <c r="D774"/>
      <c r="E774"/>
    </row>
    <row r="775" spans="2:5" x14ac:dyDescent="0.25">
      <c r="B775"/>
      <c r="C775"/>
      <c r="D775"/>
      <c r="E775"/>
    </row>
    <row r="776" spans="2:5" x14ac:dyDescent="0.25">
      <c r="B776"/>
      <c r="C776"/>
      <c r="D776"/>
      <c r="E776"/>
    </row>
    <row r="777" spans="2:5" x14ac:dyDescent="0.25">
      <c r="B777"/>
      <c r="C777"/>
      <c r="D777"/>
      <c r="E777"/>
    </row>
    <row r="778" spans="2:5" x14ac:dyDescent="0.25">
      <c r="B778"/>
      <c r="C778"/>
      <c r="D778"/>
      <c r="E778"/>
    </row>
    <row r="779" spans="2:5" x14ac:dyDescent="0.25">
      <c r="B779"/>
      <c r="C779"/>
      <c r="D779"/>
      <c r="E779"/>
    </row>
    <row r="780" spans="2:5" x14ac:dyDescent="0.25">
      <c r="B780"/>
      <c r="C780"/>
      <c r="D780"/>
      <c r="E780"/>
    </row>
    <row r="781" spans="2:5" x14ac:dyDescent="0.25">
      <c r="B781"/>
      <c r="C781"/>
      <c r="D781"/>
      <c r="E781"/>
    </row>
    <row r="782" spans="2:5" x14ac:dyDescent="0.25">
      <c r="B782"/>
      <c r="C782"/>
      <c r="D782"/>
      <c r="E782"/>
    </row>
    <row r="783" spans="2:5" x14ac:dyDescent="0.25">
      <c r="B783"/>
      <c r="C783"/>
      <c r="D783"/>
      <c r="E783"/>
    </row>
    <row r="784" spans="2:5" x14ac:dyDescent="0.25">
      <c r="B784"/>
      <c r="C784"/>
      <c r="D784"/>
      <c r="E784"/>
    </row>
    <row r="785" spans="2:5" x14ac:dyDescent="0.25">
      <c r="B785"/>
      <c r="C785"/>
      <c r="D785"/>
      <c r="E785"/>
    </row>
    <row r="786" spans="2:5" x14ac:dyDescent="0.25">
      <c r="B786"/>
      <c r="C786"/>
      <c r="D786"/>
      <c r="E786"/>
    </row>
    <row r="787" spans="2:5" x14ac:dyDescent="0.25">
      <c r="B787"/>
      <c r="C787"/>
      <c r="D787"/>
      <c r="E787"/>
    </row>
    <row r="788" spans="2:5" x14ac:dyDescent="0.25">
      <c r="B788"/>
      <c r="C788"/>
      <c r="D788"/>
      <c r="E788"/>
    </row>
    <row r="789" spans="2:5" x14ac:dyDescent="0.25">
      <c r="B789"/>
      <c r="C789"/>
      <c r="D789"/>
      <c r="E789"/>
    </row>
    <row r="790" spans="2:5" x14ac:dyDescent="0.25">
      <c r="B790"/>
      <c r="C790"/>
      <c r="D790"/>
      <c r="E790"/>
    </row>
    <row r="791" spans="2:5" x14ac:dyDescent="0.25">
      <c r="B791"/>
      <c r="C791"/>
      <c r="D791"/>
      <c r="E791"/>
    </row>
    <row r="792" spans="2:5" x14ac:dyDescent="0.25">
      <c r="B792"/>
      <c r="C792"/>
      <c r="D792"/>
      <c r="E792"/>
    </row>
    <row r="793" spans="2:5" x14ac:dyDescent="0.25">
      <c r="B793"/>
      <c r="C793"/>
      <c r="D793"/>
      <c r="E793"/>
    </row>
    <row r="794" spans="2:5" x14ac:dyDescent="0.25">
      <c r="B794"/>
      <c r="C794"/>
      <c r="D794"/>
      <c r="E794"/>
    </row>
    <row r="795" spans="2:5" x14ac:dyDescent="0.25">
      <c r="B795"/>
      <c r="C795"/>
      <c r="D795"/>
      <c r="E795"/>
    </row>
    <row r="796" spans="2:5" x14ac:dyDescent="0.25">
      <c r="B796"/>
      <c r="C796"/>
      <c r="D796"/>
      <c r="E796"/>
    </row>
    <row r="797" spans="2:5" x14ac:dyDescent="0.25">
      <c r="B797"/>
      <c r="C797"/>
      <c r="D797"/>
      <c r="E797"/>
    </row>
    <row r="798" spans="2:5" x14ac:dyDescent="0.25">
      <c r="B798"/>
      <c r="C798"/>
      <c r="D798"/>
      <c r="E798"/>
    </row>
    <row r="799" spans="2:5" x14ac:dyDescent="0.25">
      <c r="B799"/>
      <c r="C799"/>
      <c r="D799"/>
      <c r="E799"/>
    </row>
    <row r="800" spans="2:5" x14ac:dyDescent="0.25">
      <c r="B800"/>
      <c r="C800"/>
      <c r="D800"/>
      <c r="E800"/>
    </row>
    <row r="801" spans="2:5" x14ac:dyDescent="0.25">
      <c r="B801"/>
      <c r="C801"/>
      <c r="D801"/>
      <c r="E801"/>
    </row>
    <row r="802" spans="2:5" x14ac:dyDescent="0.25">
      <c r="B802"/>
      <c r="C802"/>
      <c r="D802"/>
      <c r="E802"/>
    </row>
    <row r="803" spans="2:5" x14ac:dyDescent="0.25">
      <c r="B803"/>
      <c r="C803"/>
      <c r="D803"/>
      <c r="E803"/>
    </row>
    <row r="804" spans="2:5" x14ac:dyDescent="0.25">
      <c r="B804"/>
      <c r="C804"/>
      <c r="D804"/>
      <c r="E804"/>
    </row>
    <row r="805" spans="2:5" x14ac:dyDescent="0.25">
      <c r="B805"/>
      <c r="C805"/>
      <c r="D805"/>
      <c r="E805"/>
    </row>
    <row r="806" spans="2:5" x14ac:dyDescent="0.25">
      <c r="B806"/>
      <c r="C806"/>
      <c r="D806"/>
      <c r="E806"/>
    </row>
    <row r="807" spans="2:5" x14ac:dyDescent="0.25">
      <c r="B807"/>
      <c r="C807"/>
      <c r="D807"/>
      <c r="E807"/>
    </row>
    <row r="808" spans="2:5" x14ac:dyDescent="0.25">
      <c r="B808"/>
      <c r="C808"/>
      <c r="D808"/>
      <c r="E808"/>
    </row>
    <row r="809" spans="2:5" x14ac:dyDescent="0.25">
      <c r="B809"/>
      <c r="C809"/>
      <c r="D809"/>
      <c r="E809"/>
    </row>
    <row r="810" spans="2:5" x14ac:dyDescent="0.25">
      <c r="B810"/>
      <c r="C810"/>
      <c r="D810"/>
      <c r="E810"/>
    </row>
    <row r="811" spans="2:5" x14ac:dyDescent="0.25">
      <c r="B811"/>
      <c r="C811"/>
      <c r="D811"/>
      <c r="E811"/>
    </row>
    <row r="812" spans="2:5" x14ac:dyDescent="0.25">
      <c r="B812"/>
      <c r="C812"/>
      <c r="D812"/>
      <c r="E812"/>
    </row>
    <row r="813" spans="2:5" x14ac:dyDescent="0.25">
      <c r="B813"/>
      <c r="C813"/>
      <c r="D813"/>
      <c r="E813"/>
    </row>
    <row r="814" spans="2:5" x14ac:dyDescent="0.25">
      <c r="B814"/>
      <c r="C814"/>
      <c r="D814"/>
      <c r="E814"/>
    </row>
    <row r="815" spans="2:5" x14ac:dyDescent="0.25">
      <c r="B815"/>
      <c r="C815"/>
      <c r="D815"/>
      <c r="E815"/>
    </row>
    <row r="816" spans="2:5" x14ac:dyDescent="0.25">
      <c r="B816"/>
      <c r="C816"/>
      <c r="D816"/>
      <c r="E816"/>
    </row>
    <row r="817" spans="2:5" x14ac:dyDescent="0.25">
      <c r="B817"/>
      <c r="C817"/>
      <c r="D817"/>
      <c r="E817"/>
    </row>
    <row r="818" spans="2:5" x14ac:dyDescent="0.25">
      <c r="B818"/>
      <c r="C818"/>
      <c r="D818"/>
      <c r="E818"/>
    </row>
    <row r="819" spans="2:5" x14ac:dyDescent="0.25">
      <c r="B819"/>
      <c r="C819"/>
      <c r="D819"/>
      <c r="E819"/>
    </row>
    <row r="820" spans="2:5" x14ac:dyDescent="0.25">
      <c r="B820"/>
      <c r="C820"/>
      <c r="D820"/>
      <c r="E820"/>
    </row>
    <row r="821" spans="2:5" x14ac:dyDescent="0.25">
      <c r="B821"/>
      <c r="C821"/>
      <c r="D821"/>
      <c r="E821"/>
    </row>
    <row r="822" spans="2:5" x14ac:dyDescent="0.25">
      <c r="B822"/>
      <c r="C822"/>
      <c r="D822"/>
      <c r="E822"/>
    </row>
    <row r="823" spans="2:5" x14ac:dyDescent="0.25">
      <c r="B823"/>
      <c r="C823"/>
      <c r="D823"/>
      <c r="E823"/>
    </row>
    <row r="824" spans="2:5" x14ac:dyDescent="0.25">
      <c r="B824"/>
      <c r="C824"/>
      <c r="D824"/>
      <c r="E824"/>
    </row>
    <row r="825" spans="2:5" x14ac:dyDescent="0.25">
      <c r="B825"/>
      <c r="C825"/>
      <c r="D825"/>
      <c r="E825"/>
    </row>
    <row r="826" spans="2:5" x14ac:dyDescent="0.25">
      <c r="B826"/>
      <c r="C826"/>
      <c r="D826"/>
      <c r="E826"/>
    </row>
    <row r="827" spans="2:5" x14ac:dyDescent="0.25">
      <c r="B827"/>
      <c r="C827"/>
      <c r="D827"/>
      <c r="E827"/>
    </row>
    <row r="828" spans="2:5" x14ac:dyDescent="0.25">
      <c r="B828"/>
      <c r="C828"/>
      <c r="D828"/>
      <c r="E828"/>
    </row>
    <row r="829" spans="2:5" x14ac:dyDescent="0.25">
      <c r="B829"/>
      <c r="C829"/>
      <c r="D829"/>
      <c r="E829"/>
    </row>
    <row r="830" spans="2:5" x14ac:dyDescent="0.25">
      <c r="B830"/>
      <c r="C830"/>
      <c r="D830"/>
      <c r="E830"/>
    </row>
    <row r="831" spans="2:5" x14ac:dyDescent="0.25">
      <c r="B831"/>
      <c r="C831"/>
      <c r="D831"/>
      <c r="E831"/>
    </row>
    <row r="832" spans="2:5" x14ac:dyDescent="0.25">
      <c r="B832"/>
      <c r="C832"/>
      <c r="D832"/>
      <c r="E832"/>
    </row>
    <row r="833" spans="2:5" x14ac:dyDescent="0.25">
      <c r="B833"/>
      <c r="C833"/>
      <c r="D833"/>
      <c r="E833"/>
    </row>
    <row r="834" spans="2:5" x14ac:dyDescent="0.25">
      <c r="B834"/>
      <c r="C834"/>
      <c r="D834"/>
      <c r="E834"/>
    </row>
    <row r="835" spans="2:5" x14ac:dyDescent="0.25">
      <c r="B835"/>
      <c r="C835"/>
      <c r="D835"/>
      <c r="E835"/>
    </row>
    <row r="836" spans="2:5" x14ac:dyDescent="0.25">
      <c r="B836"/>
      <c r="C836"/>
      <c r="D836"/>
      <c r="E836"/>
    </row>
    <row r="837" spans="2:5" x14ac:dyDescent="0.25">
      <c r="B837"/>
      <c r="C837"/>
      <c r="D837"/>
      <c r="E837"/>
    </row>
    <row r="838" spans="2:5" x14ac:dyDescent="0.25">
      <c r="B838"/>
      <c r="C838"/>
      <c r="D838"/>
      <c r="E838"/>
    </row>
    <row r="839" spans="2:5" x14ac:dyDescent="0.25">
      <c r="B839"/>
      <c r="C839"/>
      <c r="D839"/>
      <c r="E839"/>
    </row>
    <row r="840" spans="2:5" x14ac:dyDescent="0.25">
      <c r="B840"/>
      <c r="C840"/>
      <c r="D840"/>
      <c r="E840"/>
    </row>
    <row r="841" spans="2:5" x14ac:dyDescent="0.25">
      <c r="B841"/>
      <c r="C841"/>
      <c r="D841"/>
      <c r="E841"/>
    </row>
    <row r="842" spans="2:5" x14ac:dyDescent="0.25">
      <c r="B842"/>
      <c r="C842"/>
      <c r="D842"/>
      <c r="E842"/>
    </row>
    <row r="843" spans="2:5" x14ac:dyDescent="0.25">
      <c r="B843"/>
      <c r="C843"/>
      <c r="D843"/>
      <c r="E843"/>
    </row>
    <row r="844" spans="2:5" x14ac:dyDescent="0.25">
      <c r="B844"/>
      <c r="C844"/>
      <c r="D844"/>
      <c r="E844"/>
    </row>
    <row r="845" spans="2:5" x14ac:dyDescent="0.25">
      <c r="B845"/>
      <c r="C845"/>
      <c r="D845"/>
      <c r="E845"/>
    </row>
    <row r="846" spans="2:5" x14ac:dyDescent="0.25">
      <c r="B846"/>
      <c r="C846"/>
      <c r="D846"/>
      <c r="E846"/>
    </row>
    <row r="847" spans="2:5" x14ac:dyDescent="0.25">
      <c r="B847"/>
      <c r="C847"/>
      <c r="D847"/>
      <c r="E847"/>
    </row>
    <row r="848" spans="2:5" x14ac:dyDescent="0.25">
      <c r="B848"/>
      <c r="C848"/>
      <c r="D848"/>
      <c r="E848"/>
    </row>
    <row r="849" spans="2:5" x14ac:dyDescent="0.25">
      <c r="B849"/>
      <c r="C849"/>
      <c r="D849"/>
      <c r="E849"/>
    </row>
    <row r="850" spans="2:5" x14ac:dyDescent="0.25">
      <c r="B850"/>
      <c r="C850"/>
      <c r="D850"/>
      <c r="E850"/>
    </row>
    <row r="851" spans="2:5" x14ac:dyDescent="0.25">
      <c r="B851"/>
      <c r="C851"/>
      <c r="D851"/>
      <c r="E851"/>
    </row>
    <row r="852" spans="2:5" x14ac:dyDescent="0.25">
      <c r="B852"/>
      <c r="C852"/>
      <c r="D852"/>
      <c r="E852"/>
    </row>
    <row r="853" spans="2:5" x14ac:dyDescent="0.25">
      <c r="B853"/>
      <c r="C853"/>
      <c r="D853"/>
      <c r="E853"/>
    </row>
    <row r="854" spans="2:5" x14ac:dyDescent="0.25">
      <c r="B854"/>
      <c r="C854"/>
      <c r="D854"/>
      <c r="E854"/>
    </row>
    <row r="855" spans="2:5" x14ac:dyDescent="0.25">
      <c r="B855"/>
      <c r="C855"/>
      <c r="D855"/>
      <c r="E855"/>
    </row>
    <row r="856" spans="2:5" x14ac:dyDescent="0.25">
      <c r="B856"/>
      <c r="C856"/>
      <c r="D856"/>
      <c r="E856"/>
    </row>
    <row r="857" spans="2:5" x14ac:dyDescent="0.25">
      <c r="B857"/>
      <c r="C857"/>
      <c r="D857"/>
      <c r="E857"/>
    </row>
    <row r="858" spans="2:5" x14ac:dyDescent="0.25">
      <c r="B858"/>
      <c r="C858"/>
      <c r="D858"/>
      <c r="E858"/>
    </row>
    <row r="859" spans="2:5" x14ac:dyDescent="0.25">
      <c r="B859"/>
      <c r="C859"/>
      <c r="D859"/>
      <c r="E859"/>
    </row>
    <row r="860" spans="2:5" x14ac:dyDescent="0.25">
      <c r="B860"/>
      <c r="C860"/>
      <c r="D860"/>
      <c r="E860"/>
    </row>
    <row r="861" spans="2:5" x14ac:dyDescent="0.25">
      <c r="B861"/>
      <c r="C861"/>
      <c r="D861"/>
      <c r="E861"/>
    </row>
    <row r="862" spans="2:5" x14ac:dyDescent="0.25">
      <c r="B862"/>
      <c r="C862"/>
      <c r="D862"/>
      <c r="E862"/>
    </row>
    <row r="863" spans="2:5" x14ac:dyDescent="0.25">
      <c r="B863"/>
      <c r="C863"/>
      <c r="D863"/>
      <c r="E863"/>
    </row>
    <row r="864" spans="2:5" x14ac:dyDescent="0.25">
      <c r="B864"/>
      <c r="C864"/>
      <c r="D864"/>
      <c r="E864"/>
    </row>
    <row r="865" spans="2:5" x14ac:dyDescent="0.25">
      <c r="B865"/>
      <c r="C865"/>
      <c r="D865"/>
      <c r="E865"/>
    </row>
    <row r="866" spans="2:5" x14ac:dyDescent="0.25">
      <c r="B866"/>
      <c r="C866"/>
      <c r="D866"/>
      <c r="E866"/>
    </row>
    <row r="867" spans="2:5" x14ac:dyDescent="0.25">
      <c r="B867"/>
      <c r="C867"/>
      <c r="D867"/>
      <c r="E867"/>
    </row>
    <row r="868" spans="2:5" x14ac:dyDescent="0.25">
      <c r="B868"/>
      <c r="C868"/>
      <c r="D868"/>
      <c r="E868"/>
    </row>
    <row r="869" spans="2:5" x14ac:dyDescent="0.25">
      <c r="B869"/>
      <c r="C869"/>
      <c r="D869"/>
      <c r="E869"/>
    </row>
    <row r="870" spans="2:5" x14ac:dyDescent="0.25">
      <c r="B870"/>
      <c r="C870"/>
      <c r="D870"/>
      <c r="E870"/>
    </row>
    <row r="871" spans="2:5" x14ac:dyDescent="0.25">
      <c r="B871"/>
      <c r="C871"/>
      <c r="D871"/>
      <c r="E871"/>
    </row>
    <row r="872" spans="2:5" x14ac:dyDescent="0.25">
      <c r="B872"/>
      <c r="C872"/>
      <c r="D872"/>
      <c r="E872"/>
    </row>
    <row r="873" spans="2:5" x14ac:dyDescent="0.25">
      <c r="B873"/>
      <c r="C873"/>
      <c r="D873"/>
      <c r="E873"/>
    </row>
    <row r="874" spans="2:5" x14ac:dyDescent="0.25">
      <c r="B874"/>
      <c r="C874"/>
      <c r="D874"/>
      <c r="E874"/>
    </row>
    <row r="875" spans="2:5" x14ac:dyDescent="0.25">
      <c r="B875"/>
      <c r="C875"/>
      <c r="D875"/>
      <c r="E875"/>
    </row>
    <row r="876" spans="2:5" x14ac:dyDescent="0.25">
      <c r="B876"/>
      <c r="C876"/>
      <c r="D876"/>
      <c r="E876"/>
    </row>
    <row r="877" spans="2:5" x14ac:dyDescent="0.25">
      <c r="B877"/>
      <c r="C877"/>
      <c r="D877"/>
      <c r="E877"/>
    </row>
    <row r="878" spans="2:5" x14ac:dyDescent="0.25">
      <c r="B878"/>
      <c r="C878"/>
      <c r="D878"/>
      <c r="E878"/>
    </row>
    <row r="879" spans="2:5" x14ac:dyDescent="0.25">
      <c r="B879"/>
      <c r="C879"/>
      <c r="D879"/>
      <c r="E879"/>
    </row>
    <row r="880" spans="2:5" x14ac:dyDescent="0.25">
      <c r="B880"/>
      <c r="C880"/>
      <c r="D880"/>
      <c r="E880"/>
    </row>
    <row r="881" spans="2:5" x14ac:dyDescent="0.25">
      <c r="B881"/>
      <c r="C881"/>
      <c r="D881"/>
      <c r="E881"/>
    </row>
    <row r="882" spans="2:5" x14ac:dyDescent="0.25">
      <c r="B882"/>
      <c r="C882"/>
      <c r="D882"/>
      <c r="E882"/>
    </row>
    <row r="883" spans="2:5" x14ac:dyDescent="0.25">
      <c r="B883"/>
      <c r="C883"/>
      <c r="D883"/>
      <c r="E883"/>
    </row>
    <row r="884" spans="2:5" x14ac:dyDescent="0.25">
      <c r="B884"/>
      <c r="C884"/>
      <c r="D884"/>
      <c r="E884"/>
    </row>
    <row r="885" spans="2:5" x14ac:dyDescent="0.25">
      <c r="B885"/>
      <c r="C885"/>
      <c r="D885"/>
      <c r="E885"/>
    </row>
    <row r="886" spans="2:5" x14ac:dyDescent="0.25">
      <c r="B886"/>
      <c r="C886"/>
      <c r="D886"/>
      <c r="E886"/>
    </row>
    <row r="887" spans="2:5" x14ac:dyDescent="0.25">
      <c r="B887"/>
      <c r="C887"/>
      <c r="D887"/>
      <c r="E887"/>
    </row>
    <row r="888" spans="2:5" x14ac:dyDescent="0.25">
      <c r="B888"/>
      <c r="C888"/>
      <c r="D888"/>
      <c r="E888"/>
    </row>
    <row r="889" spans="2:5" x14ac:dyDescent="0.25">
      <c r="B889"/>
      <c r="C889"/>
      <c r="D889"/>
      <c r="E889"/>
    </row>
    <row r="890" spans="2:5" x14ac:dyDescent="0.25">
      <c r="B890"/>
      <c r="C890"/>
      <c r="D890"/>
      <c r="E890"/>
    </row>
    <row r="891" spans="2:5" x14ac:dyDescent="0.25">
      <c r="B891"/>
      <c r="C891"/>
      <c r="D891"/>
      <c r="E891"/>
    </row>
    <row r="892" spans="2:5" x14ac:dyDescent="0.25">
      <c r="B892"/>
      <c r="C892"/>
      <c r="D892"/>
      <c r="E892"/>
    </row>
    <row r="893" spans="2:5" x14ac:dyDescent="0.25">
      <c r="B893"/>
      <c r="C893"/>
      <c r="D893"/>
      <c r="E893"/>
    </row>
    <row r="894" spans="2:5" x14ac:dyDescent="0.25">
      <c r="B894"/>
      <c r="C894"/>
      <c r="D894"/>
      <c r="E894"/>
    </row>
    <row r="895" spans="2:5" x14ac:dyDescent="0.25">
      <c r="B895"/>
      <c r="C895"/>
      <c r="D895"/>
      <c r="E895"/>
    </row>
    <row r="896" spans="2:5" x14ac:dyDescent="0.25">
      <c r="B896"/>
      <c r="C896"/>
      <c r="D896"/>
      <c r="E896"/>
    </row>
    <row r="897" spans="2:5" x14ac:dyDescent="0.25">
      <c r="B897"/>
      <c r="C897"/>
      <c r="D897"/>
      <c r="E897"/>
    </row>
    <row r="898" spans="2:5" x14ac:dyDescent="0.25">
      <c r="B898"/>
      <c r="C898"/>
      <c r="D898"/>
      <c r="E898"/>
    </row>
    <row r="899" spans="2:5" x14ac:dyDescent="0.25">
      <c r="B899"/>
      <c r="C899"/>
      <c r="D899"/>
      <c r="E899"/>
    </row>
    <row r="900" spans="2:5" x14ac:dyDescent="0.25">
      <c r="B900"/>
      <c r="C900"/>
      <c r="D900"/>
      <c r="E900"/>
    </row>
    <row r="901" spans="2:5" x14ac:dyDescent="0.25">
      <c r="B901"/>
      <c r="C901"/>
      <c r="D901"/>
      <c r="E901"/>
    </row>
    <row r="902" spans="2:5" x14ac:dyDescent="0.25">
      <c r="B902"/>
      <c r="C902"/>
      <c r="D902"/>
      <c r="E902"/>
    </row>
    <row r="903" spans="2:5" x14ac:dyDescent="0.25">
      <c r="B903"/>
      <c r="C903"/>
      <c r="D903"/>
      <c r="E903"/>
    </row>
    <row r="904" spans="2:5" x14ac:dyDescent="0.25">
      <c r="B904"/>
      <c r="C904"/>
      <c r="D904"/>
      <c r="E904"/>
    </row>
    <row r="905" spans="2:5" x14ac:dyDescent="0.25">
      <c r="B905"/>
      <c r="C905"/>
      <c r="D905"/>
      <c r="E905"/>
    </row>
    <row r="906" spans="2:5" x14ac:dyDescent="0.25">
      <c r="B906"/>
      <c r="C906"/>
      <c r="D906"/>
      <c r="E906"/>
    </row>
    <row r="907" spans="2:5" x14ac:dyDescent="0.25">
      <c r="B907"/>
      <c r="C907"/>
      <c r="D907"/>
      <c r="E907"/>
    </row>
    <row r="908" spans="2:5" x14ac:dyDescent="0.25">
      <c r="B908"/>
      <c r="C908"/>
      <c r="D908"/>
      <c r="E908"/>
    </row>
    <row r="909" spans="2:5" x14ac:dyDescent="0.25">
      <c r="B909"/>
      <c r="C909"/>
      <c r="D909"/>
      <c r="E909"/>
    </row>
    <row r="910" spans="2:5" x14ac:dyDescent="0.25">
      <c r="B910"/>
      <c r="C910"/>
      <c r="D910"/>
      <c r="E910"/>
    </row>
    <row r="911" spans="2:5" x14ac:dyDescent="0.25">
      <c r="B911"/>
      <c r="C911"/>
      <c r="D911"/>
      <c r="E911"/>
    </row>
    <row r="912" spans="2:5" x14ac:dyDescent="0.25">
      <c r="B912"/>
      <c r="C912"/>
      <c r="D912"/>
      <c r="E912"/>
    </row>
    <row r="913" spans="2:5" x14ac:dyDescent="0.25">
      <c r="B913"/>
      <c r="C913"/>
      <c r="D913"/>
      <c r="E913"/>
    </row>
    <row r="914" spans="2:5" x14ac:dyDescent="0.25">
      <c r="B914"/>
      <c r="C914"/>
      <c r="D914"/>
      <c r="E914"/>
    </row>
    <row r="915" spans="2:5" x14ac:dyDescent="0.25">
      <c r="B915"/>
      <c r="C915"/>
      <c r="D915"/>
      <c r="E915"/>
    </row>
    <row r="916" spans="2:5" x14ac:dyDescent="0.25">
      <c r="B916"/>
      <c r="C916"/>
      <c r="D916"/>
      <c r="E916"/>
    </row>
    <row r="917" spans="2:5" x14ac:dyDescent="0.25">
      <c r="B917"/>
      <c r="C917"/>
      <c r="D917"/>
      <c r="E917"/>
    </row>
    <row r="918" spans="2:5" x14ac:dyDescent="0.25">
      <c r="B918"/>
      <c r="C918"/>
      <c r="D918"/>
      <c r="E918"/>
    </row>
    <row r="919" spans="2:5" x14ac:dyDescent="0.25">
      <c r="B919"/>
      <c r="C919"/>
      <c r="D919"/>
      <c r="E919"/>
    </row>
    <row r="920" spans="2:5" x14ac:dyDescent="0.25">
      <c r="B920"/>
      <c r="C920"/>
      <c r="D920"/>
      <c r="E920"/>
    </row>
    <row r="921" spans="2:5" x14ac:dyDescent="0.25">
      <c r="B921"/>
      <c r="C921"/>
      <c r="D921"/>
      <c r="E921"/>
    </row>
    <row r="922" spans="2:5" x14ac:dyDescent="0.25">
      <c r="B922"/>
      <c r="C922"/>
      <c r="D922"/>
      <c r="E922"/>
    </row>
    <row r="923" spans="2:5" x14ac:dyDescent="0.25">
      <c r="B923"/>
      <c r="C923"/>
      <c r="D923"/>
      <c r="E923"/>
    </row>
    <row r="924" spans="2:5" x14ac:dyDescent="0.25">
      <c r="B924"/>
      <c r="C924"/>
      <c r="D924"/>
      <c r="E924"/>
    </row>
    <row r="925" spans="2:5" x14ac:dyDescent="0.25">
      <c r="B925"/>
      <c r="C925"/>
      <c r="D925"/>
      <c r="E925"/>
    </row>
    <row r="926" spans="2:5" x14ac:dyDescent="0.25">
      <c r="B926"/>
      <c r="C926"/>
      <c r="D926"/>
      <c r="E926"/>
    </row>
    <row r="927" spans="2:5" x14ac:dyDescent="0.25">
      <c r="B927"/>
      <c r="C927"/>
      <c r="D927"/>
      <c r="E927"/>
    </row>
    <row r="928" spans="2:5" x14ac:dyDescent="0.25">
      <c r="B928"/>
      <c r="C928"/>
      <c r="D928"/>
      <c r="E928"/>
    </row>
    <row r="929" spans="2:5" x14ac:dyDescent="0.25">
      <c r="B929"/>
      <c r="C929"/>
      <c r="D929"/>
      <c r="E929"/>
    </row>
    <row r="930" spans="2:5" x14ac:dyDescent="0.25">
      <c r="B930"/>
      <c r="C930"/>
      <c r="D930"/>
      <c r="E930"/>
    </row>
    <row r="931" spans="2:5" x14ac:dyDescent="0.25">
      <c r="B931"/>
      <c r="C931"/>
      <c r="D931"/>
      <c r="E931"/>
    </row>
    <row r="932" spans="2:5" x14ac:dyDescent="0.25">
      <c r="B932"/>
      <c r="C932"/>
      <c r="D932"/>
      <c r="E932"/>
    </row>
    <row r="933" spans="2:5" x14ac:dyDescent="0.25">
      <c r="B933"/>
      <c r="C933"/>
      <c r="D933"/>
      <c r="E933"/>
    </row>
    <row r="934" spans="2:5" x14ac:dyDescent="0.25">
      <c r="B934"/>
      <c r="C934"/>
      <c r="D934"/>
      <c r="E934"/>
    </row>
    <row r="935" spans="2:5" x14ac:dyDescent="0.25">
      <c r="B935"/>
      <c r="C935"/>
      <c r="D935"/>
      <c r="E935"/>
    </row>
    <row r="936" spans="2:5" x14ac:dyDescent="0.25">
      <c r="B936"/>
      <c r="C936"/>
      <c r="D936"/>
      <c r="E936"/>
    </row>
    <row r="937" spans="2:5" x14ac:dyDescent="0.25">
      <c r="B937"/>
      <c r="C937"/>
      <c r="D937"/>
      <c r="E937"/>
    </row>
    <row r="938" spans="2:5" x14ac:dyDescent="0.25">
      <c r="B938"/>
      <c r="C938"/>
      <c r="D938"/>
      <c r="E938"/>
    </row>
    <row r="939" spans="2:5" x14ac:dyDescent="0.25">
      <c r="B939"/>
      <c r="C939"/>
      <c r="D939"/>
      <c r="E939"/>
    </row>
    <row r="940" spans="2:5" x14ac:dyDescent="0.25">
      <c r="B940"/>
      <c r="C940"/>
      <c r="D940"/>
      <c r="E940"/>
    </row>
    <row r="941" spans="2:5" x14ac:dyDescent="0.25">
      <c r="B941"/>
      <c r="C941"/>
      <c r="D941"/>
      <c r="E941"/>
    </row>
    <row r="942" spans="2:5" x14ac:dyDescent="0.25">
      <c r="B942"/>
      <c r="C942"/>
      <c r="D942"/>
      <c r="E942"/>
    </row>
    <row r="943" spans="2:5" x14ac:dyDescent="0.25">
      <c r="B943"/>
      <c r="C943"/>
      <c r="D943"/>
      <c r="E943"/>
    </row>
    <row r="944" spans="2:5" x14ac:dyDescent="0.25">
      <c r="B944"/>
      <c r="C944"/>
      <c r="D944"/>
      <c r="E944"/>
    </row>
    <row r="945" spans="2:5" x14ac:dyDescent="0.25">
      <c r="B945"/>
      <c r="C945"/>
      <c r="D945"/>
      <c r="E945"/>
    </row>
    <row r="946" spans="2:5" x14ac:dyDescent="0.25">
      <c r="B946"/>
      <c r="C946"/>
      <c r="D946"/>
      <c r="E946"/>
    </row>
    <row r="947" spans="2:5" x14ac:dyDescent="0.25">
      <c r="B947"/>
      <c r="C947"/>
      <c r="D947"/>
      <c r="E947"/>
    </row>
    <row r="948" spans="2:5" x14ac:dyDescent="0.25">
      <c r="B948"/>
      <c r="C948"/>
      <c r="D948"/>
      <c r="E948"/>
    </row>
    <row r="949" spans="2:5" x14ac:dyDescent="0.25">
      <c r="B949"/>
      <c r="C949"/>
      <c r="D949"/>
      <c r="E949"/>
    </row>
    <row r="950" spans="2:5" x14ac:dyDescent="0.25">
      <c r="B950"/>
      <c r="C950"/>
      <c r="D950"/>
      <c r="E950"/>
    </row>
    <row r="951" spans="2:5" x14ac:dyDescent="0.25">
      <c r="B951"/>
      <c r="C951"/>
      <c r="D951"/>
      <c r="E951"/>
    </row>
    <row r="952" spans="2:5" x14ac:dyDescent="0.25">
      <c r="B952"/>
      <c r="C952"/>
      <c r="D952"/>
      <c r="E952"/>
    </row>
    <row r="953" spans="2:5" x14ac:dyDescent="0.25">
      <c r="B953"/>
      <c r="C953"/>
      <c r="D953"/>
      <c r="E953"/>
    </row>
    <row r="954" spans="2:5" x14ac:dyDescent="0.25">
      <c r="B954"/>
      <c r="C954"/>
      <c r="D954"/>
      <c r="E954"/>
    </row>
    <row r="955" spans="2:5" x14ac:dyDescent="0.25">
      <c r="B955"/>
      <c r="C955"/>
      <c r="D955"/>
      <c r="E955"/>
    </row>
    <row r="956" spans="2:5" x14ac:dyDescent="0.25">
      <c r="B956"/>
      <c r="C956"/>
      <c r="D956"/>
      <c r="E956"/>
    </row>
    <row r="957" spans="2:5" x14ac:dyDescent="0.25">
      <c r="B957"/>
      <c r="C957"/>
      <c r="D957"/>
      <c r="E957"/>
    </row>
    <row r="958" spans="2:5" x14ac:dyDescent="0.25">
      <c r="B958"/>
      <c r="C958"/>
      <c r="D958"/>
      <c r="E958"/>
    </row>
    <row r="959" spans="2:5" x14ac:dyDescent="0.25">
      <c r="B959"/>
      <c r="C959"/>
      <c r="D959"/>
      <c r="E959"/>
    </row>
    <row r="960" spans="2:5" x14ac:dyDescent="0.25">
      <c r="B960"/>
      <c r="C960"/>
      <c r="D960"/>
      <c r="E960"/>
    </row>
    <row r="961" spans="2:5" x14ac:dyDescent="0.25">
      <c r="B961"/>
      <c r="C961"/>
      <c r="D961"/>
      <c r="E961"/>
    </row>
    <row r="962" spans="2:5" x14ac:dyDescent="0.25">
      <c r="B962"/>
      <c r="C962"/>
      <c r="D962"/>
      <c r="E962"/>
    </row>
    <row r="963" spans="2:5" x14ac:dyDescent="0.25">
      <c r="B963"/>
      <c r="C963"/>
      <c r="D963"/>
      <c r="E963"/>
    </row>
    <row r="964" spans="2:5" x14ac:dyDescent="0.25">
      <c r="B964"/>
      <c r="C964"/>
      <c r="D964"/>
      <c r="E964"/>
    </row>
    <row r="965" spans="2:5" x14ac:dyDescent="0.25">
      <c r="B965"/>
      <c r="C965"/>
      <c r="D965"/>
      <c r="E965"/>
    </row>
    <row r="966" spans="2:5" x14ac:dyDescent="0.25">
      <c r="B966"/>
      <c r="C966"/>
      <c r="D966"/>
      <c r="E966"/>
    </row>
    <row r="967" spans="2:5" x14ac:dyDescent="0.25">
      <c r="B967"/>
      <c r="C967"/>
      <c r="D967"/>
      <c r="E967"/>
    </row>
    <row r="968" spans="2:5" x14ac:dyDescent="0.25">
      <c r="B968"/>
      <c r="C968"/>
      <c r="D968"/>
      <c r="E968"/>
    </row>
    <row r="969" spans="2:5" x14ac:dyDescent="0.25">
      <c r="B969"/>
      <c r="C969"/>
      <c r="D969"/>
      <c r="E969"/>
    </row>
    <row r="970" spans="2:5" x14ac:dyDescent="0.25">
      <c r="B970"/>
      <c r="C970"/>
      <c r="D970"/>
      <c r="E970"/>
    </row>
    <row r="971" spans="2:5" x14ac:dyDescent="0.25">
      <c r="B971"/>
      <c r="C971"/>
      <c r="D971"/>
      <c r="E971"/>
    </row>
    <row r="972" spans="2:5" x14ac:dyDescent="0.25">
      <c r="B972"/>
      <c r="C972"/>
      <c r="D972"/>
      <c r="E972"/>
    </row>
    <row r="973" spans="2:5" x14ac:dyDescent="0.25">
      <c r="B973"/>
      <c r="C973"/>
      <c r="D973"/>
      <c r="E973"/>
    </row>
    <row r="974" spans="2:5" x14ac:dyDescent="0.25">
      <c r="B974"/>
      <c r="C974"/>
      <c r="D974"/>
      <c r="E974"/>
    </row>
    <row r="975" spans="2:5" x14ac:dyDescent="0.25">
      <c r="B975"/>
      <c r="C975"/>
      <c r="D975"/>
      <c r="E975"/>
    </row>
    <row r="976" spans="2:5" x14ac:dyDescent="0.25">
      <c r="B976"/>
      <c r="C976"/>
      <c r="D976"/>
      <c r="E976"/>
    </row>
    <row r="977" spans="2:5" x14ac:dyDescent="0.25">
      <c r="B977"/>
      <c r="C977"/>
      <c r="D977"/>
      <c r="E977"/>
    </row>
    <row r="978" spans="2:5" x14ac:dyDescent="0.25">
      <c r="B978"/>
      <c r="C978"/>
      <c r="D978"/>
      <c r="E978"/>
    </row>
    <row r="979" spans="2:5" x14ac:dyDescent="0.25">
      <c r="B979"/>
      <c r="C979"/>
      <c r="D979"/>
      <c r="E979"/>
    </row>
    <row r="980" spans="2:5" x14ac:dyDescent="0.25">
      <c r="B980"/>
      <c r="C980"/>
      <c r="D980"/>
      <c r="E980"/>
    </row>
    <row r="981" spans="2:5" x14ac:dyDescent="0.25">
      <c r="B981"/>
      <c r="C981"/>
      <c r="D981"/>
      <c r="E981"/>
    </row>
    <row r="982" spans="2:5" x14ac:dyDescent="0.25">
      <c r="B982"/>
      <c r="C982"/>
      <c r="D982"/>
      <c r="E982"/>
    </row>
    <row r="983" spans="2:5" x14ac:dyDescent="0.25">
      <c r="B983"/>
      <c r="C983"/>
      <c r="D983"/>
      <c r="E983"/>
    </row>
    <row r="984" spans="2:5" x14ac:dyDescent="0.25">
      <c r="B984"/>
      <c r="C984"/>
      <c r="D984"/>
      <c r="E984"/>
    </row>
    <row r="985" spans="2:5" x14ac:dyDescent="0.25">
      <c r="B985"/>
      <c r="C985"/>
      <c r="D985"/>
      <c r="E985"/>
    </row>
    <row r="986" spans="2:5" x14ac:dyDescent="0.25">
      <c r="B986"/>
      <c r="C986"/>
      <c r="D986"/>
      <c r="E986"/>
    </row>
    <row r="987" spans="2:5" x14ac:dyDescent="0.25">
      <c r="B987"/>
      <c r="C987"/>
      <c r="D987"/>
      <c r="E987"/>
    </row>
    <row r="988" spans="2:5" x14ac:dyDescent="0.25">
      <c r="B988"/>
      <c r="C988"/>
      <c r="D988"/>
      <c r="E988"/>
    </row>
    <row r="989" spans="2:5" x14ac:dyDescent="0.25">
      <c r="B989"/>
      <c r="C989"/>
      <c r="D989"/>
      <c r="E989"/>
    </row>
    <row r="990" spans="2:5" x14ac:dyDescent="0.25">
      <c r="B990"/>
      <c r="C990"/>
      <c r="D990"/>
      <c r="E990"/>
    </row>
    <row r="991" spans="2:5" x14ac:dyDescent="0.25">
      <c r="B991"/>
      <c r="C991"/>
      <c r="D991"/>
      <c r="E991"/>
    </row>
    <row r="992" spans="2:5" x14ac:dyDescent="0.25">
      <c r="B992"/>
      <c r="C992"/>
      <c r="D992"/>
      <c r="E992"/>
    </row>
    <row r="993" spans="2:5" x14ac:dyDescent="0.25">
      <c r="B993"/>
      <c r="C993"/>
      <c r="D993"/>
      <c r="E993"/>
    </row>
    <row r="994" spans="2:5" x14ac:dyDescent="0.25">
      <c r="B994"/>
      <c r="C994"/>
      <c r="D994"/>
      <c r="E994"/>
    </row>
    <row r="995" spans="2:5" x14ac:dyDescent="0.25">
      <c r="B995"/>
      <c r="C995"/>
      <c r="D995"/>
      <c r="E995"/>
    </row>
    <row r="996" spans="2:5" x14ac:dyDescent="0.25">
      <c r="B996"/>
      <c r="C996"/>
      <c r="D996"/>
      <c r="E996"/>
    </row>
    <row r="997" spans="2:5" x14ac:dyDescent="0.25">
      <c r="B997"/>
      <c r="C997"/>
      <c r="D997"/>
      <c r="E997"/>
    </row>
    <row r="998" spans="2:5" x14ac:dyDescent="0.25">
      <c r="B998"/>
      <c r="C998"/>
      <c r="D998"/>
      <c r="E998"/>
    </row>
    <row r="999" spans="2:5" x14ac:dyDescent="0.25">
      <c r="B999"/>
      <c r="C999"/>
      <c r="D999"/>
      <c r="E999"/>
    </row>
  </sheetData>
  <mergeCells count="4">
    <mergeCell ref="D4:E4"/>
    <mergeCell ref="B1:E1"/>
    <mergeCell ref="B2:E2"/>
    <mergeCell ref="B3:E3"/>
  </mergeCells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ignoredErrors>
    <ignoredError sqref="D4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L97"/>
  <sheetViews>
    <sheetView showGridLines="0" workbookViewId="0">
      <selection activeCell="I11" sqref="I11"/>
    </sheetView>
  </sheetViews>
  <sheetFormatPr defaultColWidth="11.42578125" defaultRowHeight="15" x14ac:dyDescent="0.25"/>
  <cols>
    <col min="1" max="1" width="11.42578125" style="4"/>
    <col min="2" max="2" width="16.28515625" style="1" customWidth="1"/>
    <col min="3" max="3" width="13.140625" customWidth="1"/>
    <col min="4" max="4" width="17.140625" style="42" customWidth="1"/>
    <col min="5" max="5" width="16.5703125" style="27" customWidth="1"/>
    <col min="6" max="6" width="16.28515625" style="46" customWidth="1"/>
    <col min="7" max="7" width="11.85546875" style="68" customWidth="1"/>
    <col min="8" max="8" width="18.42578125" style="9" customWidth="1"/>
    <col min="9" max="9" width="29.42578125" style="9" customWidth="1"/>
    <col min="10" max="10" width="27" style="9" customWidth="1"/>
    <col min="11" max="16384" width="11.42578125" style="9"/>
  </cols>
  <sheetData>
    <row r="1" spans="1:7" ht="20.25" customHeight="1" x14ac:dyDescent="0.25">
      <c r="A1" s="3" t="s">
        <v>4</v>
      </c>
      <c r="B1" s="1" t="s">
        <v>5</v>
      </c>
      <c r="C1" s="1" t="s">
        <v>3</v>
      </c>
      <c r="D1" s="48" t="s">
        <v>7</v>
      </c>
      <c r="E1" s="51" t="s">
        <v>9</v>
      </c>
      <c r="F1" s="45" t="s">
        <v>1</v>
      </c>
      <c r="G1" s="67" t="s">
        <v>63</v>
      </c>
    </row>
    <row r="2" spans="1:7" ht="20.25" customHeight="1" x14ac:dyDescent="0.25">
      <c r="A2" s="3">
        <v>5680</v>
      </c>
      <c r="B2" s="1" t="s">
        <v>90</v>
      </c>
      <c r="C2" s="1">
        <v>1</v>
      </c>
      <c r="D2" s="48">
        <v>12</v>
      </c>
      <c r="E2" s="51">
        <v>11</v>
      </c>
      <c r="F2" s="45">
        <f>Inventario[[#This Row],[Costo de Venta]]*Inventario[[#This Row],[Cantidad]]</f>
        <v>11</v>
      </c>
      <c r="G2" s="74">
        <f t="shared" ref="G2:G23" si="0">(D2-E2)/E2</f>
        <v>9.0909090909090912E-2</v>
      </c>
    </row>
    <row r="3" spans="1:7" ht="20.25" customHeight="1" x14ac:dyDescent="0.25">
      <c r="A3" s="3">
        <v>1315</v>
      </c>
      <c r="B3" s="1" t="s">
        <v>89</v>
      </c>
      <c r="C3" s="1">
        <v>8</v>
      </c>
      <c r="D3" s="48">
        <v>19</v>
      </c>
      <c r="E3" s="51">
        <v>15</v>
      </c>
      <c r="F3" s="45">
        <f>Inventario[[#This Row],[Costo de Venta]]*Inventario[[#This Row],[Cantidad]]</f>
        <v>120</v>
      </c>
      <c r="G3" s="74">
        <f t="shared" si="0"/>
        <v>0.26666666666666666</v>
      </c>
    </row>
    <row r="4" spans="1:7" ht="20.25" customHeight="1" x14ac:dyDescent="0.25">
      <c r="A4" s="3">
        <v>3634</v>
      </c>
      <c r="B4" s="1" t="s">
        <v>88</v>
      </c>
      <c r="C4" s="1">
        <v>16.899999999999999</v>
      </c>
      <c r="D4" s="48">
        <v>20</v>
      </c>
      <c r="E4" s="51">
        <v>15</v>
      </c>
      <c r="F4" s="45">
        <f>Inventario[[#This Row],[Costo de Venta]]*Inventario[[#This Row],[Cantidad]]</f>
        <v>253.49999999999997</v>
      </c>
      <c r="G4" s="74">
        <f t="shared" si="0"/>
        <v>0.33333333333333331</v>
      </c>
    </row>
    <row r="5" spans="1:7" ht="20.25" customHeight="1" x14ac:dyDescent="0.25">
      <c r="A5" s="3">
        <v>8180</v>
      </c>
      <c r="B5" s="1" t="s">
        <v>87</v>
      </c>
      <c r="C5" s="1">
        <v>5</v>
      </c>
      <c r="D5" s="48">
        <v>13</v>
      </c>
      <c r="E5" s="51">
        <v>10</v>
      </c>
      <c r="F5" s="45">
        <f>Inventario[[#This Row],[Costo de Venta]]*Inventario[[#This Row],[Cantidad]]</f>
        <v>50</v>
      </c>
      <c r="G5" s="74">
        <f t="shared" si="0"/>
        <v>0.3</v>
      </c>
    </row>
    <row r="6" spans="1:7" ht="20.25" customHeight="1" x14ac:dyDescent="0.25">
      <c r="A6" s="3">
        <v>1889</v>
      </c>
      <c r="B6" s="1" t="s">
        <v>86</v>
      </c>
      <c r="C6" s="1">
        <v>13</v>
      </c>
      <c r="D6" s="48">
        <v>7</v>
      </c>
      <c r="E6" s="51">
        <v>5</v>
      </c>
      <c r="F6" s="45">
        <f>Inventario[[#This Row],[Costo de Venta]]*Inventario[[#This Row],[Cantidad]]</f>
        <v>65</v>
      </c>
      <c r="G6" s="74">
        <f t="shared" si="0"/>
        <v>0.4</v>
      </c>
    </row>
    <row r="7" spans="1:7" ht="20.25" customHeight="1" x14ac:dyDescent="0.25">
      <c r="A7" s="3">
        <v>1111</v>
      </c>
      <c r="B7" s="1" t="s">
        <v>85</v>
      </c>
      <c r="C7" s="1">
        <v>1</v>
      </c>
      <c r="D7" s="48">
        <v>13</v>
      </c>
      <c r="E7" s="51">
        <v>10</v>
      </c>
      <c r="F7" s="45">
        <f>Inventario[[#This Row],[Costo de Venta]]*Inventario[[#This Row],[Cantidad]]</f>
        <v>10</v>
      </c>
      <c r="G7" s="74">
        <f t="shared" si="0"/>
        <v>0.3</v>
      </c>
    </row>
    <row r="8" spans="1:7" ht="20.25" customHeight="1" x14ac:dyDescent="0.25">
      <c r="A8" s="3">
        <v>6687</v>
      </c>
      <c r="B8" s="1" t="s">
        <v>84</v>
      </c>
      <c r="C8" s="1">
        <v>22</v>
      </c>
      <c r="D8" s="48">
        <v>85</v>
      </c>
      <c r="E8" s="51">
        <v>70</v>
      </c>
      <c r="F8" s="45">
        <f>Inventario[[#This Row],[Costo de Venta]]*Inventario[[#This Row],[Cantidad]]</f>
        <v>1540</v>
      </c>
      <c r="G8" s="74">
        <f t="shared" si="0"/>
        <v>0.21428571428571427</v>
      </c>
    </row>
    <row r="9" spans="1:7" ht="20.25" customHeight="1" x14ac:dyDescent="0.25">
      <c r="A9" s="3">
        <v>1214</v>
      </c>
      <c r="B9" s="1" t="s">
        <v>83</v>
      </c>
      <c r="C9" s="1">
        <v>9</v>
      </c>
      <c r="D9" s="48">
        <v>13</v>
      </c>
      <c r="E9" s="51">
        <v>10</v>
      </c>
      <c r="F9" s="45">
        <f>Inventario[[#This Row],[Costo de Venta]]*Inventario[[#This Row],[Cantidad]]</f>
        <v>90</v>
      </c>
      <c r="G9" s="74">
        <f t="shared" si="0"/>
        <v>0.3</v>
      </c>
    </row>
    <row r="10" spans="1:7" ht="20.25" customHeight="1" x14ac:dyDescent="0.25">
      <c r="A10" s="3">
        <v>1010</v>
      </c>
      <c r="B10" s="1" t="s">
        <v>82</v>
      </c>
      <c r="C10" s="1">
        <v>10</v>
      </c>
      <c r="D10" s="48">
        <v>27</v>
      </c>
      <c r="E10" s="51">
        <v>20</v>
      </c>
      <c r="F10" s="45">
        <f>Inventario[[#This Row],[Costo de Venta]]*Inventario[[#This Row],[Cantidad]]</f>
        <v>200</v>
      </c>
      <c r="G10" s="74">
        <f t="shared" si="0"/>
        <v>0.35</v>
      </c>
    </row>
    <row r="11" spans="1:7" ht="20.25" customHeight="1" x14ac:dyDescent="0.25">
      <c r="A11" s="3">
        <v>4552</v>
      </c>
      <c r="B11" s="1" t="s">
        <v>81</v>
      </c>
      <c r="C11" s="1">
        <v>0</v>
      </c>
      <c r="D11" s="48">
        <v>30</v>
      </c>
      <c r="E11" s="51">
        <v>25</v>
      </c>
      <c r="F11" s="45">
        <f>Inventario[[#This Row],[Costo de Venta]]*Inventario[[#This Row],[Cantidad]]</f>
        <v>0</v>
      </c>
      <c r="G11" s="74">
        <f t="shared" si="0"/>
        <v>0.2</v>
      </c>
    </row>
    <row r="12" spans="1:7" ht="20.25" customHeight="1" x14ac:dyDescent="0.25">
      <c r="A12" s="3">
        <v>7470</v>
      </c>
      <c r="B12" s="1" t="s">
        <v>80</v>
      </c>
      <c r="C12" s="1">
        <v>10</v>
      </c>
      <c r="D12" s="48">
        <v>15</v>
      </c>
      <c r="E12" s="51">
        <v>12</v>
      </c>
      <c r="F12" s="45">
        <f>Inventario[[#This Row],[Costo de Venta]]*Inventario[[#This Row],[Cantidad]]</f>
        <v>120</v>
      </c>
      <c r="G12" s="74">
        <f t="shared" si="0"/>
        <v>0.25</v>
      </c>
    </row>
    <row r="13" spans="1:7" ht="20.25" customHeight="1" x14ac:dyDescent="0.25">
      <c r="A13" s="3">
        <v>9690</v>
      </c>
      <c r="B13" s="1" t="s">
        <v>79</v>
      </c>
      <c r="C13" s="1">
        <v>8</v>
      </c>
      <c r="D13" s="48">
        <v>12</v>
      </c>
      <c r="E13" s="51">
        <v>10</v>
      </c>
      <c r="F13" s="45">
        <f>Inventario[[#This Row],[Costo de Venta]]*Inventario[[#This Row],[Cantidad]]</f>
        <v>80</v>
      </c>
      <c r="G13" s="74">
        <f t="shared" si="0"/>
        <v>0.2</v>
      </c>
    </row>
    <row r="14" spans="1:7" ht="20.25" customHeight="1" x14ac:dyDescent="0.25">
      <c r="A14" s="3">
        <v>3631</v>
      </c>
      <c r="B14" s="1" t="s">
        <v>78</v>
      </c>
      <c r="C14" s="1">
        <v>20</v>
      </c>
      <c r="D14" s="48">
        <v>30</v>
      </c>
      <c r="E14" s="51">
        <v>26</v>
      </c>
      <c r="F14" s="45">
        <f>Inventario[[#This Row],[Costo de Venta]]*Inventario[[#This Row],[Cantidad]]</f>
        <v>520</v>
      </c>
      <c r="G14" s="74">
        <f t="shared" si="0"/>
        <v>0.15384615384615385</v>
      </c>
    </row>
    <row r="15" spans="1:7" ht="20.25" customHeight="1" x14ac:dyDescent="0.25">
      <c r="A15" s="3">
        <v>2523</v>
      </c>
      <c r="B15" s="1" t="s">
        <v>77</v>
      </c>
      <c r="C15" s="1">
        <v>11</v>
      </c>
      <c r="D15" s="48">
        <v>13</v>
      </c>
      <c r="E15" s="51">
        <v>10</v>
      </c>
      <c r="F15" s="45">
        <f>Inventario[[#This Row],[Costo de Venta]]*Inventario[[#This Row],[Cantidad]]</f>
        <v>110</v>
      </c>
      <c r="G15" s="74">
        <f t="shared" si="0"/>
        <v>0.3</v>
      </c>
    </row>
    <row r="16" spans="1:7" ht="20.25" customHeight="1" x14ac:dyDescent="0.25">
      <c r="A16" s="3">
        <v>4040</v>
      </c>
      <c r="B16" s="1" t="s">
        <v>76</v>
      </c>
      <c r="C16" s="1">
        <v>9</v>
      </c>
      <c r="D16" s="48">
        <v>24</v>
      </c>
      <c r="E16" s="51">
        <v>20</v>
      </c>
      <c r="F16" s="45">
        <f>Inventario[[#This Row],[Costo de Venta]]*Inventario[[#This Row],[Cantidad]]</f>
        <v>180</v>
      </c>
      <c r="G16" s="74">
        <f t="shared" si="0"/>
        <v>0.2</v>
      </c>
    </row>
    <row r="17" spans="1:7" ht="20.25" customHeight="1" x14ac:dyDescent="0.25">
      <c r="A17" s="3">
        <v>5054</v>
      </c>
      <c r="B17" s="1" t="s">
        <v>75</v>
      </c>
      <c r="C17" s="1">
        <v>10</v>
      </c>
      <c r="D17" s="48">
        <v>16</v>
      </c>
      <c r="E17" s="51">
        <v>13</v>
      </c>
      <c r="F17" s="45">
        <f>Inventario[[#This Row],[Costo de Venta]]*Inventario[[#This Row],[Cantidad]]</f>
        <v>130</v>
      </c>
      <c r="G17" s="74">
        <f t="shared" si="0"/>
        <v>0.23076923076923078</v>
      </c>
    </row>
    <row r="18" spans="1:7" ht="20.25" customHeight="1" x14ac:dyDescent="0.25">
      <c r="A18" s="3">
        <v>1915</v>
      </c>
      <c r="B18" s="1" t="s">
        <v>74</v>
      </c>
      <c r="C18" s="1">
        <v>20</v>
      </c>
      <c r="D18" s="48">
        <v>20</v>
      </c>
      <c r="E18" s="51">
        <v>15</v>
      </c>
      <c r="F18" s="45">
        <f>Inventario[[#This Row],[Costo de Venta]]*Inventario[[#This Row],[Cantidad]]</f>
        <v>300</v>
      </c>
      <c r="G18" s="74">
        <f t="shared" si="0"/>
        <v>0.33333333333333331</v>
      </c>
    </row>
    <row r="19" spans="1:7" ht="20.25" customHeight="1" x14ac:dyDescent="0.25">
      <c r="A19" s="3">
        <v>8789</v>
      </c>
      <c r="B19" s="1" t="s">
        <v>73</v>
      </c>
      <c r="C19" s="1">
        <v>10</v>
      </c>
      <c r="D19" s="48">
        <v>37</v>
      </c>
      <c r="E19" s="51">
        <v>28</v>
      </c>
      <c r="F19" s="45">
        <f>Inventario[[#This Row],[Costo de Venta]]*Inventario[[#This Row],[Cantidad]]</f>
        <v>280</v>
      </c>
      <c r="G19" s="74">
        <f t="shared" si="0"/>
        <v>0.32142857142857145</v>
      </c>
    </row>
    <row r="20" spans="1:7" ht="20.25" customHeight="1" x14ac:dyDescent="0.25">
      <c r="A20" s="3">
        <v>4150</v>
      </c>
      <c r="B20" s="1" t="s">
        <v>72</v>
      </c>
      <c r="C20" s="1">
        <v>29</v>
      </c>
      <c r="D20" s="48">
        <v>13</v>
      </c>
      <c r="E20" s="51">
        <v>10</v>
      </c>
      <c r="F20" s="45">
        <f>Inventario[[#This Row],[Costo de Venta]]*Inventario[[#This Row],[Cantidad]]</f>
        <v>290</v>
      </c>
      <c r="G20" s="74">
        <f t="shared" si="0"/>
        <v>0.3</v>
      </c>
    </row>
    <row r="21" spans="1:7" ht="20.25" customHeight="1" x14ac:dyDescent="0.25">
      <c r="A21" s="3">
        <v>2560</v>
      </c>
      <c r="B21" s="1" t="s">
        <v>71</v>
      </c>
      <c r="C21" s="1">
        <v>6</v>
      </c>
      <c r="D21" s="48">
        <v>18</v>
      </c>
      <c r="E21" s="51">
        <v>15</v>
      </c>
      <c r="F21" s="45">
        <f>Inventario[[#This Row],[Costo de Venta]]*Inventario[[#This Row],[Cantidad]]</f>
        <v>90</v>
      </c>
      <c r="G21" s="74">
        <f t="shared" si="0"/>
        <v>0.2</v>
      </c>
    </row>
    <row r="22" spans="1:7" ht="20.25" customHeight="1" x14ac:dyDescent="0.25">
      <c r="A22" s="3">
        <v>4365</v>
      </c>
      <c r="B22" s="1" t="s">
        <v>70</v>
      </c>
      <c r="C22" s="1">
        <v>49</v>
      </c>
      <c r="D22" s="48">
        <v>6</v>
      </c>
      <c r="E22" s="51">
        <v>4</v>
      </c>
      <c r="F22" s="45">
        <f>Inventario[[#This Row],[Costo de Venta]]*Inventario[[#This Row],[Cantidad]]</f>
        <v>196</v>
      </c>
      <c r="G22" s="74">
        <f t="shared" si="0"/>
        <v>0.5</v>
      </c>
    </row>
    <row r="23" spans="1:7" ht="20.25" customHeight="1" x14ac:dyDescent="0.25">
      <c r="A23" s="3">
        <v>6677</v>
      </c>
      <c r="B23" s="1" t="s">
        <v>69</v>
      </c>
      <c r="C23" s="1">
        <v>100</v>
      </c>
      <c r="D23" s="48">
        <v>33.5</v>
      </c>
      <c r="E23" s="51">
        <v>25</v>
      </c>
      <c r="F23" s="45">
        <f>Inventario[[#This Row],[Costo de Venta]]*Inventario[[#This Row],[Cantidad]]</f>
        <v>2500</v>
      </c>
      <c r="G23" s="74">
        <f t="shared" si="0"/>
        <v>0.34</v>
      </c>
    </row>
    <row r="24" spans="1:7" ht="20.25" customHeight="1" x14ac:dyDescent="0.25">
      <c r="A24" s="3">
        <v>3315</v>
      </c>
      <c r="B24" s="1" t="s">
        <v>27</v>
      </c>
      <c r="C24" s="1">
        <v>30</v>
      </c>
      <c r="D24" s="48">
        <v>16</v>
      </c>
      <c r="E24" s="51">
        <v>14</v>
      </c>
      <c r="F24" s="45">
        <f>Inventario[[#This Row],[Costo de Venta]]*Inventario[[#This Row],[Cantidad]]</f>
        <v>420</v>
      </c>
      <c r="G24" s="67">
        <f t="shared" ref="G24:G30" si="1">(D24-E24)/E24</f>
        <v>0.14285714285714285</v>
      </c>
    </row>
    <row r="25" spans="1:7" ht="20.25" customHeight="1" x14ac:dyDescent="0.25">
      <c r="A25" s="3">
        <v>344</v>
      </c>
      <c r="B25" s="1" t="s">
        <v>25</v>
      </c>
      <c r="C25" s="1">
        <v>17</v>
      </c>
      <c r="D25" s="48">
        <v>16</v>
      </c>
      <c r="E25" s="51">
        <v>12</v>
      </c>
      <c r="F25" s="45">
        <f>Inventario[[#This Row],[Costo de Venta]]*Inventario[[#This Row],[Cantidad]]</f>
        <v>204</v>
      </c>
      <c r="G25" s="67">
        <f t="shared" si="1"/>
        <v>0.33333333333333331</v>
      </c>
    </row>
    <row r="26" spans="1:7" ht="20.25" customHeight="1" x14ac:dyDescent="0.25">
      <c r="A26" s="3">
        <v>1918</v>
      </c>
      <c r="B26" s="1" t="s">
        <v>46</v>
      </c>
      <c r="C26" s="1">
        <v>20</v>
      </c>
      <c r="D26" s="48">
        <v>23</v>
      </c>
      <c r="E26" s="51">
        <v>15</v>
      </c>
      <c r="F26" s="45">
        <f>Inventario[[#This Row],[Costo de Venta]]*Inventario[[#This Row],[Cantidad]]</f>
        <v>300</v>
      </c>
      <c r="G26" s="67">
        <f t="shared" si="1"/>
        <v>0.53333333333333333</v>
      </c>
    </row>
    <row r="27" spans="1:7" ht="20.25" customHeight="1" x14ac:dyDescent="0.25">
      <c r="A27" s="3">
        <v>1919</v>
      </c>
      <c r="B27" s="1" t="s">
        <v>45</v>
      </c>
      <c r="C27" s="1">
        <v>0</v>
      </c>
      <c r="D27" s="48">
        <v>13</v>
      </c>
      <c r="E27" s="51">
        <v>8</v>
      </c>
      <c r="F27" s="45">
        <f>Inventario[[#This Row],[Costo de Venta]]*Inventario[[#This Row],[Cantidad]]</f>
        <v>0</v>
      </c>
      <c r="G27" s="67">
        <f t="shared" si="1"/>
        <v>0.625</v>
      </c>
    </row>
    <row r="28" spans="1:7" ht="20.25" customHeight="1" x14ac:dyDescent="0.25">
      <c r="A28" s="3">
        <v>2120</v>
      </c>
      <c r="B28" s="1" t="s">
        <v>41</v>
      </c>
      <c r="C28" s="1">
        <v>30</v>
      </c>
      <c r="D28" s="48">
        <v>110</v>
      </c>
      <c r="E28" s="51">
        <v>90</v>
      </c>
      <c r="F28" s="45">
        <f>Inventario[[#This Row],[Costo de Venta]]*Inventario[[#This Row],[Cantidad]]</f>
        <v>2700</v>
      </c>
      <c r="G28" s="67">
        <f t="shared" si="1"/>
        <v>0.22222222222222221</v>
      </c>
    </row>
    <row r="29" spans="1:7" ht="20.25" customHeight="1" x14ac:dyDescent="0.25">
      <c r="A29" s="3">
        <v>2103</v>
      </c>
      <c r="B29" s="1" t="s">
        <v>42</v>
      </c>
      <c r="C29" s="1">
        <v>28</v>
      </c>
      <c r="D29" s="48">
        <v>45</v>
      </c>
      <c r="E29" s="51">
        <v>37</v>
      </c>
      <c r="F29" s="45">
        <f>Inventario[[#This Row],[Costo de Venta]]*Inventario[[#This Row],[Cantidad]]</f>
        <v>1036</v>
      </c>
      <c r="G29" s="67">
        <f>(D29-E29)/E29</f>
        <v>0.21621621621621623</v>
      </c>
    </row>
    <row r="30" spans="1:7" ht="20.25" customHeight="1" x14ac:dyDescent="0.25">
      <c r="A30" s="3">
        <v>2101</v>
      </c>
      <c r="B30" s="1" t="s">
        <v>44</v>
      </c>
      <c r="C30" s="1">
        <v>17</v>
      </c>
      <c r="D30" s="48">
        <v>32</v>
      </c>
      <c r="E30" s="51">
        <v>20</v>
      </c>
      <c r="F30" s="46">
        <f>Inventario[[#This Row],[Costo de Venta]]*Inventario[[#This Row],[Cantidad]]</f>
        <v>340</v>
      </c>
      <c r="G30" s="69">
        <f t="shared" si="1"/>
        <v>0.6</v>
      </c>
    </row>
    <row r="31" spans="1:7" ht="20.25" customHeight="1" x14ac:dyDescent="0.25">
      <c r="A31" s="3">
        <v>2100</v>
      </c>
      <c r="B31" s="3" t="s">
        <v>43</v>
      </c>
      <c r="C31" s="3">
        <v>20</v>
      </c>
      <c r="D31" s="48">
        <v>8</v>
      </c>
      <c r="E31" s="48">
        <v>7</v>
      </c>
      <c r="F31" s="45">
        <f>Inventario[[#This Row],[Costo de Venta]]*Inventario[[#This Row],[Cantidad]]</f>
        <v>140</v>
      </c>
      <c r="G31" s="67">
        <f>(D31-E31)/E31</f>
        <v>0.14285714285714285</v>
      </c>
    </row>
    <row r="32" spans="1:7" ht="20.25" customHeight="1" x14ac:dyDescent="0.25"/>
    <row r="33" ht="20.25" customHeight="1" x14ac:dyDescent="0.25"/>
    <row r="97" spans="12:12" x14ac:dyDescent="0.25">
      <c r="L97" s="9">
        <v>97</v>
      </c>
    </row>
  </sheetData>
  <phoneticPr fontId="1" type="noConversion"/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231"/>
  <sheetViews>
    <sheetView showGridLines="0" workbookViewId="0">
      <selection activeCell="L10" sqref="L10"/>
    </sheetView>
  </sheetViews>
  <sheetFormatPr defaultColWidth="11.42578125" defaultRowHeight="15" x14ac:dyDescent="0.25"/>
  <cols>
    <col min="1" max="1" width="9.42578125" style="2" customWidth="1"/>
    <col min="2" max="2" width="5.85546875" style="2" customWidth="1"/>
    <col min="3" max="3" width="12.42578125" style="2" customWidth="1"/>
    <col min="4" max="4" width="12.85546875" style="2" customWidth="1"/>
    <col min="5" max="5" width="13.42578125" style="2" customWidth="1"/>
    <col min="6" max="6" width="23.140625" style="2" customWidth="1"/>
    <col min="7" max="7" width="16.5703125" style="22" customWidth="1"/>
    <col min="8" max="8" width="14.140625" style="42" customWidth="1"/>
    <col min="9" max="9" width="11.5703125" style="27" bestFit="1" customWidth="1"/>
    <col min="10" max="10" width="15.28515625" customWidth="1"/>
    <col min="11" max="16384" width="11.42578125" style="9"/>
  </cols>
  <sheetData>
    <row r="1" spans="1:10" s="65" customFormat="1" ht="20.25" customHeight="1" x14ac:dyDescent="0.25">
      <c r="A1" s="1" t="s">
        <v>0</v>
      </c>
      <c r="B1" s="1" t="s">
        <v>20</v>
      </c>
      <c r="C1" s="1" t="s">
        <v>2</v>
      </c>
      <c r="D1" s="1" t="s">
        <v>18</v>
      </c>
      <c r="E1" s="1" t="s">
        <v>8</v>
      </c>
      <c r="F1" s="1" t="s">
        <v>5</v>
      </c>
      <c r="G1" s="30" t="s">
        <v>3</v>
      </c>
      <c r="H1" s="31" t="s">
        <v>9</v>
      </c>
      <c r="I1" s="31" t="s">
        <v>30</v>
      </c>
      <c r="J1" s="32" t="s">
        <v>29</v>
      </c>
    </row>
    <row r="2" spans="1:10" s="65" customFormat="1" ht="20.25" customHeight="1" x14ac:dyDescent="0.25">
      <c r="A2" s="2" t="s">
        <v>17</v>
      </c>
      <c r="B2" s="2">
        <v>102</v>
      </c>
      <c r="C2" s="23">
        <v>44353</v>
      </c>
      <c r="D2" s="24">
        <v>7.930555555555556E-2</v>
      </c>
      <c r="E2" s="2">
        <v>5680</v>
      </c>
      <c r="F2" s="2" t="s">
        <v>90</v>
      </c>
      <c r="G2" s="22">
        <v>1</v>
      </c>
      <c r="H2" s="42">
        <v>11</v>
      </c>
      <c r="I2" s="31">
        <v>11</v>
      </c>
      <c r="J2" s="34">
        <v>3171.5</v>
      </c>
    </row>
    <row r="3" spans="1:10" s="65" customFormat="1" ht="20.25" customHeight="1" x14ac:dyDescent="0.25">
      <c r="A3" s="2" t="s">
        <v>17</v>
      </c>
      <c r="B3" s="2">
        <v>101</v>
      </c>
      <c r="C3" s="23">
        <v>44353</v>
      </c>
      <c r="D3" s="24">
        <v>7.8993055555555566E-2</v>
      </c>
      <c r="E3" s="2">
        <v>1315</v>
      </c>
      <c r="F3" s="2" t="s">
        <v>89</v>
      </c>
      <c r="G3" s="22">
        <v>1</v>
      </c>
      <c r="H3" s="42">
        <v>15</v>
      </c>
      <c r="I3" s="31">
        <v>15</v>
      </c>
      <c r="J3" s="34">
        <v>3182.5</v>
      </c>
    </row>
    <row r="4" spans="1:10" s="65" customFormat="1" ht="20.25" customHeight="1" x14ac:dyDescent="0.25">
      <c r="A4" s="2" t="s">
        <v>17</v>
      </c>
      <c r="B4" s="2">
        <v>100</v>
      </c>
      <c r="C4" s="23">
        <v>44353</v>
      </c>
      <c r="D4" s="24">
        <v>7.8483796296296301E-2</v>
      </c>
      <c r="E4" s="2">
        <v>1315</v>
      </c>
      <c r="F4" s="2" t="s">
        <v>89</v>
      </c>
      <c r="G4" s="22">
        <v>1</v>
      </c>
      <c r="H4" s="42">
        <v>15</v>
      </c>
      <c r="I4" s="31">
        <v>15</v>
      </c>
      <c r="J4" s="34">
        <v>3197.5</v>
      </c>
    </row>
    <row r="5" spans="1:10" s="65" customFormat="1" ht="20.25" customHeight="1" x14ac:dyDescent="0.25">
      <c r="A5" s="2" t="s">
        <v>17</v>
      </c>
      <c r="B5" s="2">
        <v>99</v>
      </c>
      <c r="C5" s="23">
        <v>44353</v>
      </c>
      <c r="D5" s="24">
        <v>7.604166666666666E-2</v>
      </c>
      <c r="E5" s="2">
        <v>1889</v>
      </c>
      <c r="F5" s="2" t="s">
        <v>86</v>
      </c>
      <c r="G5" s="22">
        <v>1</v>
      </c>
      <c r="H5" s="42">
        <v>5</v>
      </c>
      <c r="I5" s="31">
        <v>5</v>
      </c>
      <c r="J5" s="34">
        <v>3212.5</v>
      </c>
    </row>
    <row r="6" spans="1:10" s="65" customFormat="1" ht="20.25" customHeight="1" x14ac:dyDescent="0.25">
      <c r="A6" s="2" t="s">
        <v>17</v>
      </c>
      <c r="B6" s="2">
        <v>98</v>
      </c>
      <c r="C6" s="23">
        <v>44353</v>
      </c>
      <c r="D6" s="24">
        <v>7.5682870370370373E-2</v>
      </c>
      <c r="E6" s="2">
        <v>4040</v>
      </c>
      <c r="F6" s="2" t="s">
        <v>76</v>
      </c>
      <c r="G6" s="22">
        <v>1</v>
      </c>
      <c r="H6" s="42">
        <v>20</v>
      </c>
      <c r="I6" s="31">
        <v>20</v>
      </c>
      <c r="J6" s="34">
        <v>3217.5</v>
      </c>
    </row>
    <row r="7" spans="1:10" s="65" customFormat="1" ht="20.25" customHeight="1" x14ac:dyDescent="0.25">
      <c r="A7" s="2" t="s">
        <v>17</v>
      </c>
      <c r="B7" s="2">
        <v>97</v>
      </c>
      <c r="C7" s="23">
        <v>44353</v>
      </c>
      <c r="D7" s="24">
        <v>7.2523148148148142E-2</v>
      </c>
      <c r="E7" s="2">
        <v>1214</v>
      </c>
      <c r="F7" s="2" t="s">
        <v>83</v>
      </c>
      <c r="G7" s="22">
        <v>1</v>
      </c>
      <c r="H7" s="42">
        <v>10</v>
      </c>
      <c r="I7" s="31">
        <v>10</v>
      </c>
      <c r="J7" s="34">
        <v>3237.5</v>
      </c>
    </row>
    <row r="8" spans="1:10" s="65" customFormat="1" ht="20.25" customHeight="1" x14ac:dyDescent="0.25">
      <c r="A8" s="2" t="s">
        <v>17</v>
      </c>
      <c r="B8" s="2">
        <v>96</v>
      </c>
      <c r="C8" s="23">
        <v>44353</v>
      </c>
      <c r="D8" s="24">
        <v>6.6689814814814813E-2</v>
      </c>
      <c r="E8" s="2">
        <v>8180</v>
      </c>
      <c r="F8" s="2" t="s">
        <v>87</v>
      </c>
      <c r="G8" s="22">
        <v>1</v>
      </c>
      <c r="H8" s="42">
        <v>10</v>
      </c>
      <c r="I8" s="31">
        <v>10</v>
      </c>
      <c r="J8" s="34">
        <v>3247.5</v>
      </c>
    </row>
    <row r="9" spans="1:10" s="65" customFormat="1" ht="20.25" customHeight="1" x14ac:dyDescent="0.25">
      <c r="A9" s="2" t="s">
        <v>17</v>
      </c>
      <c r="B9" s="2">
        <v>96</v>
      </c>
      <c r="C9" s="23">
        <v>44353</v>
      </c>
      <c r="D9" s="24">
        <v>6.2986111111111118E-2</v>
      </c>
      <c r="E9" s="2">
        <v>4552</v>
      </c>
      <c r="F9" s="2" t="s">
        <v>81</v>
      </c>
      <c r="G9" s="22">
        <v>8</v>
      </c>
      <c r="H9" s="42">
        <v>25</v>
      </c>
      <c r="I9" s="31">
        <v>200</v>
      </c>
      <c r="J9" s="34">
        <v>3257.5</v>
      </c>
    </row>
    <row r="10" spans="1:10" s="65" customFormat="1" ht="20.25" customHeight="1" x14ac:dyDescent="0.25">
      <c r="A10" s="2" t="s">
        <v>17</v>
      </c>
      <c r="B10" s="2">
        <v>96</v>
      </c>
      <c r="C10" s="23">
        <v>44353</v>
      </c>
      <c r="D10" s="24">
        <v>6.1365740740740742E-2</v>
      </c>
      <c r="E10" s="2">
        <v>1889</v>
      </c>
      <c r="F10" s="2" t="s">
        <v>86</v>
      </c>
      <c r="G10" s="22">
        <v>1</v>
      </c>
      <c r="H10" s="42">
        <v>5</v>
      </c>
      <c r="I10" s="31">
        <v>5</v>
      </c>
      <c r="J10" s="34">
        <v>3457.5</v>
      </c>
    </row>
    <row r="11" spans="1:10" s="65" customFormat="1" ht="20.25" customHeight="1" x14ac:dyDescent="0.25">
      <c r="A11" s="2" t="s">
        <v>17</v>
      </c>
      <c r="B11" s="2">
        <v>96</v>
      </c>
      <c r="C11" s="23">
        <v>44353</v>
      </c>
      <c r="D11" s="24">
        <v>6.04050925925926E-2</v>
      </c>
      <c r="E11" s="2">
        <v>1111</v>
      </c>
      <c r="F11" s="2" t="s">
        <v>85</v>
      </c>
      <c r="G11" s="22">
        <v>1</v>
      </c>
      <c r="H11" s="42">
        <v>10</v>
      </c>
      <c r="I11" s="31">
        <v>10</v>
      </c>
      <c r="J11" s="34">
        <v>3462.5</v>
      </c>
    </row>
    <row r="12" spans="1:10" s="65" customFormat="1" ht="20.25" customHeight="1" x14ac:dyDescent="0.25">
      <c r="A12" s="2" t="s">
        <v>17</v>
      </c>
      <c r="B12" s="2">
        <v>96</v>
      </c>
      <c r="C12" s="23">
        <v>44353</v>
      </c>
      <c r="D12" s="24">
        <v>6.0127314814814814E-2</v>
      </c>
      <c r="E12" s="2">
        <v>1111</v>
      </c>
      <c r="F12" s="2" t="s">
        <v>85</v>
      </c>
      <c r="G12" s="22">
        <v>1</v>
      </c>
      <c r="H12" s="42">
        <v>10</v>
      </c>
      <c r="I12" s="31">
        <v>10</v>
      </c>
      <c r="J12" s="34">
        <v>3472.5</v>
      </c>
    </row>
    <row r="13" spans="1:10" s="65" customFormat="1" ht="20.25" customHeight="1" x14ac:dyDescent="0.25">
      <c r="A13" s="2" t="s">
        <v>17</v>
      </c>
      <c r="B13" s="2">
        <v>95</v>
      </c>
      <c r="C13" s="23">
        <v>44353</v>
      </c>
      <c r="D13" s="24">
        <v>5.6655092592592597E-2</v>
      </c>
      <c r="E13" s="2">
        <v>3631</v>
      </c>
      <c r="F13" s="2" t="s">
        <v>78</v>
      </c>
      <c r="G13" s="22">
        <v>1</v>
      </c>
      <c r="H13" s="42">
        <v>26</v>
      </c>
      <c r="I13" s="31">
        <v>26</v>
      </c>
      <c r="J13" s="34">
        <v>3482.5</v>
      </c>
    </row>
    <row r="14" spans="1:10" s="65" customFormat="1" ht="20.25" customHeight="1" x14ac:dyDescent="0.25">
      <c r="A14" s="2" t="s">
        <v>17</v>
      </c>
      <c r="B14" s="2">
        <v>94</v>
      </c>
      <c r="C14" s="23">
        <v>44353</v>
      </c>
      <c r="D14" s="24">
        <v>4.9074074074074076E-2</v>
      </c>
      <c r="E14" s="2">
        <v>9690</v>
      </c>
      <c r="F14" s="2" t="s">
        <v>79</v>
      </c>
      <c r="G14" s="22">
        <v>2</v>
      </c>
      <c r="H14" s="42">
        <v>10</v>
      </c>
      <c r="I14" s="31">
        <v>20</v>
      </c>
      <c r="J14" s="34">
        <v>3508.5</v>
      </c>
    </row>
    <row r="15" spans="1:10" s="65" customFormat="1" ht="20.25" customHeight="1" x14ac:dyDescent="0.25">
      <c r="A15" s="2" t="s">
        <v>17</v>
      </c>
      <c r="B15" s="2">
        <v>94</v>
      </c>
      <c r="C15" s="23">
        <v>44353</v>
      </c>
      <c r="D15" s="24">
        <v>4.8726851851851855E-2</v>
      </c>
      <c r="E15" s="2">
        <v>6687</v>
      </c>
      <c r="F15" s="2" t="s">
        <v>84</v>
      </c>
      <c r="G15" s="22">
        <v>1</v>
      </c>
      <c r="H15" s="42">
        <v>70</v>
      </c>
      <c r="I15" s="31">
        <v>70</v>
      </c>
      <c r="J15" s="34">
        <v>3528.5</v>
      </c>
    </row>
    <row r="16" spans="1:10" s="65" customFormat="1" ht="20.25" customHeight="1" x14ac:dyDescent="0.25">
      <c r="A16" s="2" t="s">
        <v>17</v>
      </c>
      <c r="B16" s="2">
        <v>94</v>
      </c>
      <c r="C16" s="23">
        <v>44353</v>
      </c>
      <c r="D16" s="24">
        <v>4.8252314814814817E-2</v>
      </c>
      <c r="E16" s="2">
        <v>1111</v>
      </c>
      <c r="F16" s="2" t="s">
        <v>85</v>
      </c>
      <c r="G16" s="22">
        <v>1</v>
      </c>
      <c r="H16" s="42">
        <v>10</v>
      </c>
      <c r="I16" s="31">
        <v>10</v>
      </c>
      <c r="J16" s="34">
        <v>3598.5</v>
      </c>
    </row>
    <row r="17" spans="1:10" s="65" customFormat="1" ht="20.25" customHeight="1" x14ac:dyDescent="0.25">
      <c r="A17" s="2" t="s">
        <v>17</v>
      </c>
      <c r="B17" s="2">
        <v>94</v>
      </c>
      <c r="C17" s="23">
        <v>44353</v>
      </c>
      <c r="D17" s="24">
        <v>4.7337962962962964E-2</v>
      </c>
      <c r="E17" s="2">
        <v>1111</v>
      </c>
      <c r="F17" s="2" t="s">
        <v>85</v>
      </c>
      <c r="G17" s="22">
        <v>1</v>
      </c>
      <c r="H17" s="42">
        <v>10</v>
      </c>
      <c r="I17" s="31">
        <v>10</v>
      </c>
      <c r="J17" s="34">
        <v>3608.5</v>
      </c>
    </row>
    <row r="18" spans="1:10" s="65" customFormat="1" ht="20.25" customHeight="1" x14ac:dyDescent="0.25">
      <c r="A18" s="2" t="s">
        <v>17</v>
      </c>
      <c r="B18" s="2">
        <v>94</v>
      </c>
      <c r="C18" s="23">
        <v>44353</v>
      </c>
      <c r="D18" s="24">
        <v>4.5706018518518521E-2</v>
      </c>
      <c r="E18" s="2">
        <v>1889</v>
      </c>
      <c r="F18" s="2" t="s">
        <v>86</v>
      </c>
      <c r="G18" s="22">
        <v>1</v>
      </c>
      <c r="H18" s="42">
        <v>5</v>
      </c>
      <c r="I18" s="31">
        <v>5</v>
      </c>
      <c r="J18" s="34">
        <v>3618.5</v>
      </c>
    </row>
    <row r="19" spans="1:10" s="65" customFormat="1" ht="20.25" customHeight="1" x14ac:dyDescent="0.25">
      <c r="A19" s="2" t="s">
        <v>17</v>
      </c>
      <c r="B19" s="2">
        <v>94</v>
      </c>
      <c r="C19" s="23">
        <v>44353</v>
      </c>
      <c r="D19" s="24">
        <v>4.3645833333333335E-2</v>
      </c>
      <c r="E19" s="2">
        <v>1111</v>
      </c>
      <c r="F19" s="2" t="s">
        <v>85</v>
      </c>
      <c r="G19" s="22">
        <v>1</v>
      </c>
      <c r="H19" s="42">
        <v>10</v>
      </c>
      <c r="I19" s="31">
        <v>10</v>
      </c>
      <c r="J19" s="34">
        <v>3623.5</v>
      </c>
    </row>
    <row r="20" spans="1:10" s="65" customFormat="1" ht="20.25" customHeight="1" x14ac:dyDescent="0.25">
      <c r="A20" s="2" t="s">
        <v>17</v>
      </c>
      <c r="B20" s="2">
        <v>94</v>
      </c>
      <c r="C20" s="23">
        <v>44353</v>
      </c>
      <c r="D20" s="24">
        <v>3.9074074074074074E-2</v>
      </c>
      <c r="E20" s="2">
        <v>8180</v>
      </c>
      <c r="F20" s="2" t="s">
        <v>87</v>
      </c>
      <c r="G20" s="22">
        <v>1</v>
      </c>
      <c r="H20" s="42">
        <v>10</v>
      </c>
      <c r="I20" s="31">
        <v>10</v>
      </c>
      <c r="J20" s="34">
        <v>3633.5</v>
      </c>
    </row>
    <row r="21" spans="1:10" s="65" customFormat="1" ht="20.25" customHeight="1" x14ac:dyDescent="0.25">
      <c r="A21" s="2" t="s">
        <v>17</v>
      </c>
      <c r="B21" s="2">
        <v>94</v>
      </c>
      <c r="C21" s="23">
        <v>44353</v>
      </c>
      <c r="D21" s="24">
        <v>3.5069444444444445E-2</v>
      </c>
      <c r="E21" s="2">
        <v>8180</v>
      </c>
      <c r="F21" s="2" t="s">
        <v>87</v>
      </c>
      <c r="G21" s="22">
        <v>1</v>
      </c>
      <c r="H21" s="42">
        <v>10</v>
      </c>
      <c r="I21" s="31">
        <v>10</v>
      </c>
      <c r="J21" s="34">
        <v>3643.5</v>
      </c>
    </row>
    <row r="22" spans="1:10" s="65" customFormat="1" ht="20.25" customHeight="1" x14ac:dyDescent="0.25">
      <c r="A22" s="2" t="s">
        <v>17</v>
      </c>
      <c r="B22" s="2">
        <v>94</v>
      </c>
      <c r="C22" s="23">
        <v>44353</v>
      </c>
      <c r="D22" s="24">
        <v>3.0983796296296297E-2</v>
      </c>
      <c r="E22" s="2">
        <v>1889</v>
      </c>
      <c r="F22" s="2" t="s">
        <v>86</v>
      </c>
      <c r="G22" s="22">
        <v>1</v>
      </c>
      <c r="H22" s="42">
        <v>5</v>
      </c>
      <c r="I22" s="31">
        <v>5</v>
      </c>
      <c r="J22" s="34">
        <v>3653.5</v>
      </c>
    </row>
    <row r="23" spans="1:10" s="65" customFormat="1" ht="20.25" customHeight="1" x14ac:dyDescent="0.25">
      <c r="A23" s="2" t="s">
        <v>17</v>
      </c>
      <c r="B23" s="2">
        <v>93</v>
      </c>
      <c r="C23" s="23">
        <v>44353</v>
      </c>
      <c r="D23" s="24">
        <v>8.0092592592592594E-3</v>
      </c>
      <c r="E23" s="2">
        <v>5680</v>
      </c>
      <c r="F23" s="2" t="s">
        <v>90</v>
      </c>
      <c r="G23" s="22">
        <v>1</v>
      </c>
      <c r="H23" s="42">
        <v>11</v>
      </c>
      <c r="I23" s="31">
        <v>11</v>
      </c>
      <c r="J23" s="34">
        <v>3658.5</v>
      </c>
    </row>
    <row r="24" spans="1:10" s="65" customFormat="1" ht="20.25" customHeight="1" x14ac:dyDescent="0.25">
      <c r="A24" s="2" t="s">
        <v>17</v>
      </c>
      <c r="B24" s="2">
        <v>92</v>
      </c>
      <c r="C24" s="23">
        <v>44353</v>
      </c>
      <c r="D24" s="24">
        <v>7.4768518518518526E-3</v>
      </c>
      <c r="E24" s="2">
        <v>7470</v>
      </c>
      <c r="F24" s="2" t="s">
        <v>80</v>
      </c>
      <c r="G24" s="22">
        <v>1</v>
      </c>
      <c r="H24" s="42">
        <v>12</v>
      </c>
      <c r="I24" s="31">
        <v>12</v>
      </c>
      <c r="J24" s="34">
        <v>3669.5</v>
      </c>
    </row>
    <row r="25" spans="1:10" s="65" customFormat="1" ht="20.25" customHeight="1" x14ac:dyDescent="0.25">
      <c r="A25" s="2" t="s">
        <v>17</v>
      </c>
      <c r="B25" s="2">
        <v>92</v>
      </c>
      <c r="C25" s="23">
        <v>44353</v>
      </c>
      <c r="D25" s="24">
        <v>7.4537037037037028E-3</v>
      </c>
      <c r="E25" s="2">
        <v>1889</v>
      </c>
      <c r="F25" s="2" t="s">
        <v>86</v>
      </c>
      <c r="G25" s="22">
        <v>1</v>
      </c>
      <c r="H25" s="42">
        <v>5</v>
      </c>
      <c r="I25" s="31">
        <v>5</v>
      </c>
      <c r="J25" s="34">
        <v>3681.5</v>
      </c>
    </row>
    <row r="26" spans="1:10" s="65" customFormat="1" ht="20.25" customHeight="1" x14ac:dyDescent="0.25">
      <c r="A26" s="2" t="s">
        <v>17</v>
      </c>
      <c r="B26" s="2">
        <v>91</v>
      </c>
      <c r="C26" s="23">
        <v>44353</v>
      </c>
      <c r="D26" s="24">
        <v>6.5740740740740733E-3</v>
      </c>
      <c r="E26" s="2">
        <v>1889</v>
      </c>
      <c r="F26" s="2" t="s">
        <v>86</v>
      </c>
      <c r="G26" s="22">
        <v>1</v>
      </c>
      <c r="H26" s="42">
        <v>5</v>
      </c>
      <c r="I26" s="31">
        <v>5</v>
      </c>
      <c r="J26" s="34">
        <v>3686.5</v>
      </c>
    </row>
    <row r="27" spans="1:10" s="65" customFormat="1" ht="20.25" customHeight="1" x14ac:dyDescent="0.25">
      <c r="A27" s="2" t="s">
        <v>17</v>
      </c>
      <c r="B27" s="2">
        <v>91</v>
      </c>
      <c r="C27" s="23">
        <v>44353</v>
      </c>
      <c r="D27" s="24">
        <v>5.0115740740740737E-3</v>
      </c>
      <c r="E27" s="2">
        <v>8180</v>
      </c>
      <c r="F27" s="2" t="s">
        <v>87</v>
      </c>
      <c r="G27" s="22">
        <v>1</v>
      </c>
      <c r="H27" s="42">
        <v>10</v>
      </c>
      <c r="I27" s="31">
        <v>10</v>
      </c>
      <c r="J27" s="34">
        <v>3691.5</v>
      </c>
    </row>
    <row r="28" spans="1:10" s="65" customFormat="1" ht="20.25" customHeight="1" x14ac:dyDescent="0.25">
      <c r="A28" s="2" t="s">
        <v>17</v>
      </c>
      <c r="B28" s="2">
        <v>90</v>
      </c>
      <c r="C28" s="23">
        <v>44352</v>
      </c>
      <c r="D28" s="24">
        <v>0.92898148148148152</v>
      </c>
      <c r="E28" s="2">
        <v>2560</v>
      </c>
      <c r="F28" s="2" t="s">
        <v>71</v>
      </c>
      <c r="G28" s="22">
        <v>2</v>
      </c>
      <c r="H28" s="42">
        <v>15</v>
      </c>
      <c r="I28" s="31">
        <v>30</v>
      </c>
      <c r="J28" s="34">
        <v>3701.5</v>
      </c>
    </row>
    <row r="29" spans="1:10" s="65" customFormat="1" ht="20.25" customHeight="1" x14ac:dyDescent="0.25">
      <c r="A29" s="2" t="s">
        <v>17</v>
      </c>
      <c r="B29" s="2">
        <v>90</v>
      </c>
      <c r="C29" s="23">
        <v>44352</v>
      </c>
      <c r="D29" s="24">
        <v>0.92880787037037038</v>
      </c>
      <c r="E29" s="2">
        <v>2560</v>
      </c>
      <c r="F29" s="2" t="s">
        <v>71</v>
      </c>
      <c r="G29" s="22">
        <v>2</v>
      </c>
      <c r="H29" s="42">
        <v>15</v>
      </c>
      <c r="I29" s="31">
        <v>30</v>
      </c>
      <c r="J29" s="34">
        <v>3731.5</v>
      </c>
    </row>
    <row r="30" spans="1:10" s="65" customFormat="1" ht="20.25" customHeight="1" x14ac:dyDescent="0.25">
      <c r="A30" s="2" t="s">
        <v>17</v>
      </c>
      <c r="B30" s="2">
        <v>90</v>
      </c>
      <c r="C30" s="23">
        <v>44352</v>
      </c>
      <c r="D30" s="24">
        <v>0.92863425925925924</v>
      </c>
      <c r="E30" s="2">
        <v>2523</v>
      </c>
      <c r="F30" s="2" t="s">
        <v>77</v>
      </c>
      <c r="G30" s="22">
        <v>1</v>
      </c>
      <c r="H30" s="42">
        <v>10</v>
      </c>
      <c r="I30" s="31">
        <v>10</v>
      </c>
      <c r="J30" s="34">
        <v>3761.5</v>
      </c>
    </row>
    <row r="31" spans="1:10" s="65" customFormat="1" ht="20.25" customHeight="1" x14ac:dyDescent="0.25">
      <c r="A31" s="2" t="s">
        <v>17</v>
      </c>
      <c r="B31" s="2">
        <v>90</v>
      </c>
      <c r="C31" s="23">
        <v>44352</v>
      </c>
      <c r="D31" s="24">
        <v>0.88288194444444434</v>
      </c>
      <c r="E31" s="2">
        <v>5680</v>
      </c>
      <c r="F31" s="2" t="s">
        <v>90</v>
      </c>
      <c r="G31" s="22">
        <v>2</v>
      </c>
      <c r="H31" s="42">
        <v>11</v>
      </c>
      <c r="I31" s="31">
        <v>22</v>
      </c>
      <c r="J31" s="34">
        <v>3771.5</v>
      </c>
    </row>
    <row r="32" spans="1:10" s="65" customFormat="1" ht="20.25" customHeight="1" x14ac:dyDescent="0.25">
      <c r="A32" s="2" t="s">
        <v>17</v>
      </c>
      <c r="B32" s="2">
        <v>90</v>
      </c>
      <c r="C32" s="23">
        <v>44352</v>
      </c>
      <c r="D32" s="24">
        <v>0.87949074074074074</v>
      </c>
      <c r="E32" s="2">
        <v>3634</v>
      </c>
      <c r="F32" s="2" t="s">
        <v>88</v>
      </c>
      <c r="G32" s="22">
        <v>1</v>
      </c>
      <c r="H32" s="42">
        <v>15</v>
      </c>
      <c r="I32" s="31">
        <v>15</v>
      </c>
      <c r="J32" s="34">
        <v>3793.5</v>
      </c>
    </row>
    <row r="33" spans="1:10" s="65" customFormat="1" ht="20.25" customHeight="1" x14ac:dyDescent="0.25">
      <c r="A33" s="2" t="s">
        <v>17</v>
      </c>
      <c r="B33" s="2">
        <v>90</v>
      </c>
      <c r="C33" s="23">
        <v>44352</v>
      </c>
      <c r="D33" s="24">
        <v>0.87806712962962974</v>
      </c>
      <c r="E33" s="2">
        <v>4552</v>
      </c>
      <c r="F33" s="2" t="s">
        <v>81</v>
      </c>
      <c r="G33" s="22">
        <v>1</v>
      </c>
      <c r="H33" s="42">
        <v>25</v>
      </c>
      <c r="I33" s="31">
        <v>25</v>
      </c>
      <c r="J33" s="34">
        <v>3808.5</v>
      </c>
    </row>
    <row r="34" spans="1:10" s="65" customFormat="1" ht="20.25" customHeight="1" x14ac:dyDescent="0.25">
      <c r="A34" s="2" t="s">
        <v>17</v>
      </c>
      <c r="B34" s="2">
        <v>90</v>
      </c>
      <c r="C34" s="23">
        <v>44352</v>
      </c>
      <c r="D34" s="24">
        <v>0.8778125</v>
      </c>
      <c r="E34" s="2">
        <v>1111</v>
      </c>
      <c r="F34" s="2" t="s">
        <v>85</v>
      </c>
      <c r="G34" s="22">
        <v>1</v>
      </c>
      <c r="H34" s="42">
        <v>10</v>
      </c>
      <c r="I34" s="31">
        <v>10</v>
      </c>
      <c r="J34" s="34">
        <v>3833.5</v>
      </c>
    </row>
    <row r="35" spans="1:10" s="65" customFormat="1" ht="20.25" customHeight="1" x14ac:dyDescent="0.25">
      <c r="A35" s="2" t="s">
        <v>17</v>
      </c>
      <c r="B35" s="2">
        <v>90</v>
      </c>
      <c r="C35" s="23">
        <v>44352</v>
      </c>
      <c r="D35" s="24">
        <v>0.8771874999999999</v>
      </c>
      <c r="E35" s="2">
        <v>8180</v>
      </c>
      <c r="F35" s="2" t="s">
        <v>87</v>
      </c>
      <c r="G35" s="22">
        <v>1</v>
      </c>
      <c r="H35" s="42">
        <v>10</v>
      </c>
      <c r="I35" s="31">
        <v>10</v>
      </c>
      <c r="J35" s="34">
        <v>3843.5</v>
      </c>
    </row>
    <row r="36" spans="1:10" s="65" customFormat="1" ht="20.25" customHeight="1" x14ac:dyDescent="0.25">
      <c r="A36" s="2" t="s">
        <v>17</v>
      </c>
      <c r="B36" s="2">
        <v>90</v>
      </c>
      <c r="C36" s="23">
        <v>44352</v>
      </c>
      <c r="D36" s="24">
        <v>0.87618055555555552</v>
      </c>
      <c r="E36" s="2">
        <v>3634</v>
      </c>
      <c r="F36" s="2" t="s">
        <v>88</v>
      </c>
      <c r="G36" s="22">
        <v>1</v>
      </c>
      <c r="H36" s="42">
        <v>15</v>
      </c>
      <c r="I36" s="31">
        <v>15</v>
      </c>
      <c r="J36" s="34">
        <v>3853.5</v>
      </c>
    </row>
    <row r="37" spans="1:10" s="65" customFormat="1" ht="20.25" customHeight="1" x14ac:dyDescent="0.25">
      <c r="A37" s="2" t="s">
        <v>17</v>
      </c>
      <c r="B37" s="2">
        <v>90</v>
      </c>
      <c r="C37" s="23">
        <v>44352</v>
      </c>
      <c r="D37" s="24">
        <v>0.87614583333333329</v>
      </c>
      <c r="E37" s="2">
        <v>3634</v>
      </c>
      <c r="F37" s="2" t="s">
        <v>88</v>
      </c>
      <c r="G37" s="22">
        <v>1</v>
      </c>
      <c r="H37" s="42">
        <v>15</v>
      </c>
      <c r="I37" s="31">
        <v>15</v>
      </c>
      <c r="J37" s="34">
        <v>3868.5</v>
      </c>
    </row>
    <row r="38" spans="1:10" s="65" customFormat="1" ht="20.25" customHeight="1" x14ac:dyDescent="0.25">
      <c r="A38" s="2" t="s">
        <v>17</v>
      </c>
      <c r="B38" s="2">
        <v>90</v>
      </c>
      <c r="C38" s="23">
        <v>44352</v>
      </c>
      <c r="D38" s="24">
        <v>0.87174768518518519</v>
      </c>
      <c r="E38" s="2">
        <v>4552</v>
      </c>
      <c r="F38" s="2" t="s">
        <v>81</v>
      </c>
      <c r="G38" s="22">
        <v>1</v>
      </c>
      <c r="H38" s="42">
        <v>25</v>
      </c>
      <c r="I38" s="31">
        <v>25</v>
      </c>
      <c r="J38" s="34">
        <v>3883.5</v>
      </c>
    </row>
    <row r="39" spans="1:10" s="65" customFormat="1" ht="20.25" customHeight="1" x14ac:dyDescent="0.25">
      <c r="A39" s="2" t="s">
        <v>17</v>
      </c>
      <c r="B39" s="2" t="s">
        <v>81</v>
      </c>
      <c r="C39" s="23">
        <v>44353</v>
      </c>
      <c r="D39" s="24" t="s">
        <v>94</v>
      </c>
      <c r="E39" s="75">
        <v>30</v>
      </c>
      <c r="F39" s="2" t="s">
        <v>85</v>
      </c>
      <c r="G39" s="22">
        <v>1</v>
      </c>
      <c r="H39" s="42">
        <v>10</v>
      </c>
      <c r="I39" s="31">
        <v>10</v>
      </c>
      <c r="J39" s="34">
        <v>3908.5</v>
      </c>
    </row>
    <row r="40" spans="1:10" s="65" customFormat="1" ht="20.25" customHeight="1" x14ac:dyDescent="0.25">
      <c r="A40" s="2" t="s">
        <v>17</v>
      </c>
      <c r="B40" s="2" t="s">
        <v>85</v>
      </c>
      <c r="C40" s="23">
        <v>44354</v>
      </c>
      <c r="D40" s="24" t="s">
        <v>93</v>
      </c>
      <c r="E40" s="75">
        <v>13</v>
      </c>
      <c r="F40" s="2" t="s">
        <v>87</v>
      </c>
      <c r="G40" s="22">
        <v>1</v>
      </c>
      <c r="H40" s="42">
        <v>10</v>
      </c>
      <c r="I40" s="31">
        <v>10</v>
      </c>
      <c r="J40" s="34">
        <v>3918.5</v>
      </c>
    </row>
    <row r="41" spans="1:10" s="65" customFormat="1" ht="20.25" customHeight="1" x14ac:dyDescent="0.25">
      <c r="A41" s="2" t="s">
        <v>17</v>
      </c>
      <c r="B41" s="2" t="s">
        <v>87</v>
      </c>
      <c r="C41" s="23">
        <v>44355</v>
      </c>
      <c r="D41" s="24" t="s">
        <v>93</v>
      </c>
      <c r="E41" s="75">
        <v>13</v>
      </c>
      <c r="F41" s="2" t="s">
        <v>78</v>
      </c>
      <c r="G41" s="22">
        <v>1</v>
      </c>
      <c r="H41" s="42">
        <v>26</v>
      </c>
      <c r="I41" s="31">
        <v>26</v>
      </c>
      <c r="J41" s="34">
        <v>3928.5</v>
      </c>
    </row>
    <row r="42" spans="1:10" s="65" customFormat="1" ht="20.25" customHeight="1" x14ac:dyDescent="0.25">
      <c r="A42" s="2" t="s">
        <v>17</v>
      </c>
      <c r="B42" s="2">
        <v>88</v>
      </c>
      <c r="C42" s="23">
        <v>44356</v>
      </c>
      <c r="D42" s="24">
        <v>0.86633101851851846</v>
      </c>
      <c r="E42" s="2">
        <v>1889</v>
      </c>
      <c r="F42" s="2" t="s">
        <v>86</v>
      </c>
      <c r="G42" s="22">
        <v>1</v>
      </c>
      <c r="H42" s="42">
        <v>5</v>
      </c>
      <c r="I42" s="31">
        <v>5</v>
      </c>
      <c r="J42" s="34">
        <v>3954.5</v>
      </c>
    </row>
    <row r="43" spans="1:10" s="65" customFormat="1" ht="20.25" customHeight="1" x14ac:dyDescent="0.25">
      <c r="A43" s="2" t="s">
        <v>17</v>
      </c>
      <c r="B43" s="2" t="s">
        <v>88</v>
      </c>
      <c r="C43" s="23">
        <v>44357</v>
      </c>
      <c r="D43" s="24" t="s">
        <v>91</v>
      </c>
      <c r="E43" s="75">
        <v>20</v>
      </c>
      <c r="F43" s="2" t="s">
        <v>70</v>
      </c>
      <c r="G43" s="22">
        <v>1</v>
      </c>
      <c r="H43" s="42">
        <v>4</v>
      </c>
      <c r="I43" s="31">
        <v>4</v>
      </c>
      <c r="J43" s="34">
        <v>3959.5</v>
      </c>
    </row>
    <row r="44" spans="1:10" s="65" customFormat="1" ht="20.25" customHeight="1" x14ac:dyDescent="0.25">
      <c r="A44" s="2" t="s">
        <v>17</v>
      </c>
      <c r="B44" s="2" t="s">
        <v>88</v>
      </c>
      <c r="C44" s="23">
        <v>44358</v>
      </c>
      <c r="D44" s="24" t="s">
        <v>91</v>
      </c>
      <c r="E44" s="75">
        <v>20</v>
      </c>
      <c r="F44" s="2" t="s">
        <v>87</v>
      </c>
      <c r="G44" s="22">
        <v>1</v>
      </c>
      <c r="H44" s="42">
        <v>10</v>
      </c>
      <c r="I44" s="31">
        <v>10</v>
      </c>
      <c r="J44" s="34">
        <v>3963.5</v>
      </c>
    </row>
    <row r="45" spans="1:10" s="65" customFormat="1" ht="20.25" customHeight="1" x14ac:dyDescent="0.25">
      <c r="A45" s="2" t="s">
        <v>17</v>
      </c>
      <c r="B45" s="2" t="s">
        <v>81</v>
      </c>
      <c r="C45" s="23">
        <v>44359</v>
      </c>
      <c r="D45" s="24" t="s">
        <v>94</v>
      </c>
      <c r="E45" s="75">
        <v>30</v>
      </c>
      <c r="F45" s="2" t="s">
        <v>72</v>
      </c>
      <c r="G45" s="22">
        <v>1</v>
      </c>
      <c r="H45" s="42">
        <v>10</v>
      </c>
      <c r="I45" s="31">
        <v>10</v>
      </c>
      <c r="J45" s="34">
        <v>3973.5</v>
      </c>
    </row>
    <row r="46" spans="1:10" s="65" customFormat="1" ht="20.25" customHeight="1" x14ac:dyDescent="0.25">
      <c r="A46" s="2" t="s">
        <v>17</v>
      </c>
      <c r="B46" s="2" t="s">
        <v>85</v>
      </c>
      <c r="C46" s="23">
        <v>44360</v>
      </c>
      <c r="D46" s="24" t="s">
        <v>93</v>
      </c>
      <c r="E46" s="75">
        <v>13</v>
      </c>
      <c r="F46" s="2" t="s">
        <v>80</v>
      </c>
      <c r="G46" s="22">
        <v>1</v>
      </c>
      <c r="H46" s="42">
        <v>12</v>
      </c>
      <c r="I46" s="31">
        <v>12</v>
      </c>
      <c r="J46" s="34">
        <v>3983.5</v>
      </c>
    </row>
    <row r="47" spans="1:10" s="65" customFormat="1" ht="20.25" customHeight="1" x14ac:dyDescent="0.25">
      <c r="A47" s="2" t="s">
        <v>17</v>
      </c>
      <c r="B47" s="2">
        <v>86</v>
      </c>
      <c r="C47" s="23">
        <v>44352</v>
      </c>
      <c r="D47" s="24">
        <v>0.83270833333333327</v>
      </c>
      <c r="E47" s="2">
        <v>1111</v>
      </c>
      <c r="F47" s="2" t="s">
        <v>85</v>
      </c>
      <c r="G47" s="22">
        <v>2</v>
      </c>
      <c r="H47" s="42">
        <v>10</v>
      </c>
      <c r="I47" s="31">
        <v>20</v>
      </c>
      <c r="J47" s="34">
        <v>3995.5</v>
      </c>
    </row>
    <row r="48" spans="1:10" s="65" customFormat="1" ht="20.25" customHeight="1" x14ac:dyDescent="0.25">
      <c r="A48" s="2" t="s">
        <v>17</v>
      </c>
      <c r="B48" s="2">
        <v>86</v>
      </c>
      <c r="C48" s="23">
        <v>44352</v>
      </c>
      <c r="D48" s="24">
        <v>0.83229166666666676</v>
      </c>
      <c r="E48" s="2">
        <v>3634</v>
      </c>
      <c r="F48" s="2" t="s">
        <v>88</v>
      </c>
      <c r="G48" s="22">
        <v>0.1</v>
      </c>
      <c r="H48" s="42">
        <v>15</v>
      </c>
      <c r="I48" s="31">
        <v>1.5</v>
      </c>
      <c r="J48" s="34">
        <v>4015.5</v>
      </c>
    </row>
    <row r="49" spans="1:10" s="65" customFormat="1" ht="20.25" customHeight="1" x14ac:dyDescent="0.25">
      <c r="A49" s="2" t="s">
        <v>22</v>
      </c>
      <c r="B49" s="2"/>
      <c r="C49" s="23">
        <v>44352</v>
      </c>
      <c r="D49" s="24">
        <v>0.7709259259259259</v>
      </c>
      <c r="E49" s="2">
        <v>5680</v>
      </c>
      <c r="F49" s="2" t="s">
        <v>90</v>
      </c>
      <c r="G49" s="22">
        <v>5</v>
      </c>
      <c r="H49" s="42">
        <v>11</v>
      </c>
      <c r="I49" s="31">
        <v>55</v>
      </c>
      <c r="J49" s="34">
        <v>4017</v>
      </c>
    </row>
    <row r="50" spans="1:10" s="65" customFormat="1" ht="20.25" customHeight="1" x14ac:dyDescent="0.25">
      <c r="A50" s="2" t="s">
        <v>22</v>
      </c>
      <c r="B50" s="2"/>
      <c r="C50" s="23">
        <v>44352</v>
      </c>
      <c r="D50" s="24">
        <v>0.7698842592592593</v>
      </c>
      <c r="E50" s="2">
        <v>1315</v>
      </c>
      <c r="F50" s="2" t="s">
        <v>89</v>
      </c>
      <c r="G50" s="22">
        <v>10</v>
      </c>
      <c r="H50" s="42">
        <v>15</v>
      </c>
      <c r="I50" s="31">
        <v>150</v>
      </c>
      <c r="J50" s="34">
        <v>3962</v>
      </c>
    </row>
    <row r="51" spans="1:10" s="65" customFormat="1" ht="20.25" customHeight="1" x14ac:dyDescent="0.25">
      <c r="A51" s="2" t="s">
        <v>22</v>
      </c>
      <c r="B51" s="2"/>
      <c r="C51" s="23">
        <v>44352</v>
      </c>
      <c r="D51" s="24">
        <v>0.76923611111111112</v>
      </c>
      <c r="E51" s="2">
        <v>3634</v>
      </c>
      <c r="F51" s="2" t="s">
        <v>88</v>
      </c>
      <c r="G51" s="22">
        <v>20</v>
      </c>
      <c r="H51" s="42">
        <v>15</v>
      </c>
      <c r="I51" s="31">
        <v>300</v>
      </c>
      <c r="J51" s="34">
        <v>3812</v>
      </c>
    </row>
    <row r="52" spans="1:10" s="65" customFormat="1" ht="20.25" customHeight="1" x14ac:dyDescent="0.25">
      <c r="A52" s="2" t="s">
        <v>22</v>
      </c>
      <c r="B52" s="2"/>
      <c r="C52" s="23">
        <v>44352</v>
      </c>
      <c r="D52" s="24">
        <v>0.76868055555555559</v>
      </c>
      <c r="E52" s="2">
        <v>8180</v>
      </c>
      <c r="F52" s="2" t="s">
        <v>87</v>
      </c>
      <c r="G52" s="22">
        <v>12</v>
      </c>
      <c r="H52" s="42">
        <v>10</v>
      </c>
      <c r="I52" s="31">
        <v>120</v>
      </c>
      <c r="J52" s="34">
        <v>3512</v>
      </c>
    </row>
    <row r="53" spans="1:10" s="65" customFormat="1" ht="20.25" customHeight="1" x14ac:dyDescent="0.25">
      <c r="A53" s="2" t="s">
        <v>22</v>
      </c>
      <c r="B53" s="2"/>
      <c r="C53" s="23">
        <v>44352</v>
      </c>
      <c r="D53" s="24">
        <v>0.7684375</v>
      </c>
      <c r="E53" s="2">
        <v>1889</v>
      </c>
      <c r="F53" s="2" t="s">
        <v>86</v>
      </c>
      <c r="G53" s="22">
        <v>20</v>
      </c>
      <c r="H53" s="42">
        <v>5</v>
      </c>
      <c r="I53" s="31">
        <v>100</v>
      </c>
      <c r="J53" s="34">
        <v>3392</v>
      </c>
    </row>
    <row r="54" spans="1:10" s="65" customFormat="1" ht="20.25" customHeight="1" x14ac:dyDescent="0.25">
      <c r="A54" s="2" t="s">
        <v>22</v>
      </c>
      <c r="B54" s="2"/>
      <c r="C54" s="23">
        <v>44352</v>
      </c>
      <c r="D54" s="24">
        <v>0.7674305555555555</v>
      </c>
      <c r="E54" s="2">
        <v>1111</v>
      </c>
      <c r="F54" s="2" t="s">
        <v>85</v>
      </c>
      <c r="G54" s="22">
        <v>10</v>
      </c>
      <c r="H54" s="42">
        <v>10</v>
      </c>
      <c r="I54" s="31">
        <v>100</v>
      </c>
      <c r="J54" s="34">
        <v>3292</v>
      </c>
    </row>
    <row r="55" spans="1:10" s="65" customFormat="1" ht="20.25" customHeight="1" x14ac:dyDescent="0.25">
      <c r="A55" s="2" t="s">
        <v>22</v>
      </c>
      <c r="B55" s="2"/>
      <c r="C55" s="23">
        <v>44352</v>
      </c>
      <c r="D55" s="24">
        <v>0.76659722222222226</v>
      </c>
      <c r="E55" s="2">
        <v>6687</v>
      </c>
      <c r="F55" s="2" t="s">
        <v>84</v>
      </c>
      <c r="G55" s="22">
        <v>23</v>
      </c>
      <c r="H55" s="42">
        <v>70</v>
      </c>
      <c r="I55" s="31">
        <v>1610</v>
      </c>
      <c r="J55" s="34">
        <v>3192</v>
      </c>
    </row>
    <row r="56" spans="1:10" s="65" customFormat="1" ht="20.25" customHeight="1" x14ac:dyDescent="0.25">
      <c r="A56" s="2" t="s">
        <v>22</v>
      </c>
      <c r="B56" s="2"/>
      <c r="C56" s="23">
        <v>44352</v>
      </c>
      <c r="D56" s="24">
        <v>0.76619212962962957</v>
      </c>
      <c r="E56" s="2">
        <v>1214</v>
      </c>
      <c r="F56" s="2" t="s">
        <v>83</v>
      </c>
      <c r="G56" s="22">
        <v>10</v>
      </c>
      <c r="H56" s="42">
        <v>10</v>
      </c>
      <c r="I56" s="31">
        <v>100</v>
      </c>
      <c r="J56" s="34">
        <v>1582</v>
      </c>
    </row>
    <row r="57" spans="1:10" s="65" customFormat="1" ht="20.25" customHeight="1" x14ac:dyDescent="0.25">
      <c r="A57" s="2" t="s">
        <v>22</v>
      </c>
      <c r="B57" s="2"/>
      <c r="C57" s="23">
        <v>44352</v>
      </c>
      <c r="D57" s="24">
        <v>0.7658449074074074</v>
      </c>
      <c r="E57" s="2">
        <v>1010</v>
      </c>
      <c r="F57" s="2" t="s">
        <v>82</v>
      </c>
      <c r="G57" s="22">
        <v>10</v>
      </c>
      <c r="H57" s="42">
        <v>20</v>
      </c>
      <c r="I57" s="31">
        <v>200</v>
      </c>
      <c r="J57" s="34">
        <v>1482</v>
      </c>
    </row>
    <row r="58" spans="1:10" s="65" customFormat="1" ht="20.25" customHeight="1" x14ac:dyDescent="0.25">
      <c r="A58" s="2" t="s">
        <v>22</v>
      </c>
      <c r="B58" s="2"/>
      <c r="C58" s="23">
        <v>44352</v>
      </c>
      <c r="D58" s="24">
        <v>0.76553240740740736</v>
      </c>
      <c r="E58" s="2">
        <v>4552</v>
      </c>
      <c r="F58" s="2" t="s">
        <v>81</v>
      </c>
      <c r="G58" s="22">
        <v>10</v>
      </c>
      <c r="H58" s="42">
        <v>25</v>
      </c>
      <c r="I58" s="31">
        <v>250</v>
      </c>
      <c r="J58" s="34">
        <v>1282</v>
      </c>
    </row>
    <row r="59" spans="1:10" s="65" customFormat="1" ht="20.25" customHeight="1" x14ac:dyDescent="0.25">
      <c r="A59" s="2" t="s">
        <v>22</v>
      </c>
      <c r="B59" s="2"/>
      <c r="C59" s="23">
        <v>44352</v>
      </c>
      <c r="D59" s="24">
        <v>0.76519675925925934</v>
      </c>
      <c r="E59" s="2">
        <v>7470</v>
      </c>
      <c r="F59" s="2" t="s">
        <v>80</v>
      </c>
      <c r="G59" s="22">
        <v>20</v>
      </c>
      <c r="H59" s="42">
        <v>12</v>
      </c>
      <c r="I59" s="31">
        <v>240</v>
      </c>
      <c r="J59" s="34">
        <v>1032</v>
      </c>
    </row>
    <row r="60" spans="1:10" s="65" customFormat="1" ht="20.25" customHeight="1" x14ac:dyDescent="0.25">
      <c r="A60" s="2" t="s">
        <v>22</v>
      </c>
      <c r="B60" s="2"/>
      <c r="C60" s="23">
        <v>44352</v>
      </c>
      <c r="D60" s="24">
        <v>0.76488425925925929</v>
      </c>
      <c r="E60" s="2">
        <v>9690</v>
      </c>
      <c r="F60" s="2" t="s">
        <v>79</v>
      </c>
      <c r="G60" s="22">
        <v>10</v>
      </c>
      <c r="H60" s="42">
        <v>10</v>
      </c>
      <c r="I60" s="31">
        <v>100</v>
      </c>
      <c r="J60" s="34">
        <v>792</v>
      </c>
    </row>
    <row r="61" spans="1:10" s="65" customFormat="1" ht="20.25" customHeight="1" x14ac:dyDescent="0.25">
      <c r="A61" s="2" t="s">
        <v>22</v>
      </c>
      <c r="B61" s="2"/>
      <c r="C61" s="23">
        <v>44352</v>
      </c>
      <c r="D61" s="24">
        <v>0.76320601851851855</v>
      </c>
      <c r="E61" s="2">
        <v>3631</v>
      </c>
      <c r="F61" s="2" t="s">
        <v>78</v>
      </c>
      <c r="G61" s="22">
        <v>22</v>
      </c>
      <c r="H61" s="42">
        <v>26</v>
      </c>
      <c r="I61" s="31">
        <v>572</v>
      </c>
      <c r="J61" s="34">
        <v>692</v>
      </c>
    </row>
    <row r="62" spans="1:10" s="65" customFormat="1" ht="20.25" customHeight="1" x14ac:dyDescent="0.25">
      <c r="A62" s="2" t="s">
        <v>22</v>
      </c>
      <c r="B62" s="2"/>
      <c r="C62" s="23">
        <v>44352</v>
      </c>
      <c r="D62" s="24">
        <v>0.76278935185185182</v>
      </c>
      <c r="E62" s="2">
        <v>2523</v>
      </c>
      <c r="F62" s="2" t="s">
        <v>77</v>
      </c>
      <c r="G62" s="22">
        <v>12</v>
      </c>
      <c r="H62" s="42">
        <v>10</v>
      </c>
      <c r="I62" s="31">
        <v>120</v>
      </c>
      <c r="J62" s="34">
        <v>120</v>
      </c>
    </row>
    <row r="63" spans="1:10" s="65" customFormat="1" ht="20.25" customHeight="1" x14ac:dyDescent="0.25">
      <c r="A63" s="2" t="s">
        <v>22</v>
      </c>
      <c r="B63" s="2"/>
      <c r="C63" s="23">
        <v>44352</v>
      </c>
      <c r="D63" s="24">
        <v>0.75785879629629627</v>
      </c>
      <c r="E63" s="2">
        <v>4040</v>
      </c>
      <c r="F63" s="2">
        <v>10</v>
      </c>
      <c r="G63" s="22" t="s">
        <v>76</v>
      </c>
      <c r="H63" s="42">
        <v>20</v>
      </c>
      <c r="I63" s="31"/>
      <c r="J63" s="32"/>
    </row>
    <row r="64" spans="1:10" s="65" customFormat="1" ht="20.25" customHeight="1" x14ac:dyDescent="0.25">
      <c r="A64" s="2" t="s">
        <v>22</v>
      </c>
      <c r="B64" s="2"/>
      <c r="C64" s="23">
        <v>44352</v>
      </c>
      <c r="D64" s="24">
        <v>0.75651620370370365</v>
      </c>
      <c r="E64" s="2">
        <v>5054</v>
      </c>
      <c r="F64" s="2" t="s">
        <v>75</v>
      </c>
      <c r="G64" s="22">
        <v>10</v>
      </c>
      <c r="H64" s="42">
        <v>13</v>
      </c>
      <c r="I64" s="31">
        <v>130</v>
      </c>
      <c r="J64" s="34">
        <v>10773</v>
      </c>
    </row>
    <row r="65" spans="1:10" s="65" customFormat="1" ht="20.25" customHeight="1" x14ac:dyDescent="0.25">
      <c r="A65" s="2" t="s">
        <v>22</v>
      </c>
      <c r="B65" s="2"/>
      <c r="C65" s="23">
        <v>44352</v>
      </c>
      <c r="D65" s="24">
        <v>0.75577546296296294</v>
      </c>
      <c r="E65" s="2">
        <v>1915</v>
      </c>
      <c r="F65" s="2" t="s">
        <v>74</v>
      </c>
      <c r="G65" s="22">
        <v>20</v>
      </c>
      <c r="H65" s="42">
        <v>15</v>
      </c>
      <c r="I65" s="31">
        <v>300</v>
      </c>
      <c r="J65" s="34">
        <v>10643</v>
      </c>
    </row>
    <row r="66" spans="1:10" s="65" customFormat="1" ht="20.25" customHeight="1" x14ac:dyDescent="0.25">
      <c r="A66" s="2" t="s">
        <v>22</v>
      </c>
      <c r="B66" s="2"/>
      <c r="C66" s="23">
        <v>44352</v>
      </c>
      <c r="D66" s="24">
        <v>0.7546180555555555</v>
      </c>
      <c r="E66" s="2">
        <v>8789</v>
      </c>
      <c r="F66" s="2" t="s">
        <v>73</v>
      </c>
      <c r="G66" s="22">
        <v>10</v>
      </c>
      <c r="H66" s="42">
        <v>28</v>
      </c>
      <c r="I66" s="31">
        <v>280</v>
      </c>
      <c r="J66" s="34">
        <v>10343</v>
      </c>
    </row>
    <row r="67" spans="1:10" s="65" customFormat="1" ht="20.25" customHeight="1" x14ac:dyDescent="0.25">
      <c r="A67" s="2" t="s">
        <v>22</v>
      </c>
      <c r="B67" s="2"/>
      <c r="C67" s="23">
        <v>44352</v>
      </c>
      <c r="D67" s="24">
        <v>0.74607638888888894</v>
      </c>
      <c r="E67" s="2">
        <v>4150</v>
      </c>
      <c r="F67" s="2" t="s">
        <v>72</v>
      </c>
      <c r="G67" s="22">
        <v>30</v>
      </c>
      <c r="H67" s="42">
        <v>10</v>
      </c>
      <c r="I67" s="31">
        <v>300</v>
      </c>
      <c r="J67" s="34">
        <v>10063</v>
      </c>
    </row>
    <row r="68" spans="1:10" s="65" customFormat="1" ht="20.25" customHeight="1" x14ac:dyDescent="0.25">
      <c r="A68" s="2" t="s">
        <v>22</v>
      </c>
      <c r="B68" s="2"/>
      <c r="C68" s="23">
        <v>44352</v>
      </c>
      <c r="D68" s="24">
        <v>0.74363425925925919</v>
      </c>
      <c r="E68" s="2">
        <v>2560</v>
      </c>
      <c r="F68" s="2" t="s">
        <v>71</v>
      </c>
      <c r="G68" s="22">
        <v>10</v>
      </c>
      <c r="H68" s="42">
        <v>15</v>
      </c>
      <c r="I68" s="31">
        <v>150</v>
      </c>
      <c r="J68" s="34">
        <v>9763</v>
      </c>
    </row>
    <row r="69" spans="1:10" s="65" customFormat="1" ht="20.25" customHeight="1" x14ac:dyDescent="0.25">
      <c r="A69" s="2" t="s">
        <v>22</v>
      </c>
      <c r="B69" s="2"/>
      <c r="C69" s="23">
        <v>44352</v>
      </c>
      <c r="D69" s="24">
        <v>0.72854166666666664</v>
      </c>
      <c r="E69" s="2">
        <v>1918</v>
      </c>
      <c r="F69" s="2" t="s">
        <v>46</v>
      </c>
      <c r="G69" s="22">
        <v>10</v>
      </c>
      <c r="H69" s="41">
        <v>15</v>
      </c>
      <c r="I69" s="31">
        <v>150</v>
      </c>
      <c r="J69" s="34">
        <v>9613</v>
      </c>
    </row>
    <row r="70" spans="1:10" s="65" customFormat="1" ht="20.25" customHeight="1" x14ac:dyDescent="0.25">
      <c r="A70" s="2" t="s">
        <v>22</v>
      </c>
      <c r="B70" s="2"/>
      <c r="C70" s="23">
        <v>44352</v>
      </c>
      <c r="D70" s="24">
        <v>0.67768518518518517</v>
      </c>
      <c r="E70" s="2">
        <v>344</v>
      </c>
      <c r="F70" s="2" t="s">
        <v>25</v>
      </c>
      <c r="G70" s="22">
        <v>15</v>
      </c>
      <c r="H70" s="41">
        <v>12</v>
      </c>
      <c r="I70" s="31">
        <v>180</v>
      </c>
      <c r="J70" s="34">
        <v>9463</v>
      </c>
    </row>
    <row r="71" spans="1:10" s="65" customFormat="1" ht="20.25" customHeight="1" x14ac:dyDescent="0.25">
      <c r="A71" s="2" t="s">
        <v>22</v>
      </c>
      <c r="B71" s="2"/>
      <c r="C71" s="23">
        <v>44352</v>
      </c>
      <c r="D71" s="24">
        <v>0.66920138888888892</v>
      </c>
      <c r="E71" s="2">
        <v>4365</v>
      </c>
      <c r="F71" s="2" t="s">
        <v>70</v>
      </c>
      <c r="G71" s="22">
        <v>50</v>
      </c>
      <c r="H71" s="42">
        <v>4</v>
      </c>
      <c r="I71" s="31">
        <v>200</v>
      </c>
      <c r="J71" s="34">
        <v>9283</v>
      </c>
    </row>
    <row r="72" spans="1:10" s="65" customFormat="1" ht="20.25" customHeight="1" x14ac:dyDescent="0.25">
      <c r="A72" s="2" t="s">
        <v>22</v>
      </c>
      <c r="B72" s="2"/>
      <c r="C72" s="2"/>
      <c r="D72" s="24">
        <v>0.66612268518518525</v>
      </c>
      <c r="E72" s="2">
        <v>2120</v>
      </c>
      <c r="F72" s="2" t="s">
        <v>41</v>
      </c>
      <c r="G72" s="22">
        <v>30</v>
      </c>
      <c r="H72" s="41">
        <v>90</v>
      </c>
      <c r="I72" s="31">
        <v>2700</v>
      </c>
      <c r="J72" s="34">
        <v>9083</v>
      </c>
    </row>
    <row r="73" spans="1:10" s="65" customFormat="1" ht="20.25" customHeight="1" x14ac:dyDescent="0.25">
      <c r="A73" s="2" t="s">
        <v>22</v>
      </c>
      <c r="B73" s="2"/>
      <c r="C73" s="23">
        <v>44352</v>
      </c>
      <c r="D73" s="24">
        <v>0.66527777777777775</v>
      </c>
      <c r="E73" s="2">
        <v>6677</v>
      </c>
      <c r="F73" s="2" t="s">
        <v>69</v>
      </c>
      <c r="G73" s="22">
        <v>100</v>
      </c>
      <c r="H73" s="42">
        <v>25</v>
      </c>
      <c r="I73" s="31">
        <v>2500</v>
      </c>
      <c r="J73" s="34">
        <v>6383</v>
      </c>
    </row>
    <row r="74" spans="1:10" s="65" customFormat="1" ht="20.25" customHeight="1" x14ac:dyDescent="0.25">
      <c r="A74" s="2" t="s">
        <v>17</v>
      </c>
      <c r="B74" s="2">
        <v>84</v>
      </c>
      <c r="C74" s="23">
        <v>44046</v>
      </c>
      <c r="D74" s="24">
        <v>0.70163194444444443</v>
      </c>
      <c r="E74" s="2">
        <v>2103</v>
      </c>
      <c r="F74" s="2" t="s">
        <v>42</v>
      </c>
      <c r="G74" s="22">
        <v>1</v>
      </c>
      <c r="H74" s="42">
        <v>37</v>
      </c>
      <c r="I74" s="31">
        <v>37</v>
      </c>
      <c r="J74" s="34">
        <v>3883</v>
      </c>
    </row>
    <row r="75" spans="1:10" s="65" customFormat="1" ht="20.25" customHeight="1" x14ac:dyDescent="0.25">
      <c r="A75" s="2" t="s">
        <v>22</v>
      </c>
      <c r="B75" s="2"/>
      <c r="C75" s="23">
        <v>43898</v>
      </c>
      <c r="D75" s="24">
        <v>0.69671296296296292</v>
      </c>
      <c r="E75" s="2">
        <v>2100</v>
      </c>
      <c r="F75" s="2" t="s">
        <v>43</v>
      </c>
      <c r="G75" s="22">
        <v>10</v>
      </c>
      <c r="H75" s="41">
        <v>7</v>
      </c>
      <c r="I75" s="31">
        <v>70</v>
      </c>
      <c r="J75" s="34">
        <v>3920</v>
      </c>
    </row>
    <row r="76" spans="1:10" s="65" customFormat="1" ht="20.25" customHeight="1" x14ac:dyDescent="0.25">
      <c r="A76" s="2" t="s">
        <v>17</v>
      </c>
      <c r="B76" s="2">
        <v>83</v>
      </c>
      <c r="C76" s="23">
        <v>44046</v>
      </c>
      <c r="D76" s="24">
        <v>0.69478009259259255</v>
      </c>
      <c r="E76" s="2">
        <v>2103</v>
      </c>
      <c r="F76" s="2" t="s">
        <v>42</v>
      </c>
      <c r="G76" s="22">
        <v>1</v>
      </c>
      <c r="H76" s="42">
        <v>37</v>
      </c>
      <c r="I76" s="31">
        <v>37</v>
      </c>
      <c r="J76" s="34">
        <v>3850</v>
      </c>
    </row>
    <row r="77" spans="1:10" s="65" customFormat="1" ht="20.25" customHeight="1" x14ac:dyDescent="0.25">
      <c r="A77" s="2" t="s">
        <v>17</v>
      </c>
      <c r="B77" s="2">
        <v>82</v>
      </c>
      <c r="C77" s="23">
        <v>44046</v>
      </c>
      <c r="D77" s="24">
        <v>0.67612268518518526</v>
      </c>
      <c r="E77" s="2">
        <v>2120</v>
      </c>
      <c r="F77" s="2" t="s">
        <v>41</v>
      </c>
      <c r="G77" s="22">
        <v>1</v>
      </c>
      <c r="H77" s="42">
        <v>90</v>
      </c>
      <c r="I77" s="31">
        <v>90</v>
      </c>
      <c r="J77" s="34">
        <v>3887</v>
      </c>
    </row>
    <row r="78" spans="1:10" s="65" customFormat="1" ht="20.25" customHeight="1" x14ac:dyDescent="0.25">
      <c r="A78" s="2" t="s">
        <v>22</v>
      </c>
      <c r="B78" s="2"/>
      <c r="C78" s="23">
        <v>43898</v>
      </c>
      <c r="D78" s="24">
        <v>0.67395833333333333</v>
      </c>
      <c r="E78" s="2">
        <v>2103</v>
      </c>
      <c r="F78" s="2" t="s">
        <v>42</v>
      </c>
      <c r="G78" s="22">
        <v>30</v>
      </c>
      <c r="H78" s="41">
        <v>37</v>
      </c>
      <c r="I78" s="31">
        <v>1110</v>
      </c>
      <c r="J78" s="34">
        <v>3977</v>
      </c>
    </row>
    <row r="79" spans="1:10" s="65" customFormat="1" ht="20.25" customHeight="1" x14ac:dyDescent="0.25">
      <c r="A79" s="2" t="s">
        <v>22</v>
      </c>
      <c r="B79" s="2"/>
      <c r="C79" s="23">
        <v>43898</v>
      </c>
      <c r="D79" s="24">
        <v>0.67273148148148154</v>
      </c>
      <c r="E79" s="2">
        <v>3315</v>
      </c>
      <c r="F79" s="2" t="s">
        <v>27</v>
      </c>
      <c r="G79" s="22">
        <v>25</v>
      </c>
      <c r="H79" s="41">
        <v>14</v>
      </c>
      <c r="I79" s="31">
        <v>350</v>
      </c>
      <c r="J79" s="34">
        <v>2867</v>
      </c>
    </row>
    <row r="80" spans="1:10" s="65" customFormat="1" ht="20.25" customHeight="1" x14ac:dyDescent="0.25">
      <c r="A80" s="2" t="s">
        <v>17</v>
      </c>
      <c r="B80" s="2">
        <v>80</v>
      </c>
      <c r="C80" s="23">
        <v>44046</v>
      </c>
      <c r="D80" s="24">
        <v>0.66862268518518519</v>
      </c>
      <c r="E80" s="2">
        <v>2120</v>
      </c>
      <c r="F80" s="2" t="s">
        <v>41</v>
      </c>
      <c r="G80" s="22">
        <v>1</v>
      </c>
      <c r="H80" s="42">
        <v>90</v>
      </c>
      <c r="I80" s="31">
        <v>90</v>
      </c>
      <c r="J80" s="34">
        <v>2517</v>
      </c>
    </row>
    <row r="81" spans="1:10" s="65" customFormat="1" ht="20.25" customHeight="1" x14ac:dyDescent="0.25">
      <c r="A81" s="2" t="s">
        <v>17</v>
      </c>
      <c r="B81" s="2">
        <v>79</v>
      </c>
      <c r="C81" s="23">
        <v>44046</v>
      </c>
      <c r="D81" s="24">
        <v>0.6663310185185185</v>
      </c>
      <c r="E81" s="2">
        <v>2101</v>
      </c>
      <c r="F81" s="2" t="s">
        <v>44</v>
      </c>
      <c r="G81" s="22">
        <v>1</v>
      </c>
      <c r="H81" s="42">
        <v>20</v>
      </c>
      <c r="I81" s="31">
        <v>20</v>
      </c>
      <c r="J81" s="34">
        <v>2607</v>
      </c>
    </row>
    <row r="82" spans="1:10" s="65" customFormat="1" ht="20.25" customHeight="1" x14ac:dyDescent="0.25">
      <c r="A82" s="2" t="s">
        <v>17</v>
      </c>
      <c r="B82" s="2">
        <v>79</v>
      </c>
      <c r="C82" s="23">
        <v>44046</v>
      </c>
      <c r="D82" s="24">
        <v>0.66613425925925929</v>
      </c>
      <c r="E82" s="2">
        <v>3315</v>
      </c>
      <c r="F82" s="2" t="s">
        <v>27</v>
      </c>
      <c r="G82" s="22">
        <v>1</v>
      </c>
      <c r="H82" s="42">
        <v>14</v>
      </c>
      <c r="I82" s="31">
        <v>14</v>
      </c>
      <c r="J82" s="34">
        <v>2627</v>
      </c>
    </row>
    <row r="83" spans="1:10" s="65" customFormat="1" ht="20.25" customHeight="1" x14ac:dyDescent="0.25">
      <c r="A83" s="2" t="s">
        <v>17</v>
      </c>
      <c r="B83" s="2">
        <v>78</v>
      </c>
      <c r="C83" s="23">
        <v>44046</v>
      </c>
      <c r="D83" s="24">
        <v>0.61924768518518525</v>
      </c>
      <c r="E83" s="2">
        <v>2120</v>
      </c>
      <c r="F83" s="2" t="s">
        <v>41</v>
      </c>
      <c r="G83" s="22">
        <v>1</v>
      </c>
      <c r="H83" s="42">
        <v>90</v>
      </c>
      <c r="I83" s="31">
        <v>90</v>
      </c>
      <c r="J83" s="34">
        <v>2641</v>
      </c>
    </row>
    <row r="84" spans="1:10" s="65" customFormat="1" ht="20.25" customHeight="1" x14ac:dyDescent="0.25">
      <c r="A84" s="2" t="s">
        <v>17</v>
      </c>
      <c r="B84" s="2">
        <v>78</v>
      </c>
      <c r="C84" s="23">
        <v>44046</v>
      </c>
      <c r="D84" s="24">
        <v>0.61910879629629634</v>
      </c>
      <c r="E84" s="2">
        <v>3315</v>
      </c>
      <c r="F84" s="2" t="s">
        <v>27</v>
      </c>
      <c r="G84" s="22">
        <v>1</v>
      </c>
      <c r="H84" s="42">
        <v>14</v>
      </c>
      <c r="I84" s="31">
        <v>14</v>
      </c>
      <c r="J84" s="34">
        <v>2731</v>
      </c>
    </row>
    <row r="85" spans="1:10" s="65" customFormat="1" ht="20.25" customHeight="1" x14ac:dyDescent="0.25">
      <c r="A85" s="2" t="s">
        <v>17</v>
      </c>
      <c r="B85" s="2">
        <v>77</v>
      </c>
      <c r="C85" s="23">
        <v>44046</v>
      </c>
      <c r="D85" s="24">
        <v>0.55521990740740745</v>
      </c>
      <c r="E85" s="2">
        <v>2120</v>
      </c>
      <c r="F85" s="2" t="s">
        <v>41</v>
      </c>
      <c r="G85" s="22">
        <v>1</v>
      </c>
      <c r="H85" s="42">
        <v>90</v>
      </c>
      <c r="I85" s="31">
        <v>90</v>
      </c>
      <c r="J85" s="34">
        <v>2745</v>
      </c>
    </row>
    <row r="86" spans="1:10" s="65" customFormat="1" ht="20.25" customHeight="1" x14ac:dyDescent="0.25">
      <c r="A86" s="2" t="s">
        <v>17</v>
      </c>
      <c r="B86" s="2">
        <v>77</v>
      </c>
      <c r="C86" s="23">
        <v>44046</v>
      </c>
      <c r="D86" s="24">
        <v>0.55517361111111108</v>
      </c>
      <c r="E86" s="2">
        <v>344</v>
      </c>
      <c r="F86" s="2" t="s">
        <v>25</v>
      </c>
      <c r="G86" s="22">
        <v>1</v>
      </c>
      <c r="H86" s="42">
        <v>12</v>
      </c>
      <c r="I86" s="31">
        <v>12</v>
      </c>
      <c r="J86" s="34">
        <v>2835</v>
      </c>
    </row>
    <row r="87" spans="1:10" s="65" customFormat="1" ht="20.25" customHeight="1" x14ac:dyDescent="0.25">
      <c r="A87" s="2" t="s">
        <v>17</v>
      </c>
      <c r="B87" s="2">
        <v>76</v>
      </c>
      <c r="C87" s="23">
        <v>44044</v>
      </c>
      <c r="D87" s="24">
        <v>0.87677083333333339</v>
      </c>
      <c r="E87" s="2">
        <v>2100</v>
      </c>
      <c r="F87" s="2" t="s">
        <v>43</v>
      </c>
      <c r="G87" s="22">
        <v>3</v>
      </c>
      <c r="H87" s="42">
        <v>7</v>
      </c>
      <c r="I87" s="31">
        <v>21</v>
      </c>
      <c r="J87" s="34">
        <v>2847</v>
      </c>
    </row>
    <row r="88" spans="1:10" s="65" customFormat="1" ht="20.25" customHeight="1" x14ac:dyDescent="0.25">
      <c r="A88" s="2" t="s">
        <v>17</v>
      </c>
      <c r="B88" s="2">
        <v>76</v>
      </c>
      <c r="C88" s="23">
        <v>44044</v>
      </c>
      <c r="D88" s="24">
        <v>0.87667824074074074</v>
      </c>
      <c r="E88" s="2">
        <v>1918</v>
      </c>
      <c r="F88" s="2" t="s">
        <v>46</v>
      </c>
      <c r="G88" s="22">
        <v>2</v>
      </c>
      <c r="H88" s="42">
        <v>15</v>
      </c>
      <c r="I88" s="31">
        <v>30</v>
      </c>
      <c r="J88" s="34">
        <v>2868</v>
      </c>
    </row>
    <row r="89" spans="1:10" s="65" customFormat="1" ht="20.25" customHeight="1" x14ac:dyDescent="0.25">
      <c r="A89" s="2" t="s">
        <v>17</v>
      </c>
      <c r="B89" s="2">
        <v>76</v>
      </c>
      <c r="C89" s="23">
        <v>44044</v>
      </c>
      <c r="D89" s="24">
        <v>0.87662037037037033</v>
      </c>
      <c r="E89" s="2">
        <v>2120</v>
      </c>
      <c r="F89" s="2" t="s">
        <v>41</v>
      </c>
      <c r="G89" s="22">
        <v>2</v>
      </c>
      <c r="H89" s="42">
        <v>90</v>
      </c>
      <c r="I89" s="31">
        <v>180</v>
      </c>
      <c r="J89" s="34">
        <v>2898</v>
      </c>
    </row>
    <row r="90" spans="1:10" s="65" customFormat="1" ht="20.25" customHeight="1" x14ac:dyDescent="0.25">
      <c r="A90" s="2" t="s">
        <v>17</v>
      </c>
      <c r="B90" s="2">
        <v>76</v>
      </c>
      <c r="C90" s="23">
        <v>44044</v>
      </c>
      <c r="D90" s="24">
        <v>0.87644675925925919</v>
      </c>
      <c r="E90" s="2">
        <v>3315</v>
      </c>
      <c r="F90" s="2" t="s">
        <v>27</v>
      </c>
      <c r="G90" s="22">
        <v>3</v>
      </c>
      <c r="H90" s="42">
        <v>14</v>
      </c>
      <c r="I90" s="31">
        <v>42</v>
      </c>
      <c r="J90" s="34">
        <v>3078</v>
      </c>
    </row>
    <row r="91" spans="1:10" s="65" customFormat="1" ht="20.25" customHeight="1" x14ac:dyDescent="0.25">
      <c r="A91" s="2" t="s">
        <v>17</v>
      </c>
      <c r="B91" s="2">
        <v>75</v>
      </c>
      <c r="C91" s="23">
        <v>44044</v>
      </c>
      <c r="D91" s="24">
        <v>0.69515046296296301</v>
      </c>
      <c r="E91" s="2">
        <v>3315</v>
      </c>
      <c r="F91" s="2" t="s">
        <v>27</v>
      </c>
      <c r="G91" s="22">
        <v>1</v>
      </c>
      <c r="H91" s="42">
        <v>14</v>
      </c>
      <c r="I91" s="31">
        <v>14</v>
      </c>
      <c r="J91" s="34">
        <v>3120</v>
      </c>
    </row>
    <row r="92" spans="1:10" s="65" customFormat="1" ht="20.25" customHeight="1" x14ac:dyDescent="0.25">
      <c r="A92" s="2" t="s">
        <v>17</v>
      </c>
      <c r="B92" s="2">
        <v>75</v>
      </c>
      <c r="C92" s="23">
        <v>44044</v>
      </c>
      <c r="D92" s="24">
        <v>0.69483796296296296</v>
      </c>
      <c r="E92" s="2">
        <v>1918</v>
      </c>
      <c r="F92" s="2" t="s">
        <v>46</v>
      </c>
      <c r="G92" s="22">
        <v>1</v>
      </c>
      <c r="H92" s="42">
        <v>15</v>
      </c>
      <c r="I92" s="31">
        <v>15</v>
      </c>
      <c r="J92" s="34">
        <v>3134</v>
      </c>
    </row>
    <row r="93" spans="1:10" s="65" customFormat="1" ht="20.25" customHeight="1" x14ac:dyDescent="0.25">
      <c r="A93" s="2" t="s">
        <v>17</v>
      </c>
      <c r="B93" s="2">
        <v>75</v>
      </c>
      <c r="C93" s="23">
        <v>44044</v>
      </c>
      <c r="D93" s="24">
        <v>0.62877314814814811</v>
      </c>
      <c r="E93" s="2">
        <v>344</v>
      </c>
      <c r="F93" s="2" t="s">
        <v>25</v>
      </c>
      <c r="G93" s="22">
        <v>1</v>
      </c>
      <c r="H93" s="42">
        <v>12</v>
      </c>
      <c r="I93" s="31">
        <v>12</v>
      </c>
      <c r="J93" s="34">
        <v>3149</v>
      </c>
    </row>
    <row r="94" spans="1:10" s="65" customFormat="1" ht="20.25" customHeight="1" x14ac:dyDescent="0.25">
      <c r="A94" s="2" t="s">
        <v>17</v>
      </c>
      <c r="B94" s="2">
        <v>73</v>
      </c>
      <c r="C94" s="23">
        <v>44044</v>
      </c>
      <c r="D94" s="24">
        <v>3.2094907407407412E-2</v>
      </c>
      <c r="E94" s="2">
        <v>2120</v>
      </c>
      <c r="F94" s="2" t="s">
        <v>41</v>
      </c>
      <c r="G94" s="22">
        <v>1</v>
      </c>
      <c r="H94" s="42">
        <v>90</v>
      </c>
      <c r="I94" s="31">
        <v>90</v>
      </c>
      <c r="J94" s="34">
        <v>3161</v>
      </c>
    </row>
    <row r="95" spans="1:10" s="65" customFormat="1" ht="20.25" customHeight="1" x14ac:dyDescent="0.25">
      <c r="A95" s="2" t="s">
        <v>17</v>
      </c>
      <c r="B95" s="2">
        <v>73</v>
      </c>
      <c r="C95" s="23">
        <v>44044</v>
      </c>
      <c r="D95" s="24">
        <v>3.1851851851851853E-2</v>
      </c>
      <c r="E95" s="2">
        <v>344</v>
      </c>
      <c r="F95" s="2" t="s">
        <v>25</v>
      </c>
      <c r="G95" s="22">
        <v>1</v>
      </c>
      <c r="H95" s="42">
        <v>12</v>
      </c>
      <c r="I95" s="31">
        <v>12</v>
      </c>
      <c r="J95" s="34">
        <v>3251</v>
      </c>
    </row>
    <row r="96" spans="1:10" s="65" customFormat="1" ht="20.25" customHeight="1" x14ac:dyDescent="0.25">
      <c r="A96" s="2" t="s">
        <v>17</v>
      </c>
      <c r="B96" s="2">
        <v>72</v>
      </c>
      <c r="C96" s="23">
        <v>44043</v>
      </c>
      <c r="D96" s="24">
        <v>0.96663194444444445</v>
      </c>
      <c r="E96" s="2">
        <v>3315</v>
      </c>
      <c r="F96" s="2" t="s">
        <v>27</v>
      </c>
      <c r="G96" s="22">
        <v>1</v>
      </c>
      <c r="H96" s="42">
        <v>14</v>
      </c>
      <c r="I96" s="31">
        <v>14</v>
      </c>
      <c r="J96" s="34">
        <v>3263</v>
      </c>
    </row>
    <row r="97" spans="1:10" s="65" customFormat="1" ht="20.25" customHeight="1" x14ac:dyDescent="0.25">
      <c r="A97" s="2" t="s">
        <v>17</v>
      </c>
      <c r="B97" s="2">
        <v>71</v>
      </c>
      <c r="C97" s="23">
        <v>44043</v>
      </c>
      <c r="D97" s="24">
        <v>0.89041666666666675</v>
      </c>
      <c r="E97" s="2">
        <v>344</v>
      </c>
      <c r="F97" s="2" t="s">
        <v>25</v>
      </c>
      <c r="G97" s="22">
        <v>1</v>
      </c>
      <c r="H97" s="42">
        <v>12</v>
      </c>
      <c r="I97" s="31">
        <v>12</v>
      </c>
      <c r="J97" s="34">
        <v>3277</v>
      </c>
    </row>
    <row r="98" spans="1:10" s="65" customFormat="1" ht="20.25" customHeight="1" x14ac:dyDescent="0.25">
      <c r="A98" s="2" t="s">
        <v>17</v>
      </c>
      <c r="B98" s="2">
        <v>71</v>
      </c>
      <c r="C98" s="23">
        <v>44043</v>
      </c>
      <c r="D98" s="24">
        <v>0.89027777777777783</v>
      </c>
      <c r="E98" s="2">
        <v>3315</v>
      </c>
      <c r="F98" s="2" t="s">
        <v>27</v>
      </c>
      <c r="G98" s="22">
        <v>1</v>
      </c>
      <c r="H98" s="42">
        <v>14</v>
      </c>
      <c r="I98" s="31">
        <v>14</v>
      </c>
      <c r="J98" s="34">
        <v>3289</v>
      </c>
    </row>
    <row r="99" spans="1:10" s="65" customFormat="1" ht="20.25" customHeight="1" x14ac:dyDescent="0.25">
      <c r="A99" s="2" t="s">
        <v>17</v>
      </c>
      <c r="B99" s="2">
        <v>70</v>
      </c>
      <c r="C99" s="23">
        <v>44043</v>
      </c>
      <c r="D99" s="24">
        <v>0.58701388888888884</v>
      </c>
      <c r="E99" s="2">
        <v>3315</v>
      </c>
      <c r="F99" s="2" t="s">
        <v>27</v>
      </c>
      <c r="G99" s="22">
        <v>5</v>
      </c>
      <c r="H99" s="42">
        <v>14</v>
      </c>
      <c r="I99" s="31">
        <v>70</v>
      </c>
      <c r="J99" s="34">
        <v>3303</v>
      </c>
    </row>
    <row r="100" spans="1:10" s="65" customFormat="1" ht="20.25" customHeight="1" x14ac:dyDescent="0.25">
      <c r="A100" s="2" t="s">
        <v>17</v>
      </c>
      <c r="B100" s="2">
        <v>69</v>
      </c>
      <c r="C100" s="23">
        <v>44043</v>
      </c>
      <c r="D100" s="24">
        <v>0.58612268518518518</v>
      </c>
      <c r="E100" s="2">
        <v>2103</v>
      </c>
      <c r="F100" s="2" t="s">
        <v>42</v>
      </c>
      <c r="G100" s="22">
        <v>1</v>
      </c>
      <c r="H100" s="42">
        <v>37</v>
      </c>
      <c r="I100" s="31">
        <v>37</v>
      </c>
      <c r="J100" s="34">
        <v>3373</v>
      </c>
    </row>
    <row r="101" spans="1:10" s="65" customFormat="1" ht="20.25" customHeight="1" x14ac:dyDescent="0.25">
      <c r="A101" s="2" t="s">
        <v>17</v>
      </c>
      <c r="B101" s="2">
        <v>68</v>
      </c>
      <c r="C101" s="23">
        <v>44043</v>
      </c>
      <c r="D101" s="24">
        <v>0.58548611111111104</v>
      </c>
      <c r="E101" s="2">
        <v>2120</v>
      </c>
      <c r="F101" s="2" t="s">
        <v>41</v>
      </c>
      <c r="G101" s="22">
        <v>1</v>
      </c>
      <c r="H101" s="42">
        <v>90</v>
      </c>
      <c r="I101" s="31">
        <v>90</v>
      </c>
      <c r="J101" s="34">
        <v>3410</v>
      </c>
    </row>
    <row r="102" spans="1:10" s="65" customFormat="1" ht="20.25" customHeight="1" x14ac:dyDescent="0.25">
      <c r="A102" s="2" t="s">
        <v>17</v>
      </c>
      <c r="B102" s="2">
        <v>68</v>
      </c>
      <c r="C102" s="23">
        <v>44043</v>
      </c>
      <c r="D102" s="24">
        <v>0.58539351851851851</v>
      </c>
      <c r="E102" s="2">
        <v>1918</v>
      </c>
      <c r="F102" s="2" t="s">
        <v>46</v>
      </c>
      <c r="G102" s="22">
        <v>1</v>
      </c>
      <c r="H102" s="42">
        <v>15</v>
      </c>
      <c r="I102" s="31">
        <v>15</v>
      </c>
      <c r="J102" s="34">
        <v>3500</v>
      </c>
    </row>
    <row r="103" spans="1:10" s="65" customFormat="1" ht="20.25" customHeight="1" x14ac:dyDescent="0.25">
      <c r="A103" s="2" t="s">
        <v>17</v>
      </c>
      <c r="B103" s="2">
        <v>67</v>
      </c>
      <c r="C103" s="23">
        <v>44043</v>
      </c>
      <c r="D103" s="24">
        <v>0.58355324074074078</v>
      </c>
      <c r="E103" s="2">
        <v>1918</v>
      </c>
      <c r="F103" s="2" t="s">
        <v>46</v>
      </c>
      <c r="G103" s="22">
        <v>1</v>
      </c>
      <c r="H103" s="42">
        <v>15</v>
      </c>
      <c r="I103" s="31">
        <v>15</v>
      </c>
      <c r="J103" s="34">
        <v>3515</v>
      </c>
    </row>
    <row r="104" spans="1:10" s="65" customFormat="1" ht="20.25" customHeight="1" x14ac:dyDescent="0.25">
      <c r="A104" s="2" t="s">
        <v>17</v>
      </c>
      <c r="B104" s="2">
        <v>66</v>
      </c>
      <c r="C104" s="23">
        <v>44043</v>
      </c>
      <c r="D104" s="24">
        <v>0.12899305555555554</v>
      </c>
      <c r="E104" s="2">
        <v>1918</v>
      </c>
      <c r="F104" s="2" t="s">
        <v>46</v>
      </c>
      <c r="G104" s="22">
        <v>2</v>
      </c>
      <c r="H104" s="42">
        <v>15</v>
      </c>
      <c r="I104" s="31">
        <v>30</v>
      </c>
      <c r="J104" s="34">
        <v>3530</v>
      </c>
    </row>
    <row r="105" spans="1:10" s="65" customFormat="1" ht="20.25" customHeight="1" x14ac:dyDescent="0.25">
      <c r="A105" s="2" t="s">
        <v>17</v>
      </c>
      <c r="B105" s="2">
        <v>65</v>
      </c>
      <c r="C105" s="23">
        <v>44043</v>
      </c>
      <c r="D105" s="24">
        <v>0.1252199074074074</v>
      </c>
      <c r="E105" s="2">
        <v>2120</v>
      </c>
      <c r="F105" s="2" t="s">
        <v>41</v>
      </c>
      <c r="G105" s="22">
        <v>1</v>
      </c>
      <c r="H105" s="42">
        <v>90</v>
      </c>
      <c r="I105" s="31">
        <v>90</v>
      </c>
      <c r="J105" s="34">
        <v>3560</v>
      </c>
    </row>
    <row r="106" spans="1:10" s="65" customFormat="1" ht="20.25" customHeight="1" x14ac:dyDescent="0.25">
      <c r="A106" s="2" t="s">
        <v>17</v>
      </c>
      <c r="B106" s="2">
        <v>64</v>
      </c>
      <c r="C106" s="23">
        <v>44043</v>
      </c>
      <c r="D106" s="24">
        <v>0.12103009259259261</v>
      </c>
      <c r="E106" s="2">
        <v>1918</v>
      </c>
      <c r="F106" s="2" t="s">
        <v>46</v>
      </c>
      <c r="G106" s="22">
        <v>1</v>
      </c>
      <c r="H106" s="42">
        <v>15</v>
      </c>
      <c r="I106" s="31">
        <v>15</v>
      </c>
      <c r="J106" s="34">
        <v>3650</v>
      </c>
    </row>
    <row r="107" spans="1:10" s="65" customFormat="1" ht="20.25" customHeight="1" x14ac:dyDescent="0.25">
      <c r="A107" s="2" t="s">
        <v>17</v>
      </c>
      <c r="B107" s="2">
        <v>63</v>
      </c>
      <c r="C107" s="23">
        <v>44043</v>
      </c>
      <c r="D107" s="24">
        <v>0.11331018518518519</v>
      </c>
      <c r="E107" s="2">
        <v>2120</v>
      </c>
      <c r="F107" s="2" t="s">
        <v>41</v>
      </c>
      <c r="G107" s="22">
        <v>1</v>
      </c>
      <c r="H107" s="42">
        <v>90</v>
      </c>
      <c r="I107" s="31">
        <v>90</v>
      </c>
      <c r="J107" s="34">
        <v>3665</v>
      </c>
    </row>
    <row r="108" spans="1:10" s="65" customFormat="1" ht="20.25" customHeight="1" x14ac:dyDescent="0.25">
      <c r="A108" s="2" t="s">
        <v>17</v>
      </c>
      <c r="B108" s="2">
        <v>62</v>
      </c>
      <c r="C108" s="23">
        <v>44043</v>
      </c>
      <c r="D108" s="24">
        <v>0.10525462962962963</v>
      </c>
      <c r="E108" s="2">
        <v>344</v>
      </c>
      <c r="F108" s="2" t="s">
        <v>25</v>
      </c>
      <c r="G108" s="22">
        <v>1</v>
      </c>
      <c r="H108" s="42">
        <v>12</v>
      </c>
      <c r="I108" s="31">
        <v>12</v>
      </c>
      <c r="J108" s="34">
        <v>3755</v>
      </c>
    </row>
    <row r="109" spans="1:10" s="65" customFormat="1" ht="20.25" customHeight="1" x14ac:dyDescent="0.25">
      <c r="A109" s="2" t="s">
        <v>17</v>
      </c>
      <c r="B109" s="2">
        <v>61</v>
      </c>
      <c r="C109" s="23">
        <v>44043</v>
      </c>
      <c r="D109" s="24">
        <v>9.525462962962962E-2</v>
      </c>
      <c r="E109" s="2">
        <v>2103</v>
      </c>
      <c r="F109" s="2" t="s">
        <v>42</v>
      </c>
      <c r="G109" s="22">
        <v>1</v>
      </c>
      <c r="H109" s="42">
        <v>37</v>
      </c>
      <c r="I109" s="31">
        <v>37</v>
      </c>
      <c r="J109" s="34">
        <v>3767</v>
      </c>
    </row>
    <row r="110" spans="1:10" s="65" customFormat="1" ht="20.25" customHeight="1" x14ac:dyDescent="0.25">
      <c r="A110" s="2" t="s">
        <v>17</v>
      </c>
      <c r="B110" s="2">
        <v>60</v>
      </c>
      <c r="C110" s="23">
        <v>44043</v>
      </c>
      <c r="D110" s="24">
        <v>9.0243055555555562E-2</v>
      </c>
      <c r="E110" s="2">
        <v>2103</v>
      </c>
      <c r="F110" s="2" t="s">
        <v>42</v>
      </c>
      <c r="G110" s="22">
        <v>1</v>
      </c>
      <c r="H110" s="42">
        <v>37</v>
      </c>
      <c r="I110" s="31">
        <v>37</v>
      </c>
      <c r="J110" s="34">
        <v>3804</v>
      </c>
    </row>
    <row r="111" spans="1:10" s="65" customFormat="1" ht="20.25" customHeight="1" x14ac:dyDescent="0.25">
      <c r="A111" s="2" t="s">
        <v>17</v>
      </c>
      <c r="B111" s="2">
        <v>60</v>
      </c>
      <c r="C111" s="23">
        <v>44043</v>
      </c>
      <c r="D111" s="24">
        <v>9.015046296296296E-2</v>
      </c>
      <c r="E111" s="2">
        <v>2120</v>
      </c>
      <c r="F111" s="2" t="s">
        <v>41</v>
      </c>
      <c r="G111" s="22">
        <v>1</v>
      </c>
      <c r="H111" s="42">
        <v>90</v>
      </c>
      <c r="I111" s="31">
        <v>90</v>
      </c>
      <c r="J111" s="34">
        <v>3841</v>
      </c>
    </row>
    <row r="112" spans="1:10" s="65" customFormat="1" ht="20.25" customHeight="1" x14ac:dyDescent="0.25">
      <c r="A112" s="2" t="s">
        <v>17</v>
      </c>
      <c r="B112" s="2">
        <v>60</v>
      </c>
      <c r="C112" s="23">
        <v>44043</v>
      </c>
      <c r="D112" s="24">
        <v>9.0069444444444438E-2</v>
      </c>
      <c r="E112" s="2">
        <v>3315</v>
      </c>
      <c r="F112" s="2" t="s">
        <v>27</v>
      </c>
      <c r="G112" s="22">
        <v>2</v>
      </c>
      <c r="H112" s="42">
        <v>14</v>
      </c>
      <c r="I112" s="31">
        <v>28</v>
      </c>
      <c r="J112" s="34">
        <v>3931</v>
      </c>
    </row>
    <row r="113" spans="1:10" s="65" customFormat="1" ht="20.25" customHeight="1" x14ac:dyDescent="0.25">
      <c r="A113" s="2" t="s">
        <v>17</v>
      </c>
      <c r="B113" s="2">
        <v>59</v>
      </c>
      <c r="C113" s="23">
        <v>44042</v>
      </c>
      <c r="D113" s="24">
        <v>0.5883680555555556</v>
      </c>
      <c r="E113" s="2">
        <v>2103</v>
      </c>
      <c r="F113" s="2" t="s">
        <v>47</v>
      </c>
      <c r="G113" s="22">
        <v>1</v>
      </c>
      <c r="H113" s="42">
        <v>15</v>
      </c>
      <c r="I113" s="31">
        <v>15</v>
      </c>
      <c r="J113" s="34">
        <v>3959</v>
      </c>
    </row>
    <row r="114" spans="1:10" s="65" customFormat="1" ht="20.25" customHeight="1" x14ac:dyDescent="0.25">
      <c r="A114" s="2" t="s">
        <v>17</v>
      </c>
      <c r="B114" s="2">
        <v>58</v>
      </c>
      <c r="C114" s="23">
        <v>44042</v>
      </c>
      <c r="D114" s="24">
        <v>4.9780092592592591E-2</v>
      </c>
      <c r="E114" s="2">
        <v>2103</v>
      </c>
      <c r="F114" s="2" t="s">
        <v>47</v>
      </c>
      <c r="G114" s="22">
        <v>1</v>
      </c>
      <c r="H114" s="42">
        <v>15</v>
      </c>
      <c r="I114" s="31">
        <v>15</v>
      </c>
      <c r="J114" s="34">
        <v>3974</v>
      </c>
    </row>
    <row r="115" spans="1:10" s="65" customFormat="1" ht="20.25" customHeight="1" x14ac:dyDescent="0.25">
      <c r="A115" s="2" t="s">
        <v>17</v>
      </c>
      <c r="B115" s="2">
        <v>57</v>
      </c>
      <c r="C115" s="23">
        <v>44042</v>
      </c>
      <c r="D115" s="24">
        <v>4.9513888888888892E-2</v>
      </c>
      <c r="E115" s="2">
        <v>2103</v>
      </c>
      <c r="F115" s="2" t="s">
        <v>47</v>
      </c>
      <c r="G115" s="22">
        <v>1</v>
      </c>
      <c r="H115" s="42">
        <v>15</v>
      </c>
      <c r="I115" s="31">
        <v>15</v>
      </c>
      <c r="J115" s="34">
        <v>3989</v>
      </c>
    </row>
    <row r="116" spans="1:10" s="65" customFormat="1" ht="20.25" customHeight="1" x14ac:dyDescent="0.25">
      <c r="A116" s="2" t="s">
        <v>17</v>
      </c>
      <c r="B116" s="2">
        <v>56</v>
      </c>
      <c r="C116" s="23">
        <v>44042</v>
      </c>
      <c r="D116" s="24">
        <v>4.8414351851851854E-2</v>
      </c>
      <c r="E116" s="2">
        <v>2101</v>
      </c>
      <c r="F116" s="2" t="s">
        <v>44</v>
      </c>
      <c r="G116" s="22">
        <v>1</v>
      </c>
      <c r="H116" s="42">
        <v>20</v>
      </c>
      <c r="I116" s="31">
        <v>20</v>
      </c>
      <c r="J116" s="34">
        <v>4004</v>
      </c>
    </row>
    <row r="117" spans="1:10" s="65" customFormat="1" ht="20.25" customHeight="1" x14ac:dyDescent="0.25">
      <c r="A117" s="2" t="s">
        <v>17</v>
      </c>
      <c r="B117" s="2">
        <v>55</v>
      </c>
      <c r="C117" s="23">
        <v>44042</v>
      </c>
      <c r="D117" s="24">
        <v>4.7881944444444442E-2</v>
      </c>
      <c r="E117" s="2">
        <v>1918</v>
      </c>
      <c r="F117" s="2" t="s">
        <v>24</v>
      </c>
      <c r="G117" s="22">
        <v>1</v>
      </c>
      <c r="H117" s="42">
        <v>15</v>
      </c>
      <c r="I117" s="31">
        <v>15</v>
      </c>
      <c r="J117" s="34">
        <v>4024</v>
      </c>
    </row>
    <row r="118" spans="1:10" s="65" customFormat="1" ht="20.25" customHeight="1" x14ac:dyDescent="0.25">
      <c r="A118" s="2" t="s">
        <v>17</v>
      </c>
      <c r="B118" s="2">
        <v>55</v>
      </c>
      <c r="C118" s="23">
        <v>44042</v>
      </c>
      <c r="D118" s="24">
        <v>4.6967592592592589E-2</v>
      </c>
      <c r="E118" s="2">
        <v>2103</v>
      </c>
      <c r="F118" s="2" t="s">
        <v>47</v>
      </c>
      <c r="G118" s="22">
        <v>1</v>
      </c>
      <c r="H118" s="42">
        <v>15</v>
      </c>
      <c r="I118" s="31">
        <v>15</v>
      </c>
      <c r="J118" s="34">
        <v>4039</v>
      </c>
    </row>
    <row r="119" spans="1:10" s="65" customFormat="1" ht="20.25" customHeight="1" x14ac:dyDescent="0.25">
      <c r="A119" s="2" t="s">
        <v>17</v>
      </c>
      <c r="B119" s="2">
        <v>54</v>
      </c>
      <c r="C119" s="23">
        <v>44042</v>
      </c>
      <c r="D119" s="24">
        <v>3.9097222222222221E-2</v>
      </c>
      <c r="E119" s="2">
        <v>2120</v>
      </c>
      <c r="F119" s="2" t="s">
        <v>41</v>
      </c>
      <c r="G119" s="22">
        <v>2</v>
      </c>
      <c r="H119" s="42">
        <v>30</v>
      </c>
      <c r="I119" s="31">
        <v>60</v>
      </c>
      <c r="J119" s="34">
        <v>4054</v>
      </c>
    </row>
    <row r="120" spans="1:10" s="65" customFormat="1" ht="20.25" customHeight="1" x14ac:dyDescent="0.25">
      <c r="A120" s="2" t="s">
        <v>17</v>
      </c>
      <c r="B120" s="2">
        <v>54</v>
      </c>
      <c r="C120" s="23">
        <v>44042</v>
      </c>
      <c r="D120" s="24">
        <v>3.8993055555555552E-2</v>
      </c>
      <c r="E120" s="2">
        <v>2101</v>
      </c>
      <c r="F120" s="2" t="s">
        <v>44</v>
      </c>
      <c r="G120" s="22">
        <v>1</v>
      </c>
      <c r="H120" s="42">
        <v>20</v>
      </c>
      <c r="I120" s="31">
        <v>20</v>
      </c>
      <c r="J120" s="34">
        <v>4114</v>
      </c>
    </row>
    <row r="121" spans="1:10" s="65" customFormat="1" ht="20.25" customHeight="1" x14ac:dyDescent="0.25">
      <c r="A121" s="2" t="s">
        <v>22</v>
      </c>
      <c r="B121" s="2"/>
      <c r="C121" s="2" t="s">
        <v>36</v>
      </c>
      <c r="D121" s="24">
        <v>3.8599537037037036E-2</v>
      </c>
      <c r="E121" s="2">
        <v>2101</v>
      </c>
      <c r="F121" s="2" t="s">
        <v>44</v>
      </c>
      <c r="G121" s="22">
        <v>20</v>
      </c>
      <c r="H121" s="41">
        <v>20</v>
      </c>
      <c r="I121" s="31">
        <v>400</v>
      </c>
      <c r="J121" s="34">
        <v>4134</v>
      </c>
    </row>
    <row r="122" spans="1:10" s="65" customFormat="1" ht="20.25" customHeight="1" x14ac:dyDescent="0.25">
      <c r="A122" s="2" t="s">
        <v>17</v>
      </c>
      <c r="B122" s="2">
        <v>51</v>
      </c>
      <c r="C122" s="23">
        <v>44041</v>
      </c>
      <c r="D122" s="24">
        <v>0.97030092592592598</v>
      </c>
      <c r="E122" s="2">
        <v>2100</v>
      </c>
      <c r="F122" s="2" t="s">
        <v>43</v>
      </c>
      <c r="G122" s="22">
        <v>1</v>
      </c>
      <c r="H122" s="42">
        <v>2</v>
      </c>
      <c r="I122" s="31">
        <v>2</v>
      </c>
      <c r="J122" s="34">
        <v>3734</v>
      </c>
    </row>
    <row r="123" spans="1:10" s="65" customFormat="1" ht="20.25" customHeight="1" x14ac:dyDescent="0.25">
      <c r="A123" s="2" t="s">
        <v>17</v>
      </c>
      <c r="B123" s="2">
        <v>51</v>
      </c>
      <c r="C123" s="23">
        <v>44041</v>
      </c>
      <c r="D123" s="24">
        <v>0.97025462962962961</v>
      </c>
      <c r="E123" s="2">
        <v>2101</v>
      </c>
      <c r="F123" s="2" t="s">
        <v>44</v>
      </c>
      <c r="G123" s="22">
        <v>1</v>
      </c>
      <c r="H123" s="42">
        <v>20</v>
      </c>
      <c r="I123" s="31">
        <v>20</v>
      </c>
      <c r="J123" s="34">
        <v>3736</v>
      </c>
    </row>
    <row r="124" spans="1:10" s="65" customFormat="1" ht="20.25" customHeight="1" x14ac:dyDescent="0.25">
      <c r="A124" s="2" t="s">
        <v>17</v>
      </c>
      <c r="B124" s="2">
        <v>51</v>
      </c>
      <c r="C124" s="23">
        <v>44041</v>
      </c>
      <c r="D124" s="24">
        <v>0.96989583333333329</v>
      </c>
      <c r="E124" s="2">
        <v>1919</v>
      </c>
      <c r="F124" s="2" t="s">
        <v>23</v>
      </c>
      <c r="G124" s="22">
        <v>1</v>
      </c>
      <c r="H124" s="42">
        <v>8</v>
      </c>
      <c r="I124" s="31">
        <v>8</v>
      </c>
      <c r="J124" s="34">
        <v>3756</v>
      </c>
    </row>
    <row r="125" spans="1:10" s="65" customFormat="1" ht="20.25" customHeight="1" x14ac:dyDescent="0.25">
      <c r="A125" s="2" t="s">
        <v>17</v>
      </c>
      <c r="B125" s="2">
        <v>51</v>
      </c>
      <c r="C125" s="23">
        <v>44041</v>
      </c>
      <c r="D125" s="24">
        <v>0.96953703703703698</v>
      </c>
      <c r="E125" s="2">
        <v>2103</v>
      </c>
      <c r="F125" s="2" t="s">
        <v>47</v>
      </c>
      <c r="G125" s="22">
        <v>1</v>
      </c>
      <c r="H125" s="42">
        <v>15</v>
      </c>
      <c r="I125" s="31">
        <v>15</v>
      </c>
      <c r="J125" s="34">
        <v>3764</v>
      </c>
    </row>
    <row r="126" spans="1:10" s="65" customFormat="1" ht="20.25" customHeight="1" x14ac:dyDescent="0.25">
      <c r="A126" s="2" t="s">
        <v>17</v>
      </c>
      <c r="B126" s="2">
        <v>51</v>
      </c>
      <c r="C126" s="23">
        <v>44041</v>
      </c>
      <c r="D126" s="24">
        <v>0.96949074074074071</v>
      </c>
      <c r="E126" s="2">
        <v>344</v>
      </c>
      <c r="F126" s="2" t="s">
        <v>25</v>
      </c>
      <c r="G126" s="22">
        <v>1</v>
      </c>
      <c r="H126" s="42">
        <v>12</v>
      </c>
      <c r="I126" s="31">
        <v>12</v>
      </c>
      <c r="J126" s="34">
        <v>3779</v>
      </c>
    </row>
    <row r="127" spans="1:10" s="65" customFormat="1" ht="20.25" customHeight="1" x14ac:dyDescent="0.25">
      <c r="A127" s="2" t="s">
        <v>17</v>
      </c>
      <c r="B127" s="2">
        <v>50</v>
      </c>
      <c r="C127" s="23">
        <v>44041</v>
      </c>
      <c r="D127" s="24">
        <v>0.95993055555555562</v>
      </c>
      <c r="E127" s="2">
        <v>2120</v>
      </c>
      <c r="F127" s="2" t="s">
        <v>41</v>
      </c>
      <c r="G127" s="22">
        <v>1</v>
      </c>
      <c r="H127" s="42">
        <v>30</v>
      </c>
      <c r="I127" s="31">
        <v>30</v>
      </c>
      <c r="J127" s="34">
        <v>3791</v>
      </c>
    </row>
    <row r="128" spans="1:10" s="65" customFormat="1" ht="20.25" customHeight="1" x14ac:dyDescent="0.25">
      <c r="A128" s="2" t="s">
        <v>17</v>
      </c>
      <c r="B128" s="2">
        <v>50</v>
      </c>
      <c r="C128" s="23">
        <v>44041</v>
      </c>
      <c r="D128" s="24">
        <v>0.95982638888888883</v>
      </c>
      <c r="E128" s="2">
        <v>3315</v>
      </c>
      <c r="F128" s="2" t="s">
        <v>27</v>
      </c>
      <c r="G128" s="22">
        <v>3</v>
      </c>
      <c r="H128" s="42">
        <v>14</v>
      </c>
      <c r="I128" s="31">
        <v>42</v>
      </c>
      <c r="J128" s="34">
        <v>3821</v>
      </c>
    </row>
    <row r="129" spans="1:10" s="65" customFormat="1" ht="20.25" customHeight="1" x14ac:dyDescent="0.25">
      <c r="A129" s="2" t="s">
        <v>17</v>
      </c>
      <c r="B129" s="2">
        <v>50</v>
      </c>
      <c r="C129" s="23">
        <v>44041</v>
      </c>
      <c r="D129" s="24">
        <v>0.95822916666666658</v>
      </c>
      <c r="E129" s="2">
        <v>1919</v>
      </c>
      <c r="F129" s="2" t="s">
        <v>23</v>
      </c>
      <c r="G129" s="22">
        <v>1</v>
      </c>
      <c r="H129" s="42">
        <v>8</v>
      </c>
      <c r="I129" s="31">
        <v>8</v>
      </c>
      <c r="J129" s="34">
        <v>3863</v>
      </c>
    </row>
    <row r="130" spans="1:10" s="65" customFormat="1" ht="20.25" customHeight="1" x14ac:dyDescent="0.25">
      <c r="A130" s="2" t="s">
        <v>17</v>
      </c>
      <c r="B130" s="2">
        <v>49</v>
      </c>
      <c r="C130" s="23">
        <v>44041</v>
      </c>
      <c r="D130" s="24">
        <v>0.86655092592592586</v>
      </c>
      <c r="E130" s="2">
        <v>2100</v>
      </c>
      <c r="F130" s="2" t="s">
        <v>43</v>
      </c>
      <c r="G130" s="22">
        <v>1</v>
      </c>
      <c r="H130" s="42">
        <v>2</v>
      </c>
      <c r="I130" s="31">
        <v>2</v>
      </c>
      <c r="J130" s="34">
        <v>3871</v>
      </c>
    </row>
    <row r="131" spans="1:10" s="65" customFormat="1" ht="20.25" customHeight="1" x14ac:dyDescent="0.25">
      <c r="A131" s="2" t="s">
        <v>22</v>
      </c>
      <c r="B131" s="2"/>
      <c r="C131" s="2" t="s">
        <v>33</v>
      </c>
      <c r="D131" s="24">
        <v>0.865300925925926</v>
      </c>
      <c r="E131" s="2">
        <v>2100</v>
      </c>
      <c r="F131" s="2" t="s">
        <v>43</v>
      </c>
      <c r="G131" s="22">
        <v>15</v>
      </c>
      <c r="H131" s="42">
        <v>2</v>
      </c>
      <c r="I131" s="31">
        <v>30</v>
      </c>
      <c r="J131" s="34">
        <v>3873</v>
      </c>
    </row>
    <row r="132" spans="1:10" s="65" customFormat="1" ht="20.25" customHeight="1" x14ac:dyDescent="0.25">
      <c r="A132" s="2" t="s">
        <v>17</v>
      </c>
      <c r="B132" s="2">
        <v>48</v>
      </c>
      <c r="C132" s="23">
        <v>44041</v>
      </c>
      <c r="D132" s="24">
        <v>0.86224537037037041</v>
      </c>
      <c r="E132" s="2">
        <v>3315</v>
      </c>
      <c r="F132" s="2" t="s">
        <v>27</v>
      </c>
      <c r="G132" s="22">
        <v>2</v>
      </c>
      <c r="H132" s="42">
        <v>14</v>
      </c>
      <c r="I132" s="31">
        <v>28</v>
      </c>
      <c r="J132" s="34">
        <v>3843</v>
      </c>
    </row>
    <row r="133" spans="1:10" s="65" customFormat="1" ht="20.25" customHeight="1" x14ac:dyDescent="0.25">
      <c r="A133" s="2" t="s">
        <v>17</v>
      </c>
      <c r="B133" s="2">
        <v>48</v>
      </c>
      <c r="C133" s="23">
        <v>44041</v>
      </c>
      <c r="D133" s="24">
        <v>0.86217592592592596</v>
      </c>
      <c r="E133" s="2">
        <v>2120</v>
      </c>
      <c r="F133" s="2" t="s">
        <v>41</v>
      </c>
      <c r="G133" s="22">
        <v>1</v>
      </c>
      <c r="H133" s="42">
        <v>30</v>
      </c>
      <c r="I133" s="31">
        <v>30</v>
      </c>
      <c r="J133" s="34">
        <v>3871</v>
      </c>
    </row>
    <row r="134" spans="1:10" s="65" customFormat="1" ht="20.25" customHeight="1" x14ac:dyDescent="0.25">
      <c r="A134" s="2" t="s">
        <v>17</v>
      </c>
      <c r="B134" s="2">
        <v>47</v>
      </c>
      <c r="C134" s="23">
        <v>44041</v>
      </c>
      <c r="D134" s="24">
        <v>0.84710648148148149</v>
      </c>
      <c r="E134" s="2">
        <v>2120</v>
      </c>
      <c r="F134" s="2" t="s">
        <v>41</v>
      </c>
      <c r="G134" s="22">
        <v>2</v>
      </c>
      <c r="H134" s="42">
        <v>30</v>
      </c>
      <c r="I134" s="31">
        <v>60</v>
      </c>
      <c r="J134" s="34">
        <v>3901</v>
      </c>
    </row>
    <row r="135" spans="1:10" s="65" customFormat="1" ht="20.25" customHeight="1" x14ac:dyDescent="0.25">
      <c r="A135" s="2" t="s">
        <v>17</v>
      </c>
      <c r="B135" s="2">
        <v>47</v>
      </c>
      <c r="C135" s="23">
        <v>44041</v>
      </c>
      <c r="D135" s="24">
        <v>0.84703703703703714</v>
      </c>
      <c r="E135" s="2">
        <v>1919</v>
      </c>
      <c r="F135" s="2" t="s">
        <v>23</v>
      </c>
      <c r="G135" s="22">
        <v>1</v>
      </c>
      <c r="H135" s="42">
        <v>8</v>
      </c>
      <c r="I135" s="31">
        <v>8</v>
      </c>
      <c r="J135" s="34">
        <v>3961</v>
      </c>
    </row>
    <row r="136" spans="1:10" s="65" customFormat="1" ht="20.25" customHeight="1" x14ac:dyDescent="0.25">
      <c r="A136" s="2" t="s">
        <v>17</v>
      </c>
      <c r="B136" s="2">
        <v>47</v>
      </c>
      <c r="C136" s="23">
        <v>44041</v>
      </c>
      <c r="D136" s="24">
        <v>0.84699074074074077</v>
      </c>
      <c r="E136" s="2">
        <v>344</v>
      </c>
      <c r="F136" s="2" t="s">
        <v>25</v>
      </c>
      <c r="G136" s="22">
        <v>1</v>
      </c>
      <c r="H136" s="42">
        <v>12</v>
      </c>
      <c r="I136" s="31">
        <v>12</v>
      </c>
      <c r="J136" s="34">
        <v>3969</v>
      </c>
    </row>
    <row r="137" spans="1:10" s="65" customFormat="1" ht="20.25" customHeight="1" x14ac:dyDescent="0.25">
      <c r="A137" s="2" t="s">
        <v>17</v>
      </c>
      <c r="B137" s="2">
        <v>46</v>
      </c>
      <c r="C137" s="23">
        <v>44041</v>
      </c>
      <c r="D137" s="24">
        <v>0.81289351851851854</v>
      </c>
      <c r="E137" s="2">
        <v>2120</v>
      </c>
      <c r="F137" s="2" t="s">
        <v>41</v>
      </c>
      <c r="G137" s="22">
        <v>1</v>
      </c>
      <c r="H137" s="42">
        <v>30</v>
      </c>
      <c r="I137" s="31">
        <v>30</v>
      </c>
      <c r="J137" s="34">
        <v>3981</v>
      </c>
    </row>
    <row r="138" spans="1:10" s="65" customFormat="1" ht="20.25" customHeight="1" x14ac:dyDescent="0.25">
      <c r="A138" s="2" t="s">
        <v>17</v>
      </c>
      <c r="B138" s="2">
        <v>46</v>
      </c>
      <c r="C138" s="23">
        <v>44041</v>
      </c>
      <c r="D138" s="24">
        <v>0.81267361111111114</v>
      </c>
      <c r="E138" s="2">
        <v>3315</v>
      </c>
      <c r="F138" s="2" t="s">
        <v>27</v>
      </c>
      <c r="G138" s="22">
        <v>3</v>
      </c>
      <c r="H138" s="42">
        <v>14</v>
      </c>
      <c r="I138" s="31">
        <v>42</v>
      </c>
      <c r="J138" s="34">
        <v>4011</v>
      </c>
    </row>
    <row r="139" spans="1:10" s="65" customFormat="1" ht="20.25" customHeight="1" x14ac:dyDescent="0.25">
      <c r="A139" s="2" t="s">
        <v>17</v>
      </c>
      <c r="B139" s="2">
        <v>46</v>
      </c>
      <c r="C139" s="23">
        <v>44041</v>
      </c>
      <c r="D139" s="24">
        <v>0.81256944444444434</v>
      </c>
      <c r="E139" s="2">
        <v>1919</v>
      </c>
      <c r="F139" s="2" t="s">
        <v>23</v>
      </c>
      <c r="G139" s="22">
        <v>1</v>
      </c>
      <c r="H139" s="42">
        <v>8</v>
      </c>
      <c r="I139" s="31">
        <v>8</v>
      </c>
      <c r="J139" s="34">
        <v>4053</v>
      </c>
    </row>
    <row r="140" spans="1:10" x14ac:dyDescent="0.25">
      <c r="A140" s="2" t="s">
        <v>17</v>
      </c>
      <c r="B140" s="2">
        <v>45</v>
      </c>
      <c r="C140" s="23">
        <v>44041</v>
      </c>
      <c r="D140" s="24">
        <v>8.790509259259259E-2</v>
      </c>
      <c r="E140" s="2">
        <v>2120</v>
      </c>
      <c r="F140" s="2" t="s">
        <v>41</v>
      </c>
      <c r="G140" s="22">
        <v>2</v>
      </c>
      <c r="H140" s="42">
        <v>30</v>
      </c>
      <c r="I140" s="27">
        <v>60</v>
      </c>
      <c r="J140" s="28">
        <v>4061</v>
      </c>
    </row>
    <row r="141" spans="1:10" x14ac:dyDescent="0.25">
      <c r="A141" s="2" t="s">
        <v>17</v>
      </c>
      <c r="B141" s="2">
        <v>44</v>
      </c>
      <c r="C141" s="23">
        <v>44041</v>
      </c>
      <c r="D141" s="24">
        <v>8.2638888888888887E-2</v>
      </c>
      <c r="E141" s="2">
        <v>2120</v>
      </c>
      <c r="F141" s="2" t="s">
        <v>41</v>
      </c>
      <c r="G141" s="22">
        <v>1</v>
      </c>
      <c r="H141" s="42">
        <v>30</v>
      </c>
      <c r="I141" s="27">
        <v>30</v>
      </c>
      <c r="J141" s="28">
        <v>4121</v>
      </c>
    </row>
    <row r="142" spans="1:10" x14ac:dyDescent="0.25">
      <c r="A142" s="2" t="s">
        <v>17</v>
      </c>
      <c r="B142" s="2">
        <v>43</v>
      </c>
      <c r="C142" s="23">
        <v>44041</v>
      </c>
      <c r="D142" s="24">
        <v>8.1597222222222224E-2</v>
      </c>
      <c r="E142" s="2">
        <v>2120</v>
      </c>
      <c r="F142" s="2" t="s">
        <v>41</v>
      </c>
      <c r="G142" s="22">
        <v>1</v>
      </c>
      <c r="H142" s="42">
        <v>30</v>
      </c>
      <c r="I142" s="27">
        <v>30</v>
      </c>
      <c r="J142" s="28">
        <v>4151</v>
      </c>
    </row>
    <row r="143" spans="1:10" x14ac:dyDescent="0.25">
      <c r="A143" s="2" t="s">
        <v>17</v>
      </c>
      <c r="B143" s="2">
        <v>42</v>
      </c>
      <c r="C143" s="23">
        <v>44041</v>
      </c>
      <c r="E143" s="2">
        <v>2120</v>
      </c>
      <c r="F143" s="2" t="s">
        <v>41</v>
      </c>
      <c r="G143" s="22">
        <v>1</v>
      </c>
      <c r="H143" s="42">
        <v>30</v>
      </c>
      <c r="I143" s="27">
        <v>30</v>
      </c>
      <c r="J143" s="28">
        <v>4181</v>
      </c>
    </row>
    <row r="144" spans="1:10" x14ac:dyDescent="0.25">
      <c r="A144" s="2" t="s">
        <v>17</v>
      </c>
      <c r="B144" s="2">
        <v>41</v>
      </c>
      <c r="C144" s="23">
        <v>44040</v>
      </c>
      <c r="D144" s="24">
        <v>0.54568287037037033</v>
      </c>
      <c r="E144" s="2">
        <v>2103</v>
      </c>
      <c r="F144" s="2" t="s">
        <v>47</v>
      </c>
      <c r="G144" s="22">
        <v>1</v>
      </c>
      <c r="H144" s="42">
        <v>15</v>
      </c>
      <c r="I144" s="27">
        <v>15</v>
      </c>
      <c r="J144" s="28">
        <v>4211</v>
      </c>
    </row>
    <row r="145" spans="1:10" x14ac:dyDescent="0.25">
      <c r="A145" s="2" t="s">
        <v>17</v>
      </c>
      <c r="B145" s="2">
        <v>41</v>
      </c>
      <c r="C145" s="23">
        <v>44040</v>
      </c>
      <c r="D145" s="24">
        <v>0.54564814814814822</v>
      </c>
      <c r="E145" s="2">
        <v>2101</v>
      </c>
      <c r="F145" s="2" t="s">
        <v>44</v>
      </c>
      <c r="G145" s="22">
        <v>1</v>
      </c>
      <c r="H145" s="42">
        <v>20</v>
      </c>
      <c r="I145" s="27">
        <v>20</v>
      </c>
      <c r="J145" s="28">
        <v>4226</v>
      </c>
    </row>
    <row r="146" spans="1:10" x14ac:dyDescent="0.25">
      <c r="A146" s="2" t="s">
        <v>17</v>
      </c>
      <c r="B146" s="2">
        <v>41</v>
      </c>
      <c r="C146" s="23">
        <v>44040</v>
      </c>
      <c r="D146" s="24">
        <v>0.54549768518518515</v>
      </c>
      <c r="E146" s="2">
        <v>2120</v>
      </c>
      <c r="F146" s="2" t="s">
        <v>41</v>
      </c>
      <c r="G146" s="22">
        <v>1</v>
      </c>
      <c r="H146" s="42">
        <v>30</v>
      </c>
      <c r="I146" s="27">
        <v>30</v>
      </c>
      <c r="J146" s="28">
        <v>4246</v>
      </c>
    </row>
    <row r="147" spans="1:10" x14ac:dyDescent="0.25">
      <c r="A147" s="2" t="s">
        <v>17</v>
      </c>
      <c r="B147" s="2">
        <v>41</v>
      </c>
      <c r="C147" s="23">
        <v>44040</v>
      </c>
      <c r="D147" s="24">
        <v>0.54546296296296293</v>
      </c>
      <c r="E147" s="2">
        <v>3315</v>
      </c>
      <c r="F147" s="2" t="s">
        <v>27</v>
      </c>
      <c r="G147" s="22">
        <v>1</v>
      </c>
      <c r="H147" s="42">
        <v>14</v>
      </c>
      <c r="I147" s="27">
        <v>14</v>
      </c>
      <c r="J147" s="28">
        <v>4276</v>
      </c>
    </row>
    <row r="148" spans="1:10" x14ac:dyDescent="0.25">
      <c r="A148" s="2" t="s">
        <v>17</v>
      </c>
      <c r="B148" s="2">
        <v>41</v>
      </c>
      <c r="C148" s="23">
        <v>44040</v>
      </c>
      <c r="D148" s="24">
        <v>0.54531249999999998</v>
      </c>
      <c r="E148" s="2">
        <v>1919</v>
      </c>
      <c r="F148" s="2" t="s">
        <v>23</v>
      </c>
      <c r="G148" s="22">
        <v>1</v>
      </c>
      <c r="H148" s="42">
        <v>8</v>
      </c>
      <c r="I148" s="27">
        <v>8</v>
      </c>
      <c r="J148" s="28">
        <v>4290</v>
      </c>
    </row>
    <row r="149" spans="1:10" x14ac:dyDescent="0.25">
      <c r="A149" s="2" t="s">
        <v>17</v>
      </c>
      <c r="B149" s="2">
        <v>41</v>
      </c>
      <c r="C149" s="23">
        <v>44040</v>
      </c>
      <c r="D149" s="24">
        <v>0.5452893518518519</v>
      </c>
      <c r="E149" s="2">
        <v>1918</v>
      </c>
      <c r="F149" s="2" t="s">
        <v>24</v>
      </c>
      <c r="G149" s="22">
        <v>1</v>
      </c>
      <c r="H149" s="42">
        <v>15</v>
      </c>
      <c r="I149" s="27">
        <v>15</v>
      </c>
      <c r="J149" s="28">
        <v>4298</v>
      </c>
    </row>
    <row r="150" spans="1:10" x14ac:dyDescent="0.25">
      <c r="A150" s="2" t="s">
        <v>17</v>
      </c>
      <c r="B150" s="2">
        <v>41</v>
      </c>
      <c r="C150" s="23">
        <v>44040</v>
      </c>
      <c r="D150" s="24">
        <v>0.54525462962962956</v>
      </c>
      <c r="E150" s="2">
        <v>344</v>
      </c>
      <c r="F150" s="2" t="s">
        <v>25</v>
      </c>
      <c r="G150" s="22">
        <v>1</v>
      </c>
      <c r="H150" s="42">
        <v>12</v>
      </c>
      <c r="I150" s="27">
        <v>12</v>
      </c>
      <c r="J150" s="28">
        <v>4313</v>
      </c>
    </row>
    <row r="151" spans="1:10" x14ac:dyDescent="0.25">
      <c r="A151" s="2" t="s">
        <v>17</v>
      </c>
      <c r="B151" s="2">
        <v>41</v>
      </c>
      <c r="C151" s="23">
        <v>44040</v>
      </c>
      <c r="D151" s="24">
        <v>3.3715277777777775E-2</v>
      </c>
      <c r="E151" s="2">
        <v>2100</v>
      </c>
      <c r="F151" s="2" t="s">
        <v>43</v>
      </c>
      <c r="G151" s="22">
        <v>1</v>
      </c>
      <c r="H151" s="42">
        <v>2</v>
      </c>
      <c r="I151" s="27">
        <v>2</v>
      </c>
      <c r="J151">
        <v>4325</v>
      </c>
    </row>
    <row r="152" spans="1:10" x14ac:dyDescent="0.25">
      <c r="A152" s="2" t="s">
        <v>17</v>
      </c>
      <c r="B152" s="2">
        <v>41</v>
      </c>
      <c r="C152" s="23">
        <v>44040</v>
      </c>
      <c r="D152" s="24">
        <v>3.3645833333333333E-2</v>
      </c>
      <c r="E152" s="2">
        <v>2100</v>
      </c>
      <c r="F152" s="2" t="s">
        <v>43</v>
      </c>
      <c r="G152" s="22">
        <v>1</v>
      </c>
      <c r="H152" s="42">
        <v>2</v>
      </c>
      <c r="I152" s="27">
        <v>2</v>
      </c>
      <c r="J152">
        <v>4327</v>
      </c>
    </row>
    <row r="153" spans="1:10" x14ac:dyDescent="0.25">
      <c r="A153" s="2" t="s">
        <v>17</v>
      </c>
      <c r="B153" s="2">
        <v>40</v>
      </c>
      <c r="C153" s="23">
        <v>44040</v>
      </c>
      <c r="D153" s="24">
        <v>3.3055555555555553E-2</v>
      </c>
      <c r="E153" s="2">
        <v>2100</v>
      </c>
      <c r="F153" s="2" t="s">
        <v>43</v>
      </c>
      <c r="G153" s="22">
        <v>1</v>
      </c>
      <c r="H153" s="42">
        <v>2</v>
      </c>
      <c r="I153" s="27">
        <v>2</v>
      </c>
      <c r="J153">
        <v>4329</v>
      </c>
    </row>
    <row r="154" spans="1:10" x14ac:dyDescent="0.25">
      <c r="A154" s="2" t="s">
        <v>17</v>
      </c>
      <c r="B154" s="2">
        <v>39</v>
      </c>
      <c r="C154" s="23">
        <v>44040</v>
      </c>
      <c r="D154" s="24">
        <v>3.0729166666666669E-2</v>
      </c>
      <c r="E154" s="2">
        <v>2100</v>
      </c>
      <c r="F154" s="2" t="s">
        <v>43</v>
      </c>
      <c r="G154" s="22">
        <v>1</v>
      </c>
      <c r="H154" s="42">
        <v>2</v>
      </c>
      <c r="I154" s="27">
        <v>2</v>
      </c>
      <c r="J154">
        <v>4331</v>
      </c>
    </row>
    <row r="155" spans="1:10" x14ac:dyDescent="0.25">
      <c r="A155" s="2" t="s">
        <v>17</v>
      </c>
      <c r="B155" s="2">
        <v>38</v>
      </c>
      <c r="C155" s="23">
        <v>44040</v>
      </c>
      <c r="D155" s="24">
        <v>2.9560185185185189E-2</v>
      </c>
      <c r="E155" s="2">
        <v>2100</v>
      </c>
      <c r="F155" s="2" t="s">
        <v>43</v>
      </c>
      <c r="G155" s="22">
        <v>1</v>
      </c>
      <c r="H155" s="42">
        <v>2</v>
      </c>
      <c r="I155" s="27">
        <v>2</v>
      </c>
      <c r="J155">
        <v>4333</v>
      </c>
    </row>
    <row r="156" spans="1:10" x14ac:dyDescent="0.25">
      <c r="A156" s="2" t="s">
        <v>17</v>
      </c>
      <c r="B156" s="2">
        <v>37</v>
      </c>
      <c r="C156" s="23">
        <v>44040</v>
      </c>
      <c r="D156" s="24">
        <v>2.7835648148148151E-2</v>
      </c>
      <c r="E156" s="2">
        <v>2100</v>
      </c>
      <c r="F156" s="2" t="s">
        <v>43</v>
      </c>
      <c r="G156" s="22">
        <v>1</v>
      </c>
      <c r="H156" s="42">
        <v>2</v>
      </c>
      <c r="I156" s="27">
        <v>2</v>
      </c>
      <c r="J156">
        <v>4335</v>
      </c>
    </row>
    <row r="157" spans="1:10" x14ac:dyDescent="0.25">
      <c r="A157" s="2" t="s">
        <v>17</v>
      </c>
      <c r="B157" s="2">
        <v>36</v>
      </c>
      <c r="C157" s="23">
        <v>44040</v>
      </c>
      <c r="D157" s="24">
        <v>2.6041666666666668E-2</v>
      </c>
      <c r="E157" s="2">
        <v>2100</v>
      </c>
      <c r="F157" s="2" t="s">
        <v>43</v>
      </c>
      <c r="G157" s="22">
        <v>1</v>
      </c>
      <c r="H157" s="42">
        <v>2</v>
      </c>
      <c r="I157" s="27">
        <v>2</v>
      </c>
      <c r="J157">
        <v>4337</v>
      </c>
    </row>
    <row r="158" spans="1:10" x14ac:dyDescent="0.25">
      <c r="A158" s="2" t="s">
        <v>17</v>
      </c>
      <c r="B158" s="2" t="s">
        <v>28</v>
      </c>
      <c r="C158" s="23">
        <v>44040</v>
      </c>
      <c r="D158" s="24">
        <v>2.4814814814814817E-2</v>
      </c>
      <c r="E158" s="2">
        <v>2100</v>
      </c>
      <c r="F158" s="2" t="s">
        <v>43</v>
      </c>
      <c r="G158" s="22">
        <v>1</v>
      </c>
      <c r="H158" s="42">
        <v>2</v>
      </c>
      <c r="I158" s="27">
        <v>2</v>
      </c>
      <c r="J158">
        <v>4339</v>
      </c>
    </row>
    <row r="159" spans="1:10" x14ac:dyDescent="0.25">
      <c r="A159" s="2" t="s">
        <v>17</v>
      </c>
      <c r="B159" s="2">
        <v>34</v>
      </c>
      <c r="C159" s="23">
        <v>44040</v>
      </c>
      <c r="D159" s="24">
        <v>2.4074074074074071E-2</v>
      </c>
      <c r="E159" s="2">
        <v>2100</v>
      </c>
      <c r="F159" s="2" t="s">
        <v>43</v>
      </c>
      <c r="G159" s="22">
        <v>1</v>
      </c>
      <c r="H159" s="42">
        <v>2</v>
      </c>
      <c r="I159" s="27">
        <v>2</v>
      </c>
      <c r="J159">
        <v>4341</v>
      </c>
    </row>
    <row r="160" spans="1:10" x14ac:dyDescent="0.25">
      <c r="A160" s="2" t="s">
        <v>17</v>
      </c>
      <c r="B160" s="2">
        <v>31</v>
      </c>
      <c r="C160" s="23">
        <v>44040</v>
      </c>
      <c r="D160" s="24">
        <v>2.2546296296296297E-2</v>
      </c>
      <c r="E160" s="2">
        <v>2100</v>
      </c>
      <c r="F160" s="2" t="s">
        <v>43</v>
      </c>
      <c r="G160" s="22">
        <v>1</v>
      </c>
      <c r="H160" s="42">
        <v>2</v>
      </c>
      <c r="I160" s="27">
        <v>2</v>
      </c>
      <c r="J160">
        <v>4343</v>
      </c>
    </row>
    <row r="161" spans="1:10" x14ac:dyDescent="0.25">
      <c r="A161" s="2" t="s">
        <v>17</v>
      </c>
      <c r="B161" s="2">
        <v>31</v>
      </c>
      <c r="C161" s="23">
        <v>44040</v>
      </c>
      <c r="D161" s="24">
        <v>2.2268518518518521E-2</v>
      </c>
      <c r="E161" s="2">
        <v>2100</v>
      </c>
      <c r="F161" s="2" t="s">
        <v>43</v>
      </c>
      <c r="G161" s="22">
        <v>1</v>
      </c>
      <c r="H161" s="42">
        <v>2</v>
      </c>
      <c r="I161" s="27">
        <v>2</v>
      </c>
      <c r="J161">
        <v>4345</v>
      </c>
    </row>
    <row r="162" spans="1:10" x14ac:dyDescent="0.25">
      <c r="A162" s="2" t="s">
        <v>17</v>
      </c>
      <c r="B162" s="2">
        <v>30</v>
      </c>
      <c r="C162" s="23">
        <v>44040</v>
      </c>
      <c r="D162" s="24">
        <v>2.1944444444444447E-2</v>
      </c>
      <c r="E162" s="2">
        <v>1919</v>
      </c>
      <c r="F162" s="2" t="s">
        <v>23</v>
      </c>
      <c r="G162" s="22">
        <v>1</v>
      </c>
      <c r="H162" s="42">
        <v>8</v>
      </c>
      <c r="I162" s="27">
        <v>8</v>
      </c>
      <c r="J162">
        <v>4347</v>
      </c>
    </row>
    <row r="163" spans="1:10" x14ac:dyDescent="0.25">
      <c r="A163" s="2" t="s">
        <v>17</v>
      </c>
      <c r="B163" s="2">
        <v>26</v>
      </c>
      <c r="C163" s="23">
        <v>44040</v>
      </c>
      <c r="D163" s="24">
        <v>2.1527777777777781E-2</v>
      </c>
      <c r="E163" s="2">
        <v>2120</v>
      </c>
      <c r="F163" s="2" t="s">
        <v>41</v>
      </c>
      <c r="G163" s="22">
        <v>1</v>
      </c>
      <c r="H163" s="42">
        <v>30</v>
      </c>
      <c r="I163" s="27">
        <v>30</v>
      </c>
      <c r="J163">
        <v>4355</v>
      </c>
    </row>
    <row r="164" spans="1:10" x14ac:dyDescent="0.25">
      <c r="A164" s="2" t="s">
        <v>17</v>
      </c>
      <c r="B164" s="2">
        <v>26</v>
      </c>
      <c r="C164" s="23">
        <v>44040</v>
      </c>
      <c r="D164" s="24">
        <v>1.9884259259259258E-2</v>
      </c>
      <c r="E164" s="2">
        <v>2100</v>
      </c>
      <c r="F164" s="2" t="s">
        <v>43</v>
      </c>
      <c r="G164" s="22">
        <v>1</v>
      </c>
      <c r="H164" s="42">
        <v>2</v>
      </c>
      <c r="I164" s="27">
        <v>2</v>
      </c>
      <c r="J164">
        <v>4385</v>
      </c>
    </row>
    <row r="165" spans="1:10" x14ac:dyDescent="0.25">
      <c r="A165" s="2" t="s">
        <v>22</v>
      </c>
      <c r="C165" s="2" t="s">
        <v>26</v>
      </c>
      <c r="D165" s="24">
        <v>1.9247685185185184E-2</v>
      </c>
      <c r="E165" s="2">
        <v>2100</v>
      </c>
      <c r="F165" s="2" t="s">
        <v>43</v>
      </c>
      <c r="G165" s="22">
        <v>11</v>
      </c>
      <c r="H165" s="41">
        <v>2</v>
      </c>
      <c r="I165" s="27">
        <v>22</v>
      </c>
      <c r="J165">
        <v>4387</v>
      </c>
    </row>
    <row r="166" spans="1:10" x14ac:dyDescent="0.25">
      <c r="A166" s="2" t="s">
        <v>22</v>
      </c>
      <c r="C166" s="2" t="s">
        <v>26</v>
      </c>
      <c r="D166" s="24">
        <v>1.40625E-2</v>
      </c>
      <c r="E166" s="2">
        <v>2100</v>
      </c>
      <c r="F166" s="2" t="s">
        <v>43</v>
      </c>
      <c r="G166" s="22">
        <v>10</v>
      </c>
      <c r="H166" s="41">
        <v>2</v>
      </c>
      <c r="I166" s="27">
        <v>20</v>
      </c>
      <c r="J166">
        <v>4365</v>
      </c>
    </row>
    <row r="167" spans="1:10" x14ac:dyDescent="0.25">
      <c r="A167" s="2" t="s">
        <v>22</v>
      </c>
      <c r="C167" s="2" t="s">
        <v>26</v>
      </c>
      <c r="D167" s="24">
        <v>1.1967592592592592E-2</v>
      </c>
      <c r="E167" s="2">
        <v>2100</v>
      </c>
      <c r="F167" s="2" t="s">
        <v>43</v>
      </c>
      <c r="G167" s="22">
        <v>10</v>
      </c>
      <c r="H167" s="41">
        <v>2</v>
      </c>
      <c r="I167" s="27">
        <v>20</v>
      </c>
      <c r="J167">
        <v>4345</v>
      </c>
    </row>
    <row r="168" spans="1:10" x14ac:dyDescent="0.25">
      <c r="A168" s="2" t="s">
        <v>17</v>
      </c>
      <c r="B168" s="2">
        <v>26</v>
      </c>
      <c r="C168" s="23">
        <v>44040</v>
      </c>
      <c r="D168" s="24">
        <v>1.1597222222222222E-2</v>
      </c>
      <c r="E168" s="2">
        <v>2100</v>
      </c>
      <c r="F168" s="2" t="s">
        <v>43</v>
      </c>
      <c r="G168" s="22">
        <v>1</v>
      </c>
      <c r="H168" s="42">
        <v>2</v>
      </c>
      <c r="I168" s="27">
        <v>2</v>
      </c>
      <c r="J168">
        <v>4325</v>
      </c>
    </row>
    <row r="169" spans="1:10" x14ac:dyDescent="0.25">
      <c r="A169" s="2" t="s">
        <v>17</v>
      </c>
      <c r="B169" s="2">
        <v>25</v>
      </c>
      <c r="C169" s="23">
        <v>44040</v>
      </c>
      <c r="D169" s="24">
        <v>1.1331018518518518E-2</v>
      </c>
      <c r="E169" s="2">
        <v>1919</v>
      </c>
      <c r="F169" s="2" t="s">
        <v>23</v>
      </c>
      <c r="G169" s="22">
        <v>1</v>
      </c>
      <c r="H169" s="42">
        <v>8</v>
      </c>
      <c r="I169" s="27">
        <v>8</v>
      </c>
      <c r="J169">
        <v>4327</v>
      </c>
    </row>
    <row r="170" spans="1:10" x14ac:dyDescent="0.25">
      <c r="A170" s="2" t="s">
        <v>17</v>
      </c>
      <c r="B170" s="2">
        <v>22</v>
      </c>
      <c r="C170" s="23">
        <v>44040</v>
      </c>
      <c r="D170" s="24">
        <v>1.074074074074074E-2</v>
      </c>
      <c r="E170" s="2">
        <v>3315</v>
      </c>
      <c r="F170" s="2" t="s">
        <v>27</v>
      </c>
      <c r="G170" s="22">
        <v>0.5</v>
      </c>
      <c r="H170" s="42">
        <v>14</v>
      </c>
      <c r="I170" s="27">
        <v>7</v>
      </c>
      <c r="J170">
        <v>4335</v>
      </c>
    </row>
    <row r="171" spans="1:10" x14ac:dyDescent="0.25">
      <c r="A171" s="2" t="s">
        <v>17</v>
      </c>
      <c r="B171" s="2">
        <v>19</v>
      </c>
      <c r="C171" s="23">
        <v>44040</v>
      </c>
      <c r="D171" s="24">
        <v>7.9398148148148145E-3</v>
      </c>
      <c r="E171" s="2">
        <v>3315</v>
      </c>
      <c r="F171" s="2" t="s">
        <v>27</v>
      </c>
      <c r="G171" s="21">
        <v>0.5</v>
      </c>
      <c r="H171" s="42">
        <v>14</v>
      </c>
      <c r="I171" s="27">
        <v>7</v>
      </c>
      <c r="J171">
        <v>4342</v>
      </c>
    </row>
    <row r="172" spans="1:10" x14ac:dyDescent="0.25">
      <c r="A172" s="2" t="s">
        <v>22</v>
      </c>
      <c r="C172" s="2" t="s">
        <v>26</v>
      </c>
      <c r="D172" s="24">
        <v>6.8865740740740736E-3</v>
      </c>
      <c r="E172" s="2">
        <v>3315</v>
      </c>
      <c r="F172" s="2" t="s">
        <v>27</v>
      </c>
      <c r="G172" s="22">
        <v>30</v>
      </c>
      <c r="H172" s="41">
        <v>14</v>
      </c>
      <c r="I172" s="27">
        <v>420</v>
      </c>
      <c r="J172">
        <v>4349</v>
      </c>
    </row>
    <row r="173" spans="1:10" x14ac:dyDescent="0.25">
      <c r="A173" s="2" t="s">
        <v>17</v>
      </c>
      <c r="B173" s="2">
        <v>17</v>
      </c>
      <c r="C173" s="23">
        <v>44039</v>
      </c>
      <c r="D173" s="24">
        <v>0.98893518518518519</v>
      </c>
      <c r="E173" s="2">
        <v>2120</v>
      </c>
      <c r="F173" s="2" t="s">
        <v>41</v>
      </c>
      <c r="G173" s="22">
        <v>1</v>
      </c>
      <c r="H173" s="42">
        <v>30</v>
      </c>
      <c r="I173" s="27">
        <v>30</v>
      </c>
      <c r="J173">
        <v>3929</v>
      </c>
    </row>
    <row r="174" spans="1:10" x14ac:dyDescent="0.25">
      <c r="A174" s="2" t="s">
        <v>17</v>
      </c>
      <c r="B174" s="2">
        <v>16</v>
      </c>
      <c r="C174" s="23">
        <v>44039</v>
      </c>
      <c r="D174" s="24">
        <v>0.98633101851851857</v>
      </c>
      <c r="E174" s="2">
        <v>2103</v>
      </c>
      <c r="F174" s="2" t="s">
        <v>47</v>
      </c>
      <c r="G174" s="22">
        <v>2</v>
      </c>
      <c r="H174" s="42">
        <v>15</v>
      </c>
      <c r="I174" s="27">
        <v>30</v>
      </c>
      <c r="J174">
        <v>3959</v>
      </c>
    </row>
    <row r="175" spans="1:10" x14ac:dyDescent="0.25">
      <c r="A175" s="2" t="s">
        <v>17</v>
      </c>
      <c r="B175" s="2">
        <v>16</v>
      </c>
      <c r="C175" s="23">
        <v>44039</v>
      </c>
      <c r="D175" s="24">
        <v>0.98622685185185188</v>
      </c>
      <c r="E175" s="2">
        <v>2120</v>
      </c>
      <c r="F175" s="2" t="s">
        <v>41</v>
      </c>
      <c r="G175" s="22">
        <v>3</v>
      </c>
      <c r="H175" s="42">
        <v>30</v>
      </c>
      <c r="I175" s="27">
        <v>90</v>
      </c>
      <c r="J175">
        <v>3989</v>
      </c>
    </row>
    <row r="176" spans="1:10" x14ac:dyDescent="0.25">
      <c r="A176" s="2" t="s">
        <v>17</v>
      </c>
      <c r="B176" s="2">
        <v>15</v>
      </c>
      <c r="C176" s="23">
        <v>44039</v>
      </c>
      <c r="D176" s="24">
        <v>0.98579861111111111</v>
      </c>
      <c r="E176" s="2">
        <v>2103</v>
      </c>
      <c r="F176" s="2" t="s">
        <v>47</v>
      </c>
      <c r="G176" s="22">
        <v>1</v>
      </c>
      <c r="H176" s="42">
        <v>15</v>
      </c>
      <c r="I176" s="27">
        <v>15</v>
      </c>
      <c r="J176">
        <v>4079</v>
      </c>
    </row>
    <row r="177" spans="1:10" x14ac:dyDescent="0.25">
      <c r="A177" s="2" t="s">
        <v>17</v>
      </c>
      <c r="B177" s="2">
        <v>15</v>
      </c>
      <c r="C177" s="23">
        <v>44039</v>
      </c>
      <c r="D177" s="24">
        <v>0.98569444444444443</v>
      </c>
      <c r="E177" s="2">
        <v>2120</v>
      </c>
      <c r="F177" s="2" t="s">
        <v>41</v>
      </c>
      <c r="G177" s="22">
        <v>1</v>
      </c>
      <c r="H177" s="42">
        <v>30</v>
      </c>
      <c r="I177" s="27">
        <v>30</v>
      </c>
      <c r="J177">
        <v>4094</v>
      </c>
    </row>
    <row r="178" spans="1:10" x14ac:dyDescent="0.25">
      <c r="A178" s="2" t="s">
        <v>17</v>
      </c>
      <c r="B178" s="2">
        <v>0</v>
      </c>
      <c r="C178" s="23">
        <v>44039</v>
      </c>
      <c r="D178" s="24">
        <v>0.9835532407407408</v>
      </c>
      <c r="E178" s="2">
        <v>2120</v>
      </c>
      <c r="F178" s="2" t="s">
        <v>41</v>
      </c>
      <c r="G178" s="22">
        <v>1</v>
      </c>
      <c r="H178" s="42">
        <v>30</v>
      </c>
      <c r="I178" s="27">
        <v>30</v>
      </c>
      <c r="J178">
        <v>4124</v>
      </c>
    </row>
    <row r="179" spans="1:10" x14ac:dyDescent="0.25">
      <c r="A179" s="2" t="s">
        <v>17</v>
      </c>
      <c r="B179" s="2">
        <v>0</v>
      </c>
      <c r="C179" s="23">
        <v>44039</v>
      </c>
      <c r="D179" s="24">
        <v>0.98230324074074071</v>
      </c>
      <c r="E179" s="2">
        <v>2120</v>
      </c>
      <c r="F179" s="2" t="s">
        <v>41</v>
      </c>
      <c r="G179" s="22">
        <v>1</v>
      </c>
      <c r="H179" s="42">
        <v>30</v>
      </c>
      <c r="I179" s="27">
        <v>30</v>
      </c>
      <c r="J179">
        <v>4154</v>
      </c>
    </row>
    <row r="180" spans="1:10" x14ac:dyDescent="0.25">
      <c r="A180" s="2" t="s">
        <v>17</v>
      </c>
      <c r="B180" s="2">
        <v>0</v>
      </c>
      <c r="C180" s="23">
        <v>44039</v>
      </c>
      <c r="D180" s="24">
        <v>0.98188657407407398</v>
      </c>
      <c r="E180" s="2">
        <v>2120</v>
      </c>
      <c r="F180" s="2" t="s">
        <v>41</v>
      </c>
      <c r="G180" s="22">
        <v>1</v>
      </c>
      <c r="H180" s="42">
        <v>30</v>
      </c>
      <c r="I180" s="27">
        <v>30</v>
      </c>
      <c r="J180">
        <v>4184</v>
      </c>
    </row>
    <row r="181" spans="1:10" x14ac:dyDescent="0.25">
      <c r="A181" s="2" t="s">
        <v>17</v>
      </c>
      <c r="C181" s="23">
        <v>44039</v>
      </c>
      <c r="D181" s="24">
        <v>0.98037037037037045</v>
      </c>
      <c r="E181" s="2">
        <v>2120</v>
      </c>
      <c r="F181" s="2" t="s">
        <v>41</v>
      </c>
      <c r="G181" s="22">
        <v>1</v>
      </c>
      <c r="H181" s="42">
        <v>30</v>
      </c>
      <c r="I181" s="27">
        <v>30</v>
      </c>
      <c r="J181">
        <v>4214</v>
      </c>
    </row>
    <row r="182" spans="1:10" x14ac:dyDescent="0.25">
      <c r="A182" s="2" t="s">
        <v>17</v>
      </c>
      <c r="C182" s="23">
        <v>44039</v>
      </c>
      <c r="D182" s="24">
        <v>0.97942129629629626</v>
      </c>
      <c r="E182" s="2">
        <v>2120</v>
      </c>
      <c r="F182" s="2" t="s">
        <v>41</v>
      </c>
      <c r="G182" s="22">
        <v>1</v>
      </c>
      <c r="H182" s="42">
        <v>30</v>
      </c>
      <c r="I182" s="27">
        <v>30</v>
      </c>
      <c r="J182">
        <v>4244</v>
      </c>
    </row>
    <row r="183" spans="1:10" x14ac:dyDescent="0.25">
      <c r="A183" s="2" t="s">
        <v>17</v>
      </c>
      <c r="C183" s="23">
        <v>44039</v>
      </c>
      <c r="D183" s="24">
        <v>0.97846064814814815</v>
      </c>
      <c r="E183" s="2">
        <v>2120</v>
      </c>
      <c r="F183" s="2" t="s">
        <v>41</v>
      </c>
      <c r="G183" s="22">
        <v>1</v>
      </c>
      <c r="H183" s="42">
        <v>30</v>
      </c>
      <c r="I183" s="27">
        <v>30</v>
      </c>
      <c r="J183">
        <v>4274</v>
      </c>
    </row>
    <row r="184" spans="1:10" x14ac:dyDescent="0.25">
      <c r="A184" s="2" t="s">
        <v>17</v>
      </c>
      <c r="C184" s="23">
        <v>44039</v>
      </c>
      <c r="D184" s="24">
        <v>0.89267361111111121</v>
      </c>
      <c r="E184" s="2">
        <v>2103</v>
      </c>
      <c r="F184" s="2" t="s">
        <v>47</v>
      </c>
      <c r="G184" s="22">
        <v>1</v>
      </c>
      <c r="H184" s="42">
        <v>15</v>
      </c>
      <c r="I184" s="27">
        <v>15</v>
      </c>
      <c r="J184">
        <v>4304</v>
      </c>
    </row>
    <row r="185" spans="1:10" x14ac:dyDescent="0.25">
      <c r="A185" s="2" t="s">
        <v>17</v>
      </c>
      <c r="C185" s="23">
        <v>44039</v>
      </c>
      <c r="D185" s="24">
        <v>0.89217592592592598</v>
      </c>
      <c r="E185" s="2">
        <v>2103</v>
      </c>
      <c r="F185" s="2" t="s">
        <v>47</v>
      </c>
      <c r="G185" s="22">
        <v>1</v>
      </c>
      <c r="H185" s="42">
        <v>15</v>
      </c>
      <c r="I185" s="27">
        <v>15</v>
      </c>
      <c r="J185">
        <v>4319</v>
      </c>
    </row>
    <row r="186" spans="1:10" x14ac:dyDescent="0.25">
      <c r="A186" s="2" t="s">
        <v>17</v>
      </c>
      <c r="C186" s="23">
        <v>44039</v>
      </c>
      <c r="D186" s="24">
        <v>0.8884143518518518</v>
      </c>
      <c r="E186" s="2">
        <v>2103</v>
      </c>
      <c r="F186" s="2" t="s">
        <v>47</v>
      </c>
      <c r="G186" s="22">
        <v>3</v>
      </c>
      <c r="H186" s="42">
        <v>15</v>
      </c>
      <c r="I186" s="27">
        <v>45</v>
      </c>
      <c r="J186">
        <v>4334</v>
      </c>
    </row>
    <row r="187" spans="1:10" x14ac:dyDescent="0.25">
      <c r="A187" s="2" t="s">
        <v>17</v>
      </c>
      <c r="C187" s="23">
        <v>44039</v>
      </c>
      <c r="D187" s="24">
        <v>0.88827546296296289</v>
      </c>
      <c r="E187" s="2">
        <v>2120</v>
      </c>
      <c r="F187" s="2" t="s">
        <v>41</v>
      </c>
      <c r="G187" s="22">
        <v>1</v>
      </c>
      <c r="H187" s="42">
        <v>30</v>
      </c>
      <c r="I187" s="27">
        <v>30</v>
      </c>
      <c r="J187">
        <v>4379</v>
      </c>
    </row>
    <row r="188" spans="1:10" x14ac:dyDescent="0.25">
      <c r="A188" s="2" t="s">
        <v>17</v>
      </c>
      <c r="C188" s="23">
        <v>44039</v>
      </c>
      <c r="D188" s="24">
        <v>0.88824074074074078</v>
      </c>
      <c r="E188" s="2">
        <v>2103</v>
      </c>
      <c r="F188" s="2" t="s">
        <v>47</v>
      </c>
      <c r="G188" s="22">
        <v>1</v>
      </c>
      <c r="H188" s="42">
        <v>15</v>
      </c>
      <c r="I188" s="27">
        <v>15</v>
      </c>
      <c r="J188">
        <v>4409</v>
      </c>
    </row>
    <row r="189" spans="1:10" x14ac:dyDescent="0.25">
      <c r="A189" s="2" t="s">
        <v>17</v>
      </c>
      <c r="C189" s="23">
        <v>44039</v>
      </c>
      <c r="D189" s="24">
        <v>0.88675925925925936</v>
      </c>
      <c r="E189" s="2">
        <v>2103</v>
      </c>
      <c r="F189" s="2" t="s">
        <v>47</v>
      </c>
      <c r="G189" s="22">
        <v>1</v>
      </c>
      <c r="H189" s="42">
        <v>15</v>
      </c>
      <c r="I189" s="27">
        <v>15</v>
      </c>
      <c r="J189">
        <v>4424</v>
      </c>
    </row>
    <row r="190" spans="1:10" x14ac:dyDescent="0.25">
      <c r="A190" s="2" t="s">
        <v>17</v>
      </c>
      <c r="C190" s="23">
        <v>44039</v>
      </c>
      <c r="D190" s="24">
        <v>0.8862268518518519</v>
      </c>
      <c r="E190" s="2">
        <v>2103</v>
      </c>
      <c r="F190" s="2" t="s">
        <v>47</v>
      </c>
      <c r="G190" s="22">
        <v>1</v>
      </c>
      <c r="H190" s="42">
        <v>15</v>
      </c>
      <c r="I190" s="27">
        <v>15</v>
      </c>
      <c r="J190">
        <v>4439</v>
      </c>
    </row>
    <row r="191" spans="1:10" x14ac:dyDescent="0.25">
      <c r="A191" s="2" t="s">
        <v>17</v>
      </c>
      <c r="C191" s="23">
        <v>44039</v>
      </c>
      <c r="D191" s="24">
        <v>0.88587962962962974</v>
      </c>
      <c r="E191" s="2">
        <v>2103</v>
      </c>
      <c r="F191" s="2" t="s">
        <v>47</v>
      </c>
      <c r="G191" s="22">
        <v>1</v>
      </c>
      <c r="H191" s="42">
        <v>15</v>
      </c>
      <c r="I191" s="27">
        <v>15</v>
      </c>
      <c r="J191">
        <v>4454</v>
      </c>
    </row>
    <row r="192" spans="1:10" x14ac:dyDescent="0.25">
      <c r="A192" s="2" t="s">
        <v>17</v>
      </c>
      <c r="C192" s="23">
        <v>44039</v>
      </c>
      <c r="D192" s="24">
        <v>0.88526620370370368</v>
      </c>
      <c r="E192" s="2">
        <v>2103</v>
      </c>
      <c r="F192" s="2" t="s">
        <v>47</v>
      </c>
      <c r="G192" s="22">
        <v>1</v>
      </c>
      <c r="H192" s="42">
        <v>15</v>
      </c>
      <c r="I192" s="27">
        <v>15</v>
      </c>
      <c r="J192">
        <v>4469</v>
      </c>
    </row>
    <row r="193" spans="1:10" x14ac:dyDescent="0.25">
      <c r="A193" s="2" t="s">
        <v>17</v>
      </c>
      <c r="C193" s="23">
        <v>44039</v>
      </c>
      <c r="D193" s="24">
        <v>0.88505787037037031</v>
      </c>
      <c r="E193" s="2">
        <v>2120</v>
      </c>
      <c r="F193" s="2" t="s">
        <v>41</v>
      </c>
      <c r="G193" s="22">
        <v>1</v>
      </c>
      <c r="H193" s="42">
        <v>30</v>
      </c>
      <c r="I193" s="27">
        <v>30</v>
      </c>
      <c r="J193">
        <v>4484</v>
      </c>
    </row>
    <row r="194" spans="1:10" x14ac:dyDescent="0.25">
      <c r="A194" s="2" t="s">
        <v>17</v>
      </c>
      <c r="C194" s="23">
        <v>44039</v>
      </c>
      <c r="D194" s="24">
        <v>0.88372685185185185</v>
      </c>
      <c r="E194" s="2">
        <v>2103</v>
      </c>
      <c r="F194" s="2" t="s">
        <v>47</v>
      </c>
      <c r="G194" s="22">
        <v>1</v>
      </c>
      <c r="H194" s="42">
        <v>15</v>
      </c>
      <c r="I194" s="27">
        <v>15</v>
      </c>
      <c r="J194">
        <v>4514</v>
      </c>
    </row>
    <row r="195" spans="1:10" x14ac:dyDescent="0.25">
      <c r="A195" s="2" t="s">
        <v>17</v>
      </c>
      <c r="C195" s="23">
        <v>44039</v>
      </c>
      <c r="D195" s="24">
        <v>0.88246527777777783</v>
      </c>
      <c r="E195" s="2">
        <v>2120</v>
      </c>
      <c r="F195" s="2" t="s">
        <v>41</v>
      </c>
      <c r="G195" s="22">
        <v>1</v>
      </c>
      <c r="H195" s="42">
        <v>30</v>
      </c>
      <c r="I195" s="27">
        <v>30</v>
      </c>
      <c r="J195">
        <v>4529</v>
      </c>
    </row>
    <row r="196" spans="1:10" x14ac:dyDescent="0.25">
      <c r="A196" s="2" t="s">
        <v>17</v>
      </c>
      <c r="C196" s="23">
        <v>44039</v>
      </c>
      <c r="D196" s="24">
        <v>0.88214120370370364</v>
      </c>
      <c r="E196" s="2">
        <v>2103</v>
      </c>
      <c r="F196" s="2" t="s">
        <v>47</v>
      </c>
      <c r="G196" s="22">
        <v>1</v>
      </c>
      <c r="H196" s="42">
        <v>15</v>
      </c>
      <c r="I196" s="27">
        <v>15</v>
      </c>
      <c r="J196">
        <v>4559</v>
      </c>
    </row>
    <row r="197" spans="1:10" x14ac:dyDescent="0.25">
      <c r="A197" s="2" t="s">
        <v>17</v>
      </c>
      <c r="C197" s="23">
        <v>44039</v>
      </c>
      <c r="D197" s="24">
        <v>0.88188657407407411</v>
      </c>
      <c r="E197" s="2">
        <v>2103</v>
      </c>
      <c r="F197" s="2" t="s">
        <v>47</v>
      </c>
      <c r="G197" s="22">
        <v>1</v>
      </c>
      <c r="H197" s="42">
        <v>15</v>
      </c>
      <c r="I197" s="27">
        <v>15</v>
      </c>
      <c r="J197">
        <v>4574</v>
      </c>
    </row>
    <row r="198" spans="1:10" x14ac:dyDescent="0.25">
      <c r="A198" s="2" t="s">
        <v>17</v>
      </c>
      <c r="C198" s="23">
        <v>44039</v>
      </c>
      <c r="D198" s="24">
        <v>0.87875000000000003</v>
      </c>
      <c r="E198" s="2">
        <v>2120</v>
      </c>
      <c r="F198" s="2" t="s">
        <v>41</v>
      </c>
      <c r="G198" s="22">
        <v>1</v>
      </c>
      <c r="H198" s="42">
        <v>30</v>
      </c>
      <c r="I198" s="27">
        <v>30</v>
      </c>
      <c r="J198">
        <v>4589</v>
      </c>
    </row>
    <row r="199" spans="1:10" x14ac:dyDescent="0.25">
      <c r="A199" s="2" t="s">
        <v>17</v>
      </c>
      <c r="C199" s="23">
        <v>44039</v>
      </c>
      <c r="D199" s="24">
        <v>0.87863425925925931</v>
      </c>
      <c r="E199" s="2">
        <v>2103</v>
      </c>
      <c r="F199" s="2" t="s">
        <v>47</v>
      </c>
      <c r="G199" s="22">
        <v>1</v>
      </c>
      <c r="H199" s="42">
        <v>15</v>
      </c>
      <c r="I199" s="27">
        <v>15</v>
      </c>
      <c r="J199">
        <v>4619</v>
      </c>
    </row>
    <row r="200" spans="1:10" x14ac:dyDescent="0.25">
      <c r="A200" s="2" t="s">
        <v>17</v>
      </c>
      <c r="C200" s="23">
        <v>44039</v>
      </c>
      <c r="D200" s="24">
        <v>0.87857638888888889</v>
      </c>
      <c r="E200" s="2">
        <v>2100</v>
      </c>
      <c r="F200" s="2" t="s">
        <v>43</v>
      </c>
      <c r="G200" s="22">
        <v>1</v>
      </c>
      <c r="H200" s="42">
        <v>2</v>
      </c>
      <c r="I200" s="27">
        <v>2</v>
      </c>
      <c r="J200">
        <v>4634</v>
      </c>
    </row>
    <row r="201" spans="1:10" x14ac:dyDescent="0.25">
      <c r="A201" s="2" t="s">
        <v>17</v>
      </c>
      <c r="C201" s="23">
        <v>44039</v>
      </c>
      <c r="D201" s="24">
        <v>0.87812499999999993</v>
      </c>
      <c r="E201" s="2">
        <v>2103</v>
      </c>
      <c r="F201" s="2" t="s">
        <v>47</v>
      </c>
      <c r="G201" s="22">
        <v>1</v>
      </c>
      <c r="H201" s="42">
        <v>15</v>
      </c>
      <c r="I201" s="27">
        <v>15</v>
      </c>
      <c r="J201">
        <v>4636</v>
      </c>
    </row>
    <row r="202" spans="1:10" x14ac:dyDescent="0.25">
      <c r="A202" s="2" t="s">
        <v>17</v>
      </c>
      <c r="C202" s="23">
        <v>44039</v>
      </c>
      <c r="D202" s="24">
        <v>0.87783564814814818</v>
      </c>
      <c r="E202" s="2">
        <v>2100</v>
      </c>
      <c r="F202" s="2" t="s">
        <v>43</v>
      </c>
      <c r="G202" s="22">
        <v>1</v>
      </c>
      <c r="H202" s="42">
        <v>2</v>
      </c>
      <c r="I202" s="27">
        <v>2</v>
      </c>
      <c r="J202">
        <v>4651</v>
      </c>
    </row>
    <row r="203" spans="1:10" x14ac:dyDescent="0.25">
      <c r="A203" s="2" t="s">
        <v>17</v>
      </c>
      <c r="C203" s="23">
        <v>44039</v>
      </c>
      <c r="D203" s="24">
        <v>0.87771990740740735</v>
      </c>
      <c r="E203" s="2">
        <v>2101</v>
      </c>
      <c r="F203" s="2" t="s">
        <v>44</v>
      </c>
      <c r="G203" s="22">
        <v>1</v>
      </c>
      <c r="H203" s="42">
        <v>20</v>
      </c>
      <c r="I203" s="27">
        <v>20</v>
      </c>
      <c r="J203">
        <v>4653</v>
      </c>
    </row>
    <row r="204" spans="1:10" x14ac:dyDescent="0.25">
      <c r="A204" s="2" t="s">
        <v>17</v>
      </c>
      <c r="C204" s="23">
        <v>44039</v>
      </c>
      <c r="D204" s="24">
        <v>0.87490740740740736</v>
      </c>
      <c r="E204" s="2">
        <v>2120</v>
      </c>
      <c r="F204" s="2" t="s">
        <v>41</v>
      </c>
      <c r="G204" s="22">
        <v>1</v>
      </c>
      <c r="H204" s="42">
        <v>30</v>
      </c>
      <c r="I204" s="27">
        <v>30</v>
      </c>
      <c r="J204">
        <v>4673</v>
      </c>
    </row>
    <row r="205" spans="1:10" x14ac:dyDescent="0.25">
      <c r="A205" s="2" t="s">
        <v>17</v>
      </c>
      <c r="C205" s="23">
        <v>44039</v>
      </c>
      <c r="D205" s="24">
        <v>0.87435185185185194</v>
      </c>
      <c r="E205" s="2">
        <v>2103</v>
      </c>
      <c r="F205" s="2" t="s">
        <v>47</v>
      </c>
      <c r="G205" s="22">
        <v>1</v>
      </c>
      <c r="H205" s="42">
        <v>15</v>
      </c>
      <c r="I205" s="27">
        <v>15</v>
      </c>
      <c r="J205">
        <v>4703</v>
      </c>
    </row>
    <row r="206" spans="1:10" x14ac:dyDescent="0.25">
      <c r="A206" s="2" t="s">
        <v>17</v>
      </c>
      <c r="C206" s="23">
        <v>44039</v>
      </c>
      <c r="D206" s="24">
        <v>0.87376157407407407</v>
      </c>
      <c r="E206" s="2">
        <v>2103</v>
      </c>
      <c r="F206" s="2" t="s">
        <v>47</v>
      </c>
      <c r="G206" s="22">
        <v>1</v>
      </c>
      <c r="H206" s="42">
        <v>15</v>
      </c>
      <c r="I206" s="27">
        <v>15</v>
      </c>
      <c r="J206">
        <v>4718</v>
      </c>
    </row>
    <row r="207" spans="1:10" x14ac:dyDescent="0.25">
      <c r="A207" s="2" t="s">
        <v>17</v>
      </c>
      <c r="C207" s="23">
        <v>44039</v>
      </c>
      <c r="D207" s="24">
        <v>0.87149305555555545</v>
      </c>
      <c r="E207" s="2">
        <v>2101</v>
      </c>
      <c r="F207" s="2" t="s">
        <v>44</v>
      </c>
      <c r="G207" s="22">
        <v>1</v>
      </c>
      <c r="H207" s="42">
        <v>20</v>
      </c>
      <c r="I207" s="27">
        <v>20</v>
      </c>
      <c r="J207">
        <v>4733</v>
      </c>
    </row>
    <row r="208" spans="1:10" x14ac:dyDescent="0.25">
      <c r="A208" s="2" t="s">
        <v>17</v>
      </c>
      <c r="C208" s="23">
        <v>44039</v>
      </c>
      <c r="D208" s="24">
        <v>0.87094907407407407</v>
      </c>
      <c r="E208" s="2">
        <v>2120</v>
      </c>
      <c r="F208" s="2" t="s">
        <v>41</v>
      </c>
      <c r="G208" s="22">
        <v>1</v>
      </c>
      <c r="H208" s="42">
        <v>30</v>
      </c>
      <c r="I208" s="27">
        <v>30</v>
      </c>
      <c r="J208">
        <v>4753</v>
      </c>
    </row>
    <row r="209" spans="1:10" x14ac:dyDescent="0.25">
      <c r="A209" s="2" t="s">
        <v>17</v>
      </c>
      <c r="C209" s="23">
        <v>44039</v>
      </c>
      <c r="D209" s="24">
        <v>0.8696180555555556</v>
      </c>
      <c r="E209" s="2">
        <v>2103</v>
      </c>
      <c r="F209" s="2" t="s">
        <v>47</v>
      </c>
      <c r="G209" s="22">
        <v>1</v>
      </c>
      <c r="H209" s="42">
        <v>15</v>
      </c>
      <c r="I209" s="27">
        <v>15</v>
      </c>
      <c r="J209">
        <v>4783</v>
      </c>
    </row>
    <row r="210" spans="1:10" x14ac:dyDescent="0.25">
      <c r="A210" s="2" t="s">
        <v>17</v>
      </c>
      <c r="C210" s="23">
        <v>44039</v>
      </c>
      <c r="D210" s="24">
        <v>0.86706018518518524</v>
      </c>
      <c r="E210" s="2">
        <v>2103</v>
      </c>
      <c r="F210" s="2" t="s">
        <v>47</v>
      </c>
      <c r="G210" s="22">
        <v>1</v>
      </c>
      <c r="H210" s="42">
        <v>15</v>
      </c>
      <c r="I210" s="27">
        <v>15</v>
      </c>
      <c r="J210">
        <v>4798</v>
      </c>
    </row>
    <row r="211" spans="1:10" x14ac:dyDescent="0.25">
      <c r="A211" s="2" t="s">
        <v>17</v>
      </c>
      <c r="C211" s="23">
        <v>44039</v>
      </c>
      <c r="D211" s="24">
        <v>0.84357638888888886</v>
      </c>
      <c r="E211" s="2">
        <v>2120</v>
      </c>
      <c r="F211" s="2" t="s">
        <v>41</v>
      </c>
      <c r="G211" s="22">
        <v>1</v>
      </c>
      <c r="H211" s="42">
        <v>30</v>
      </c>
      <c r="I211" s="27">
        <v>30</v>
      </c>
      <c r="J211">
        <v>4813</v>
      </c>
    </row>
    <row r="212" spans="1:10" x14ac:dyDescent="0.25">
      <c r="A212" s="2" t="s">
        <v>17</v>
      </c>
      <c r="C212" s="23">
        <v>44039</v>
      </c>
      <c r="D212" s="24">
        <v>0.84346064814814825</v>
      </c>
      <c r="E212" s="2">
        <v>2101</v>
      </c>
      <c r="F212" s="2" t="s">
        <v>44</v>
      </c>
      <c r="G212" s="22">
        <v>1</v>
      </c>
      <c r="H212" s="42">
        <v>20</v>
      </c>
      <c r="I212" s="27">
        <v>20</v>
      </c>
      <c r="J212">
        <v>4843</v>
      </c>
    </row>
    <row r="213" spans="1:10" x14ac:dyDescent="0.25">
      <c r="A213" s="2" t="s">
        <v>17</v>
      </c>
      <c r="C213" s="23">
        <v>44039</v>
      </c>
      <c r="D213" s="24">
        <v>0.84120370370370379</v>
      </c>
      <c r="E213" s="2">
        <v>2101</v>
      </c>
      <c r="F213" s="2" t="s">
        <v>44</v>
      </c>
      <c r="G213" s="22">
        <v>1</v>
      </c>
      <c r="H213" s="42">
        <v>20</v>
      </c>
      <c r="I213" s="27">
        <v>20</v>
      </c>
      <c r="J213">
        <v>4863</v>
      </c>
    </row>
    <row r="214" spans="1:10" x14ac:dyDescent="0.25">
      <c r="A214" s="2" t="s">
        <v>17</v>
      </c>
      <c r="C214" s="23">
        <v>44039</v>
      </c>
      <c r="D214" s="24">
        <v>0.83969907407407407</v>
      </c>
      <c r="E214" s="2">
        <v>2101</v>
      </c>
      <c r="F214" s="2" t="s">
        <v>44</v>
      </c>
      <c r="G214" s="22">
        <v>1</v>
      </c>
      <c r="H214" s="42">
        <v>20</v>
      </c>
      <c r="I214" s="27">
        <v>20</v>
      </c>
      <c r="J214">
        <v>4883</v>
      </c>
    </row>
    <row r="215" spans="1:10" x14ac:dyDescent="0.25">
      <c r="A215" s="2" t="s">
        <v>17</v>
      </c>
      <c r="C215" s="23">
        <v>44039</v>
      </c>
      <c r="D215" s="24">
        <v>0.83958333333333324</v>
      </c>
      <c r="E215" s="2">
        <v>2103</v>
      </c>
      <c r="F215" s="2" t="s">
        <v>47</v>
      </c>
      <c r="G215" s="22">
        <v>1</v>
      </c>
      <c r="H215" s="42">
        <v>15</v>
      </c>
      <c r="I215" s="27">
        <v>15</v>
      </c>
      <c r="J215">
        <v>4903</v>
      </c>
    </row>
    <row r="216" spans="1:10" x14ac:dyDescent="0.25">
      <c r="A216" s="2" t="s">
        <v>17</v>
      </c>
      <c r="C216" s="23">
        <v>44039</v>
      </c>
      <c r="D216" s="24">
        <v>0.8383680555555556</v>
      </c>
      <c r="E216" s="2">
        <v>2101</v>
      </c>
      <c r="F216" s="2" t="s">
        <v>44</v>
      </c>
      <c r="G216" s="22">
        <v>1</v>
      </c>
      <c r="H216" s="42">
        <v>20</v>
      </c>
      <c r="I216" s="27">
        <v>20</v>
      </c>
      <c r="J216">
        <v>4918</v>
      </c>
    </row>
    <row r="217" spans="1:10" x14ac:dyDescent="0.25">
      <c r="A217" s="2" t="s">
        <v>17</v>
      </c>
      <c r="C217" s="23">
        <v>44039</v>
      </c>
      <c r="D217" s="24">
        <v>0.83657407407407414</v>
      </c>
      <c r="E217" s="2">
        <v>2101</v>
      </c>
      <c r="F217" s="2" t="s">
        <v>44</v>
      </c>
      <c r="G217" s="22">
        <v>1</v>
      </c>
      <c r="H217" s="42">
        <v>20</v>
      </c>
      <c r="I217" s="27">
        <v>20</v>
      </c>
      <c r="J217">
        <v>4938</v>
      </c>
    </row>
    <row r="218" spans="1:10" x14ac:dyDescent="0.25">
      <c r="A218" s="2" t="s">
        <v>17</v>
      </c>
      <c r="C218" s="23">
        <v>44039</v>
      </c>
      <c r="D218" s="24">
        <v>0.62623842592592593</v>
      </c>
      <c r="E218" s="2">
        <v>2100</v>
      </c>
      <c r="F218" s="2" t="s">
        <v>43</v>
      </c>
      <c r="G218" s="22">
        <v>1</v>
      </c>
      <c r="H218" s="42">
        <v>2</v>
      </c>
      <c r="I218" s="27">
        <v>2</v>
      </c>
      <c r="J218">
        <v>4958</v>
      </c>
    </row>
    <row r="219" spans="1:10" x14ac:dyDescent="0.25">
      <c r="A219" s="2" t="s">
        <v>17</v>
      </c>
      <c r="C219" s="23">
        <v>44039</v>
      </c>
      <c r="D219" s="24">
        <v>0.62613425925925925</v>
      </c>
      <c r="E219" s="2">
        <v>2100</v>
      </c>
      <c r="F219" s="2" t="s">
        <v>43</v>
      </c>
      <c r="G219" s="22">
        <v>5</v>
      </c>
      <c r="H219" s="42">
        <v>2</v>
      </c>
      <c r="I219" s="27">
        <v>10</v>
      </c>
      <c r="J219">
        <v>4960</v>
      </c>
    </row>
    <row r="220" spans="1:10" x14ac:dyDescent="0.25">
      <c r="A220" s="2" t="s">
        <v>17</v>
      </c>
      <c r="C220" s="23">
        <v>44039</v>
      </c>
      <c r="D220" s="24">
        <v>0.62420138888888888</v>
      </c>
      <c r="E220" s="2">
        <v>2120</v>
      </c>
      <c r="F220" s="2" t="s">
        <v>41</v>
      </c>
      <c r="G220" s="22">
        <v>1</v>
      </c>
      <c r="H220" s="42">
        <v>30</v>
      </c>
      <c r="I220" s="27">
        <v>30</v>
      </c>
      <c r="J220">
        <v>4970</v>
      </c>
    </row>
    <row r="221" spans="1:10" x14ac:dyDescent="0.25">
      <c r="A221" s="2" t="s">
        <v>17</v>
      </c>
      <c r="C221" s="23">
        <v>44039</v>
      </c>
      <c r="D221" s="24">
        <v>0.62037037037037035</v>
      </c>
      <c r="E221" s="2">
        <v>2120</v>
      </c>
      <c r="F221" s="2" t="s">
        <v>41</v>
      </c>
      <c r="G221" s="22">
        <v>1</v>
      </c>
      <c r="H221" s="42">
        <v>30</v>
      </c>
      <c r="J221">
        <v>5000</v>
      </c>
    </row>
    <row r="222" spans="1:10" x14ac:dyDescent="0.25">
      <c r="A222" s="2" t="s">
        <v>17</v>
      </c>
      <c r="C222" s="23">
        <v>44039</v>
      </c>
      <c r="D222" s="24">
        <v>0.62030092592592589</v>
      </c>
      <c r="E222" s="2">
        <v>2103</v>
      </c>
      <c r="F222" s="2" t="s">
        <v>47</v>
      </c>
      <c r="G222" s="22">
        <v>1</v>
      </c>
      <c r="H222" s="42">
        <v>15</v>
      </c>
    </row>
    <row r="223" spans="1:10" x14ac:dyDescent="0.25">
      <c r="A223" s="2" t="s">
        <v>17</v>
      </c>
      <c r="C223" s="23">
        <v>44039</v>
      </c>
      <c r="D223" s="24">
        <v>0.62024305555555559</v>
      </c>
      <c r="E223" s="2">
        <v>2101</v>
      </c>
      <c r="F223" s="2" t="s">
        <v>44</v>
      </c>
      <c r="G223" s="22">
        <v>1</v>
      </c>
      <c r="H223" s="42">
        <v>20</v>
      </c>
    </row>
    <row r="224" spans="1:10" x14ac:dyDescent="0.25">
      <c r="A224" s="2" t="s">
        <v>17</v>
      </c>
      <c r="C224" s="23">
        <v>44039</v>
      </c>
      <c r="D224" s="24">
        <v>0.61879629629629629</v>
      </c>
      <c r="E224" s="2">
        <v>2101</v>
      </c>
      <c r="F224" s="2" t="s">
        <v>44</v>
      </c>
      <c r="G224" s="22">
        <v>1</v>
      </c>
      <c r="H224" s="42">
        <v>20</v>
      </c>
    </row>
    <row r="225" spans="1:9" x14ac:dyDescent="0.25">
      <c r="A225" s="2" t="s">
        <v>17</v>
      </c>
      <c r="C225" s="23">
        <v>44039</v>
      </c>
      <c r="D225" s="24">
        <v>0.6187731481481481</v>
      </c>
      <c r="E225" s="2">
        <v>2100</v>
      </c>
      <c r="F225" s="2" t="s">
        <v>43</v>
      </c>
      <c r="G225" s="22">
        <v>1</v>
      </c>
      <c r="H225" s="42">
        <v>2</v>
      </c>
    </row>
    <row r="226" spans="1:9" x14ac:dyDescent="0.25">
      <c r="A226" s="2" t="s">
        <v>17</v>
      </c>
      <c r="C226" s="23">
        <v>44039</v>
      </c>
      <c r="D226" s="24">
        <v>0.58935185185185179</v>
      </c>
      <c r="E226" s="2">
        <v>2120</v>
      </c>
      <c r="F226" s="2" t="s">
        <v>41</v>
      </c>
      <c r="G226" s="22">
        <v>2</v>
      </c>
      <c r="H226" s="42">
        <v>30</v>
      </c>
    </row>
    <row r="227" spans="1:9" x14ac:dyDescent="0.25">
      <c r="A227" s="2" t="s">
        <v>17</v>
      </c>
      <c r="C227" s="23">
        <v>44039</v>
      </c>
      <c r="D227" s="24">
        <v>0.58931712962962968</v>
      </c>
      <c r="E227" s="2">
        <v>2103</v>
      </c>
      <c r="F227" s="2" t="s">
        <v>47</v>
      </c>
      <c r="G227" s="22">
        <v>2</v>
      </c>
      <c r="H227" s="42">
        <v>15</v>
      </c>
    </row>
    <row r="228" spans="1:9" x14ac:dyDescent="0.25">
      <c r="A228" s="2" t="s">
        <v>17</v>
      </c>
      <c r="C228" s="23">
        <v>44039</v>
      </c>
      <c r="D228" s="24">
        <v>0.5875231481481481</v>
      </c>
      <c r="E228" s="2">
        <v>2100</v>
      </c>
      <c r="F228" s="2" t="s">
        <v>43</v>
      </c>
      <c r="G228" s="22">
        <v>2</v>
      </c>
      <c r="H228" s="42">
        <v>2</v>
      </c>
    </row>
    <row r="229" spans="1:9" x14ac:dyDescent="0.25">
      <c r="A229" s="2" t="s">
        <v>17</v>
      </c>
      <c r="C229" s="23">
        <v>44039</v>
      </c>
      <c r="D229" s="24">
        <v>0.58744212962962961</v>
      </c>
      <c r="E229" s="2">
        <v>2120</v>
      </c>
      <c r="F229" s="2" t="s">
        <v>41</v>
      </c>
      <c r="G229" s="22">
        <v>1</v>
      </c>
      <c r="H229" s="42">
        <v>30</v>
      </c>
    </row>
    <row r="230" spans="1:9" x14ac:dyDescent="0.25">
      <c r="A230" s="2" t="s">
        <v>17</v>
      </c>
      <c r="C230" s="23">
        <v>44039</v>
      </c>
      <c r="D230" s="24">
        <v>0.58619212962962963</v>
      </c>
      <c r="E230" s="2">
        <v>2101</v>
      </c>
      <c r="F230" s="2" t="s">
        <v>44</v>
      </c>
      <c r="G230" s="22">
        <v>1</v>
      </c>
      <c r="H230" s="42">
        <v>20</v>
      </c>
    </row>
    <row r="231" spans="1:9" x14ac:dyDescent="0.25">
      <c r="I231" s="27" t="s">
        <v>19</v>
      </c>
    </row>
  </sheetData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4858C-0798-4884-8AA6-ACB588B6D62B}">
  <sheetPr codeName="Hoja8"/>
  <dimension ref="A1:M58"/>
  <sheetViews>
    <sheetView workbookViewId="0">
      <selection activeCell="R7" sqref="R7"/>
    </sheetView>
  </sheetViews>
  <sheetFormatPr defaultColWidth="11.42578125" defaultRowHeight="15" x14ac:dyDescent="0.25"/>
  <cols>
    <col min="1" max="1" width="12.5703125" style="33" customWidth="1"/>
    <col min="2" max="2" width="11.42578125" style="33"/>
    <col min="3" max="3" width="12.85546875" style="33" customWidth="1"/>
    <col min="4" max="4" width="11.42578125" style="33"/>
    <col min="5" max="5" width="21.140625" style="33" customWidth="1"/>
    <col min="6" max="6" width="11.42578125" style="33"/>
    <col min="7" max="7" width="13.85546875" style="33" customWidth="1"/>
    <col min="8" max="8" width="4.85546875" style="55" hidden="1" customWidth="1"/>
    <col min="9" max="9" width="2.85546875" style="56" hidden="1" customWidth="1"/>
    <col min="10" max="10" width="9" style="61" hidden="1" customWidth="1"/>
    <col min="11" max="11" width="5.85546875" style="56" hidden="1" customWidth="1"/>
    <col min="12" max="12" width="0.140625" style="56" hidden="1" customWidth="1"/>
    <col min="13" max="13" width="9.5703125" style="56" hidden="1" customWidth="1"/>
    <col min="14" max="16384" width="11.42578125" style="66"/>
  </cols>
  <sheetData>
    <row r="1" spans="1:13" ht="18.75" customHeight="1" x14ac:dyDescent="0.25">
      <c r="A1" s="35" t="s">
        <v>32</v>
      </c>
      <c r="B1" s="36" t="s">
        <v>2</v>
      </c>
      <c r="C1" s="36" t="s">
        <v>18</v>
      </c>
      <c r="D1" s="36" t="s">
        <v>8</v>
      </c>
      <c r="E1" s="36" t="s">
        <v>5</v>
      </c>
      <c r="F1" s="37" t="s">
        <v>3</v>
      </c>
      <c r="G1" s="38" t="s">
        <v>31</v>
      </c>
      <c r="H1" s="58" t="s">
        <v>53</v>
      </c>
      <c r="I1" s="52" t="s">
        <v>54</v>
      </c>
      <c r="J1" s="57" t="s">
        <v>55</v>
      </c>
      <c r="K1" s="52" t="s">
        <v>57</v>
      </c>
      <c r="L1" s="52" t="s">
        <v>59</v>
      </c>
      <c r="M1" s="52" t="s">
        <v>61</v>
      </c>
    </row>
    <row r="2" spans="1:13" ht="18.75" customHeight="1" x14ac:dyDescent="0.25">
      <c r="A2" s="39">
        <v>102</v>
      </c>
      <c r="B2" s="40">
        <v>44353</v>
      </c>
      <c r="C2" s="49">
        <v>7.930555555555556E-2</v>
      </c>
      <c r="D2" s="39">
        <v>5680</v>
      </c>
      <c r="E2" s="39" t="s">
        <v>90</v>
      </c>
      <c r="F2" s="43">
        <v>1</v>
      </c>
      <c r="G2" s="44">
        <v>12</v>
      </c>
      <c r="H2" s="59">
        <v>1</v>
      </c>
      <c r="I2" s="54">
        <v>9.0909090909090912E-2</v>
      </c>
      <c r="J2" s="60">
        <v>1.0909090909090908</v>
      </c>
      <c r="K2" s="62" t="s">
        <v>98</v>
      </c>
      <c r="L2" s="62">
        <v>6</v>
      </c>
      <c r="M2" s="62" t="s">
        <v>92</v>
      </c>
    </row>
    <row r="3" spans="1:13" ht="18.75" customHeight="1" x14ac:dyDescent="0.25">
      <c r="A3" s="39">
        <v>101</v>
      </c>
      <c r="B3" s="40">
        <v>44353</v>
      </c>
      <c r="C3" s="49">
        <v>7.8993055555555566E-2</v>
      </c>
      <c r="D3" s="39">
        <v>1315</v>
      </c>
      <c r="E3" s="39" t="s">
        <v>89</v>
      </c>
      <c r="F3" s="43">
        <v>1</v>
      </c>
      <c r="G3" s="44">
        <v>19</v>
      </c>
      <c r="H3" s="59">
        <v>1</v>
      </c>
      <c r="I3" s="54">
        <v>0.26666666666666666</v>
      </c>
      <c r="J3" s="60">
        <v>5.0666666666666726</v>
      </c>
      <c r="K3" s="62" t="s">
        <v>98</v>
      </c>
      <c r="L3" s="62">
        <v>6</v>
      </c>
      <c r="M3" s="62" t="s">
        <v>92</v>
      </c>
    </row>
    <row r="4" spans="1:13" ht="18.75" customHeight="1" x14ac:dyDescent="0.25">
      <c r="A4" s="39">
        <v>100</v>
      </c>
      <c r="B4" s="40">
        <v>44353</v>
      </c>
      <c r="C4" s="49">
        <v>7.8483796296296301E-2</v>
      </c>
      <c r="D4" s="39">
        <v>1315</v>
      </c>
      <c r="E4" s="39" t="s">
        <v>89</v>
      </c>
      <c r="F4" s="43">
        <v>1</v>
      </c>
      <c r="G4" s="44">
        <v>19</v>
      </c>
      <c r="H4" s="59">
        <v>1</v>
      </c>
      <c r="I4" s="54">
        <v>0.26666666666666666</v>
      </c>
      <c r="J4" s="60">
        <v>5.0666666666666726</v>
      </c>
      <c r="K4" s="62" t="s">
        <v>98</v>
      </c>
      <c r="L4" s="62">
        <v>6</v>
      </c>
      <c r="M4" s="62" t="s">
        <v>92</v>
      </c>
    </row>
    <row r="5" spans="1:13" ht="18.75" customHeight="1" x14ac:dyDescent="0.25">
      <c r="A5" s="39">
        <v>99</v>
      </c>
      <c r="B5" s="40">
        <v>44353</v>
      </c>
      <c r="C5" s="49">
        <v>7.604166666666666E-2</v>
      </c>
      <c r="D5" s="39">
        <v>1889</v>
      </c>
      <c r="E5" s="39" t="s">
        <v>86</v>
      </c>
      <c r="F5" s="43">
        <v>1</v>
      </c>
      <c r="G5" s="44">
        <v>7</v>
      </c>
      <c r="H5" s="59">
        <v>1</v>
      </c>
      <c r="I5" s="54">
        <v>0.4</v>
      </c>
      <c r="J5" s="60">
        <v>2.8000000000000003</v>
      </c>
      <c r="K5" s="62" t="s">
        <v>98</v>
      </c>
      <c r="L5" s="62">
        <v>6</v>
      </c>
      <c r="M5" s="62" t="s">
        <v>92</v>
      </c>
    </row>
    <row r="6" spans="1:13" ht="18.75" customHeight="1" x14ac:dyDescent="0.25">
      <c r="A6" s="39">
        <v>98</v>
      </c>
      <c r="B6" s="40">
        <v>44353</v>
      </c>
      <c r="C6" s="49">
        <v>7.5682870370370373E-2</v>
      </c>
      <c r="D6" s="39">
        <v>4040</v>
      </c>
      <c r="E6" s="39" t="s">
        <v>76</v>
      </c>
      <c r="F6" s="43">
        <v>1</v>
      </c>
      <c r="G6" s="44">
        <v>24</v>
      </c>
      <c r="H6" s="59">
        <v>1</v>
      </c>
      <c r="I6" s="54">
        <v>0.2</v>
      </c>
      <c r="J6" s="60">
        <v>4.8000000000000007</v>
      </c>
      <c r="K6" s="62" t="s">
        <v>98</v>
      </c>
      <c r="L6" s="62">
        <v>6</v>
      </c>
      <c r="M6" s="62" t="s">
        <v>92</v>
      </c>
    </row>
    <row r="7" spans="1:13" ht="18.75" customHeight="1" x14ac:dyDescent="0.25">
      <c r="A7" s="39">
        <v>97</v>
      </c>
      <c r="B7" s="40">
        <v>44353</v>
      </c>
      <c r="C7" s="49">
        <v>7.2523148148148142E-2</v>
      </c>
      <c r="D7" s="39">
        <v>1214</v>
      </c>
      <c r="E7" s="39" t="s">
        <v>83</v>
      </c>
      <c r="F7" s="43">
        <v>1</v>
      </c>
      <c r="G7" s="44">
        <v>13</v>
      </c>
      <c r="H7" s="59">
        <v>1</v>
      </c>
      <c r="I7" s="54">
        <v>0.3</v>
      </c>
      <c r="J7" s="60">
        <v>3.9</v>
      </c>
      <c r="K7" s="62" t="s">
        <v>98</v>
      </c>
      <c r="L7" s="62">
        <v>6</v>
      </c>
      <c r="M7" s="62" t="s">
        <v>92</v>
      </c>
    </row>
    <row r="8" spans="1:13" ht="18.75" customHeight="1" x14ac:dyDescent="0.25">
      <c r="A8" s="39">
        <v>96</v>
      </c>
      <c r="B8" s="40">
        <v>44353</v>
      </c>
      <c r="C8" s="49">
        <v>6.6689814814814813E-2</v>
      </c>
      <c r="D8" s="39">
        <v>8180</v>
      </c>
      <c r="E8" s="39" t="s">
        <v>87</v>
      </c>
      <c r="F8" s="43">
        <v>1</v>
      </c>
      <c r="G8" s="44">
        <v>13</v>
      </c>
      <c r="H8" s="59">
        <v>1</v>
      </c>
      <c r="I8" s="54">
        <v>0.3</v>
      </c>
      <c r="J8" s="60">
        <v>3.9</v>
      </c>
      <c r="K8" s="62" t="s">
        <v>98</v>
      </c>
      <c r="L8" s="62">
        <v>6</v>
      </c>
      <c r="M8" s="62" t="s">
        <v>92</v>
      </c>
    </row>
    <row r="9" spans="1:13" ht="18.75" customHeight="1" x14ac:dyDescent="0.25">
      <c r="A9" s="39">
        <v>96</v>
      </c>
      <c r="B9" s="40">
        <v>44353</v>
      </c>
      <c r="C9" s="49">
        <v>6.2997685185185184E-2</v>
      </c>
      <c r="D9" s="39">
        <v>4552</v>
      </c>
      <c r="E9" s="39" t="s">
        <v>81</v>
      </c>
      <c r="F9" s="43">
        <v>8</v>
      </c>
      <c r="G9" s="44">
        <v>240</v>
      </c>
      <c r="H9" s="59">
        <v>1</v>
      </c>
      <c r="I9" s="54">
        <v>0.2</v>
      </c>
      <c r="J9" s="60">
        <v>48</v>
      </c>
      <c r="K9" s="62" t="s">
        <v>98</v>
      </c>
      <c r="L9" s="62">
        <v>6</v>
      </c>
      <c r="M9" s="62" t="s">
        <v>92</v>
      </c>
    </row>
    <row r="10" spans="1:13" ht="18.75" customHeight="1" x14ac:dyDescent="0.25">
      <c r="A10" s="39">
        <v>96</v>
      </c>
      <c r="B10" s="40">
        <v>44353</v>
      </c>
      <c r="C10" s="49">
        <v>6.1365740740740742E-2</v>
      </c>
      <c r="D10" s="39">
        <v>1889</v>
      </c>
      <c r="E10" s="39" t="s">
        <v>86</v>
      </c>
      <c r="F10" s="43">
        <v>1</v>
      </c>
      <c r="G10" s="44">
        <v>7</v>
      </c>
      <c r="H10" s="59">
        <v>1</v>
      </c>
      <c r="I10" s="54">
        <v>0.4</v>
      </c>
      <c r="J10" s="60">
        <v>2.8000000000000003</v>
      </c>
      <c r="K10" s="62" t="s">
        <v>98</v>
      </c>
      <c r="L10" s="62">
        <v>6</v>
      </c>
      <c r="M10" s="62" t="s">
        <v>92</v>
      </c>
    </row>
    <row r="11" spans="1:13" ht="18.75" customHeight="1" x14ac:dyDescent="0.25">
      <c r="A11" s="39">
        <v>96</v>
      </c>
      <c r="B11" s="40">
        <v>44353</v>
      </c>
      <c r="C11" s="49">
        <v>6.04050925925926E-2</v>
      </c>
      <c r="D11" s="39">
        <v>1111</v>
      </c>
      <c r="E11" s="39" t="s">
        <v>85</v>
      </c>
      <c r="F11" s="43">
        <v>1</v>
      </c>
      <c r="G11" s="44">
        <v>13</v>
      </c>
      <c r="H11" s="59">
        <v>1</v>
      </c>
      <c r="I11" s="54">
        <v>0.3</v>
      </c>
      <c r="J11" s="60">
        <v>3.9</v>
      </c>
      <c r="K11" s="62" t="s">
        <v>98</v>
      </c>
      <c r="L11" s="62">
        <v>6</v>
      </c>
      <c r="M11" s="62" t="s">
        <v>92</v>
      </c>
    </row>
    <row r="12" spans="1:13" ht="18.75" customHeight="1" x14ac:dyDescent="0.25">
      <c r="A12" s="39">
        <v>96</v>
      </c>
      <c r="B12" s="40">
        <v>44353</v>
      </c>
      <c r="C12" s="49">
        <v>6.0127314814814814E-2</v>
      </c>
      <c r="D12" s="39">
        <v>1111</v>
      </c>
      <c r="E12" s="39" t="s">
        <v>85</v>
      </c>
      <c r="F12" s="43">
        <v>1</v>
      </c>
      <c r="G12" s="44">
        <v>13</v>
      </c>
      <c r="H12" s="59">
        <v>1</v>
      </c>
      <c r="I12" s="54">
        <v>0.3</v>
      </c>
      <c r="J12" s="60">
        <v>3.9</v>
      </c>
      <c r="K12" s="62" t="s">
        <v>98</v>
      </c>
      <c r="L12" s="62">
        <v>6</v>
      </c>
      <c r="M12" s="62" t="s">
        <v>92</v>
      </c>
    </row>
    <row r="13" spans="1:13" ht="18.75" customHeight="1" x14ac:dyDescent="0.25">
      <c r="A13" s="39">
        <v>95</v>
      </c>
      <c r="B13" s="40">
        <v>44353</v>
      </c>
      <c r="C13" s="49">
        <v>5.6655092592592597E-2</v>
      </c>
      <c r="D13" s="39">
        <v>3631</v>
      </c>
      <c r="E13" s="39" t="s">
        <v>78</v>
      </c>
      <c r="F13" s="43">
        <v>1</v>
      </c>
      <c r="G13" s="44">
        <v>30</v>
      </c>
      <c r="H13" s="59">
        <v>1</v>
      </c>
      <c r="I13" s="54">
        <v>0.15384615384615385</v>
      </c>
      <c r="J13" s="60">
        <v>4.6153846153846194</v>
      </c>
      <c r="K13" s="62" t="s">
        <v>98</v>
      </c>
      <c r="L13" s="62">
        <v>6</v>
      </c>
      <c r="M13" s="62" t="s">
        <v>92</v>
      </c>
    </row>
    <row r="14" spans="1:13" ht="18.75" customHeight="1" x14ac:dyDescent="0.25">
      <c r="A14" s="39">
        <v>94</v>
      </c>
      <c r="B14" s="40">
        <v>44353</v>
      </c>
      <c r="C14" s="49">
        <v>4.9074074074074076E-2</v>
      </c>
      <c r="D14" s="39">
        <v>9690</v>
      </c>
      <c r="E14" s="39" t="s">
        <v>79</v>
      </c>
      <c r="F14" s="43">
        <v>2</v>
      </c>
      <c r="G14" s="44">
        <v>24</v>
      </c>
      <c r="H14" s="59">
        <v>1</v>
      </c>
      <c r="I14" s="54">
        <v>0.2</v>
      </c>
      <c r="J14" s="60">
        <v>4.8000000000000007</v>
      </c>
      <c r="K14" s="62" t="s">
        <v>98</v>
      </c>
      <c r="L14" s="62">
        <v>6</v>
      </c>
      <c r="M14" s="62" t="s">
        <v>92</v>
      </c>
    </row>
    <row r="15" spans="1:13" ht="18.75" customHeight="1" x14ac:dyDescent="0.25">
      <c r="A15" s="39">
        <v>94</v>
      </c>
      <c r="B15" s="40">
        <v>44353</v>
      </c>
      <c r="C15" s="49">
        <v>4.8726851851851855E-2</v>
      </c>
      <c r="D15" s="39">
        <v>6687</v>
      </c>
      <c r="E15" s="39" t="s">
        <v>84</v>
      </c>
      <c r="F15" s="43">
        <v>1</v>
      </c>
      <c r="G15" s="44">
        <v>85</v>
      </c>
      <c r="H15" s="59">
        <v>1</v>
      </c>
      <c r="I15" s="54">
        <v>0.21428571428571427</v>
      </c>
      <c r="J15" s="60">
        <v>18.21428571428569</v>
      </c>
      <c r="K15" s="62" t="s">
        <v>98</v>
      </c>
      <c r="L15" s="62">
        <v>6</v>
      </c>
      <c r="M15" s="62" t="s">
        <v>92</v>
      </c>
    </row>
    <row r="16" spans="1:13" ht="18.75" customHeight="1" x14ac:dyDescent="0.25">
      <c r="A16" s="39">
        <v>94</v>
      </c>
      <c r="B16" s="40">
        <v>44353</v>
      </c>
      <c r="C16" s="49">
        <v>4.8252314814814817E-2</v>
      </c>
      <c r="D16" s="39">
        <v>1111</v>
      </c>
      <c r="E16" s="39" t="s">
        <v>85</v>
      </c>
      <c r="F16" s="43">
        <v>1</v>
      </c>
      <c r="G16" s="44">
        <v>13</v>
      </c>
      <c r="H16" s="59">
        <v>1</v>
      </c>
      <c r="I16" s="54">
        <v>0.3</v>
      </c>
      <c r="J16" s="60">
        <v>3.9</v>
      </c>
      <c r="K16" s="62" t="s">
        <v>98</v>
      </c>
      <c r="L16" s="62">
        <v>6</v>
      </c>
      <c r="M16" s="62" t="s">
        <v>92</v>
      </c>
    </row>
    <row r="17" spans="1:13" ht="18.75" customHeight="1" x14ac:dyDescent="0.25">
      <c r="A17" s="39">
        <v>94</v>
      </c>
      <c r="B17" s="40">
        <v>44353</v>
      </c>
      <c r="C17" s="49">
        <v>4.7337962962962964E-2</v>
      </c>
      <c r="D17" s="39">
        <v>1111</v>
      </c>
      <c r="E17" s="39" t="s">
        <v>85</v>
      </c>
      <c r="F17" s="43">
        <v>1</v>
      </c>
      <c r="G17" s="44">
        <v>13</v>
      </c>
      <c r="H17" s="59">
        <v>1</v>
      </c>
      <c r="I17" s="54">
        <v>0.3</v>
      </c>
      <c r="J17" s="60">
        <v>3.9</v>
      </c>
      <c r="K17" s="62" t="s">
        <v>98</v>
      </c>
      <c r="L17" s="62">
        <v>6</v>
      </c>
      <c r="M17" s="62" t="s">
        <v>92</v>
      </c>
    </row>
    <row r="18" spans="1:13" ht="18.75" customHeight="1" x14ac:dyDescent="0.25">
      <c r="A18" s="39">
        <v>94</v>
      </c>
      <c r="B18" s="40">
        <v>44353</v>
      </c>
      <c r="C18" s="49">
        <v>4.5706018518518521E-2</v>
      </c>
      <c r="D18" s="39">
        <v>1889</v>
      </c>
      <c r="E18" s="39" t="s">
        <v>86</v>
      </c>
      <c r="F18" s="43">
        <v>1</v>
      </c>
      <c r="G18" s="44">
        <v>7</v>
      </c>
      <c r="H18" s="59">
        <v>1</v>
      </c>
      <c r="I18" s="54">
        <v>0.4</v>
      </c>
      <c r="J18" s="60">
        <v>2.8000000000000003</v>
      </c>
      <c r="K18" s="62" t="s">
        <v>98</v>
      </c>
      <c r="L18" s="62">
        <v>6</v>
      </c>
      <c r="M18" s="62" t="s">
        <v>92</v>
      </c>
    </row>
    <row r="19" spans="1:13" ht="18.75" customHeight="1" x14ac:dyDescent="0.25">
      <c r="A19" s="39">
        <v>94</v>
      </c>
      <c r="B19" s="40">
        <v>44353</v>
      </c>
      <c r="C19" s="49">
        <v>4.3645833333333335E-2</v>
      </c>
      <c r="D19" s="39">
        <v>1111</v>
      </c>
      <c r="E19" s="39" t="s">
        <v>85</v>
      </c>
      <c r="F19" s="43">
        <v>1</v>
      </c>
      <c r="G19" s="44">
        <v>13</v>
      </c>
      <c r="H19" s="59">
        <v>1</v>
      </c>
      <c r="I19" s="54">
        <v>0.3</v>
      </c>
      <c r="J19" s="60">
        <v>3.9</v>
      </c>
      <c r="K19" s="62" t="s">
        <v>98</v>
      </c>
      <c r="L19" s="62">
        <v>6</v>
      </c>
      <c r="M19" s="62" t="s">
        <v>92</v>
      </c>
    </row>
    <row r="20" spans="1:13" ht="18.75" customHeight="1" x14ac:dyDescent="0.25">
      <c r="A20" s="39">
        <v>94</v>
      </c>
      <c r="B20" s="40">
        <v>44353</v>
      </c>
      <c r="C20" s="49">
        <v>3.9074074074074074E-2</v>
      </c>
      <c r="D20" s="39">
        <v>8180</v>
      </c>
      <c r="E20" s="39" t="s">
        <v>87</v>
      </c>
      <c r="F20" s="43">
        <v>1</v>
      </c>
      <c r="G20" s="44">
        <v>13</v>
      </c>
      <c r="H20" s="59">
        <v>1</v>
      </c>
      <c r="I20" s="54">
        <v>0.3</v>
      </c>
      <c r="J20" s="60">
        <v>3.9</v>
      </c>
      <c r="K20" s="62" t="s">
        <v>98</v>
      </c>
      <c r="L20" s="62">
        <v>6</v>
      </c>
      <c r="M20" s="62" t="s">
        <v>92</v>
      </c>
    </row>
    <row r="21" spans="1:13" ht="18.75" customHeight="1" x14ac:dyDescent="0.25">
      <c r="A21" s="39">
        <v>94</v>
      </c>
      <c r="B21" s="40">
        <v>44353</v>
      </c>
      <c r="C21" s="49">
        <v>3.5069444444444445E-2</v>
      </c>
      <c r="D21" s="39">
        <v>8180</v>
      </c>
      <c r="E21" s="39" t="s">
        <v>87</v>
      </c>
      <c r="F21" s="43">
        <v>1</v>
      </c>
      <c r="G21" s="44">
        <v>13</v>
      </c>
      <c r="H21" s="59">
        <v>1</v>
      </c>
      <c r="I21" s="54">
        <v>0.3</v>
      </c>
      <c r="J21" s="60">
        <v>3.9</v>
      </c>
      <c r="K21" s="62" t="s">
        <v>98</v>
      </c>
      <c r="L21" s="62">
        <v>6</v>
      </c>
      <c r="M21" s="62" t="s">
        <v>92</v>
      </c>
    </row>
    <row r="22" spans="1:13" ht="18.75" customHeight="1" x14ac:dyDescent="0.25">
      <c r="A22" s="39">
        <v>94</v>
      </c>
      <c r="B22" s="40">
        <v>44353</v>
      </c>
      <c r="C22" s="49">
        <v>3.0983796296296297E-2</v>
      </c>
      <c r="D22" s="39">
        <v>1889</v>
      </c>
      <c r="E22" s="39" t="s">
        <v>86</v>
      </c>
      <c r="F22" s="43">
        <v>1</v>
      </c>
      <c r="G22" s="44">
        <v>7</v>
      </c>
      <c r="H22" s="59">
        <v>1</v>
      </c>
      <c r="I22" s="54">
        <v>0.4</v>
      </c>
      <c r="J22" s="60">
        <v>2.8000000000000003</v>
      </c>
      <c r="K22" s="62" t="s">
        <v>98</v>
      </c>
      <c r="L22" s="62">
        <v>6</v>
      </c>
      <c r="M22" s="62" t="s">
        <v>92</v>
      </c>
    </row>
    <row r="23" spans="1:13" ht="18.75" customHeight="1" x14ac:dyDescent="0.25">
      <c r="A23" s="39">
        <v>93</v>
      </c>
      <c r="B23" s="40">
        <v>44353</v>
      </c>
      <c r="C23" s="49">
        <v>8.0092592592592594E-3</v>
      </c>
      <c r="D23" s="39">
        <v>5680</v>
      </c>
      <c r="E23" s="39" t="s">
        <v>90</v>
      </c>
      <c r="F23" s="43">
        <v>1</v>
      </c>
      <c r="G23" s="44">
        <v>12</v>
      </c>
      <c r="H23" s="59">
        <v>1</v>
      </c>
      <c r="I23" s="54">
        <v>9.0909090909090912E-2</v>
      </c>
      <c r="J23" s="60">
        <v>1.0909090909090908</v>
      </c>
      <c r="K23" s="62" t="s">
        <v>98</v>
      </c>
      <c r="L23" s="62">
        <v>6</v>
      </c>
      <c r="M23" s="62" t="s">
        <v>92</v>
      </c>
    </row>
    <row r="24" spans="1:13" ht="18.75" customHeight="1" x14ac:dyDescent="0.25">
      <c r="A24" s="39">
        <v>92</v>
      </c>
      <c r="B24" s="40">
        <v>44353</v>
      </c>
      <c r="C24" s="49">
        <v>7.4768518518518526E-3</v>
      </c>
      <c r="D24" s="39">
        <v>7470</v>
      </c>
      <c r="E24" s="39" t="s">
        <v>80</v>
      </c>
      <c r="F24" s="43">
        <v>1</v>
      </c>
      <c r="G24" s="44">
        <v>15</v>
      </c>
      <c r="H24" s="59">
        <v>1</v>
      </c>
      <c r="I24" s="54">
        <v>0.25</v>
      </c>
      <c r="J24" s="60">
        <v>3.75</v>
      </c>
      <c r="K24" s="62" t="s">
        <v>98</v>
      </c>
      <c r="L24" s="62">
        <v>6</v>
      </c>
      <c r="M24" s="62" t="s">
        <v>92</v>
      </c>
    </row>
    <row r="25" spans="1:13" ht="18.75" customHeight="1" x14ac:dyDescent="0.25">
      <c r="A25" s="39">
        <v>92</v>
      </c>
      <c r="B25" s="40">
        <v>44353</v>
      </c>
      <c r="C25" s="49">
        <v>7.4537037037037028E-3</v>
      </c>
      <c r="D25" s="39">
        <v>1889</v>
      </c>
      <c r="E25" s="39" t="s">
        <v>86</v>
      </c>
      <c r="F25" s="43">
        <v>1</v>
      </c>
      <c r="G25" s="44">
        <v>7</v>
      </c>
      <c r="H25" s="59">
        <v>1</v>
      </c>
      <c r="I25" s="54">
        <v>0.4</v>
      </c>
      <c r="J25" s="60">
        <v>2.8000000000000003</v>
      </c>
      <c r="K25" s="62" t="s">
        <v>98</v>
      </c>
      <c r="L25" s="62">
        <v>6</v>
      </c>
      <c r="M25" s="62" t="s">
        <v>92</v>
      </c>
    </row>
    <row r="26" spans="1:13" ht="18.75" customHeight="1" x14ac:dyDescent="0.25">
      <c r="A26" s="39">
        <v>91</v>
      </c>
      <c r="B26" s="40">
        <v>44353</v>
      </c>
      <c r="C26" s="49">
        <v>6.5740740740740733E-3</v>
      </c>
      <c r="D26" s="39">
        <v>1889</v>
      </c>
      <c r="E26" s="39" t="s">
        <v>86</v>
      </c>
      <c r="F26" s="43">
        <v>1</v>
      </c>
      <c r="G26" s="44">
        <v>7</v>
      </c>
      <c r="H26" s="59">
        <v>1</v>
      </c>
      <c r="I26" s="54">
        <v>0.4</v>
      </c>
      <c r="J26" s="60">
        <v>2.8000000000000003</v>
      </c>
      <c r="K26" s="62" t="s">
        <v>98</v>
      </c>
      <c r="L26" s="62">
        <v>6</v>
      </c>
      <c r="M26" s="62" t="s">
        <v>92</v>
      </c>
    </row>
    <row r="27" spans="1:13" ht="18.75" customHeight="1" x14ac:dyDescent="0.25">
      <c r="A27" s="39">
        <v>91</v>
      </c>
      <c r="B27" s="40">
        <v>44353</v>
      </c>
      <c r="C27" s="49">
        <v>5.0115740740740737E-3</v>
      </c>
      <c r="D27" s="39">
        <v>8180</v>
      </c>
      <c r="E27" s="39" t="s">
        <v>87</v>
      </c>
      <c r="F27" s="43">
        <v>1</v>
      </c>
      <c r="G27" s="44">
        <v>13</v>
      </c>
      <c r="H27" s="59">
        <v>1</v>
      </c>
      <c r="I27" s="54">
        <v>0.3</v>
      </c>
      <c r="J27" s="60">
        <v>3.9</v>
      </c>
      <c r="K27" s="62" t="s">
        <v>98</v>
      </c>
      <c r="L27" s="62">
        <v>6</v>
      </c>
      <c r="M27" s="62" t="s">
        <v>92</v>
      </c>
    </row>
    <row r="28" spans="1:13" ht="18.75" customHeight="1" x14ac:dyDescent="0.25">
      <c r="A28" s="39">
        <v>90</v>
      </c>
      <c r="B28" s="40">
        <v>44352</v>
      </c>
      <c r="C28" s="49">
        <v>0.92899305555555556</v>
      </c>
      <c r="D28" s="39">
        <v>2560</v>
      </c>
      <c r="E28" s="39" t="s">
        <v>71</v>
      </c>
      <c r="F28" s="43">
        <v>2</v>
      </c>
      <c r="G28" s="44">
        <v>36</v>
      </c>
      <c r="H28" s="59">
        <v>7</v>
      </c>
      <c r="I28" s="54">
        <v>0.2</v>
      </c>
      <c r="J28" s="60">
        <v>7.2</v>
      </c>
      <c r="K28" s="62" t="s">
        <v>62</v>
      </c>
      <c r="L28" s="62">
        <v>6</v>
      </c>
      <c r="M28" s="62" t="s">
        <v>92</v>
      </c>
    </row>
    <row r="29" spans="1:13" ht="18.75" customHeight="1" x14ac:dyDescent="0.25">
      <c r="A29" s="39">
        <v>90</v>
      </c>
      <c r="B29" s="40">
        <v>44352</v>
      </c>
      <c r="C29" s="49">
        <v>0.92880787037037038</v>
      </c>
      <c r="D29" s="39">
        <v>2560</v>
      </c>
      <c r="E29" s="39" t="s">
        <v>71</v>
      </c>
      <c r="F29" s="43">
        <v>2</v>
      </c>
      <c r="G29" s="44">
        <v>36</v>
      </c>
      <c r="H29" s="59">
        <v>7</v>
      </c>
      <c r="I29" s="54">
        <v>0.2</v>
      </c>
      <c r="J29" s="60">
        <v>7.2</v>
      </c>
      <c r="K29" s="62" t="s">
        <v>62</v>
      </c>
      <c r="L29" s="62">
        <v>6</v>
      </c>
      <c r="M29" s="62" t="s">
        <v>92</v>
      </c>
    </row>
    <row r="30" spans="1:13" ht="18.75" customHeight="1" x14ac:dyDescent="0.25">
      <c r="A30" s="39">
        <v>90</v>
      </c>
      <c r="B30" s="40">
        <v>44352</v>
      </c>
      <c r="C30" s="49">
        <v>0.92863425925925924</v>
      </c>
      <c r="D30" s="39">
        <v>2523</v>
      </c>
      <c r="E30" s="39" t="s">
        <v>77</v>
      </c>
      <c r="F30" s="43">
        <v>1</v>
      </c>
      <c r="G30" s="44">
        <v>13</v>
      </c>
      <c r="H30" s="59">
        <v>7</v>
      </c>
      <c r="I30" s="54">
        <v>0.3</v>
      </c>
      <c r="J30" s="60">
        <v>3.9</v>
      </c>
      <c r="K30" s="62" t="s">
        <v>62</v>
      </c>
      <c r="L30" s="62">
        <v>6</v>
      </c>
      <c r="M30" s="62" t="s">
        <v>92</v>
      </c>
    </row>
    <row r="31" spans="1:13" ht="18.75" customHeight="1" x14ac:dyDescent="0.25">
      <c r="A31" s="39">
        <v>90</v>
      </c>
      <c r="B31" s="40">
        <v>44352</v>
      </c>
      <c r="C31" s="49">
        <v>0.88288194444444434</v>
      </c>
      <c r="D31" s="39">
        <v>5680</v>
      </c>
      <c r="E31" s="39" t="s">
        <v>90</v>
      </c>
      <c r="F31" s="43">
        <v>2</v>
      </c>
      <c r="G31" s="44">
        <v>24</v>
      </c>
      <c r="H31" s="59">
        <v>7</v>
      </c>
      <c r="I31" s="54">
        <v>9.0909090909090912E-2</v>
      </c>
      <c r="J31" s="60">
        <v>2.1818181818181817</v>
      </c>
      <c r="K31" s="62" t="s">
        <v>62</v>
      </c>
      <c r="L31" s="62">
        <v>6</v>
      </c>
      <c r="M31" s="62" t="s">
        <v>92</v>
      </c>
    </row>
    <row r="32" spans="1:13" ht="18.75" customHeight="1" x14ac:dyDescent="0.25">
      <c r="A32" s="39">
        <v>90</v>
      </c>
      <c r="B32" s="40">
        <v>44352</v>
      </c>
      <c r="C32" s="49">
        <v>0.87950231481481478</v>
      </c>
      <c r="D32" s="39">
        <v>3634</v>
      </c>
      <c r="E32" s="39" t="s">
        <v>88</v>
      </c>
      <c r="F32" s="43">
        <v>1</v>
      </c>
      <c r="G32" s="44">
        <v>20</v>
      </c>
      <c r="H32" s="59">
        <v>7</v>
      </c>
      <c r="I32" s="54">
        <v>0.33333333333333331</v>
      </c>
      <c r="J32" s="60">
        <v>6.6666666666666599</v>
      </c>
      <c r="K32" s="62" t="s">
        <v>62</v>
      </c>
      <c r="L32" s="62">
        <v>6</v>
      </c>
      <c r="M32" s="62" t="s">
        <v>92</v>
      </c>
    </row>
    <row r="33" spans="1:13" ht="18.75" customHeight="1" x14ac:dyDescent="0.25">
      <c r="A33" s="39">
        <v>90</v>
      </c>
      <c r="B33" s="40">
        <v>44352</v>
      </c>
      <c r="C33" s="49">
        <v>0.87807870370370367</v>
      </c>
      <c r="D33" s="39">
        <v>4552</v>
      </c>
      <c r="E33" s="39" t="s">
        <v>81</v>
      </c>
      <c r="F33" s="43">
        <v>1</v>
      </c>
      <c r="G33" s="44">
        <v>30</v>
      </c>
      <c r="H33" s="59">
        <v>7</v>
      </c>
      <c r="I33" s="54">
        <v>0.2</v>
      </c>
      <c r="J33" s="60">
        <v>6</v>
      </c>
      <c r="K33" s="62" t="s">
        <v>62</v>
      </c>
      <c r="L33" s="62">
        <v>6</v>
      </c>
      <c r="M33" s="62" t="s">
        <v>92</v>
      </c>
    </row>
    <row r="34" spans="1:13" ht="18.75" customHeight="1" x14ac:dyDescent="0.25">
      <c r="A34" s="39">
        <v>90</v>
      </c>
      <c r="B34" s="40">
        <v>44352</v>
      </c>
      <c r="C34" s="49">
        <v>0.8778125</v>
      </c>
      <c r="D34" s="39">
        <v>1111</v>
      </c>
      <c r="E34" s="39" t="s">
        <v>85</v>
      </c>
      <c r="F34" s="43">
        <v>1</v>
      </c>
      <c r="G34" s="44">
        <v>13</v>
      </c>
      <c r="H34" s="59">
        <v>7</v>
      </c>
      <c r="I34" s="54">
        <v>0.3</v>
      </c>
      <c r="J34" s="60">
        <v>3.9</v>
      </c>
      <c r="K34" s="62" t="s">
        <v>62</v>
      </c>
      <c r="L34" s="62">
        <v>6</v>
      </c>
      <c r="M34" s="62" t="s">
        <v>92</v>
      </c>
    </row>
    <row r="35" spans="1:13" ht="18.75" customHeight="1" x14ac:dyDescent="0.25">
      <c r="A35" s="39">
        <v>90</v>
      </c>
      <c r="B35" s="40">
        <v>44352</v>
      </c>
      <c r="C35" s="49">
        <v>0.87719907407407405</v>
      </c>
      <c r="D35" s="39">
        <v>8180</v>
      </c>
      <c r="E35" s="39" t="s">
        <v>87</v>
      </c>
      <c r="F35" s="43">
        <v>1</v>
      </c>
      <c r="G35" s="44">
        <v>13</v>
      </c>
      <c r="H35" s="59">
        <v>7</v>
      </c>
      <c r="I35" s="54">
        <v>0.3</v>
      </c>
      <c r="J35" s="60">
        <v>3.9</v>
      </c>
      <c r="K35" s="62" t="s">
        <v>62</v>
      </c>
      <c r="L35" s="62">
        <v>6</v>
      </c>
      <c r="M35" s="62" t="s">
        <v>92</v>
      </c>
    </row>
    <row r="36" spans="1:13" ht="18.75" customHeight="1" x14ac:dyDescent="0.25">
      <c r="A36" s="39">
        <v>90</v>
      </c>
      <c r="B36" s="40">
        <v>44352</v>
      </c>
      <c r="C36" s="49">
        <v>0.87618055555555552</v>
      </c>
      <c r="D36" s="39">
        <v>3634</v>
      </c>
      <c r="E36" s="39" t="s">
        <v>88</v>
      </c>
      <c r="F36" s="43">
        <v>1</v>
      </c>
      <c r="G36" s="44">
        <v>20</v>
      </c>
      <c r="H36" s="59">
        <v>7</v>
      </c>
      <c r="I36" s="54">
        <v>0.33333333333333331</v>
      </c>
      <c r="J36" s="60">
        <v>6.6666666666666599</v>
      </c>
      <c r="K36" s="62" t="s">
        <v>62</v>
      </c>
      <c r="L36" s="62">
        <v>6</v>
      </c>
      <c r="M36" s="62" t="s">
        <v>92</v>
      </c>
    </row>
    <row r="37" spans="1:13" ht="18.75" customHeight="1" x14ac:dyDescent="0.25">
      <c r="A37" s="39">
        <v>90</v>
      </c>
      <c r="B37" s="40">
        <v>44352</v>
      </c>
      <c r="C37" s="49">
        <v>0.87614583333333329</v>
      </c>
      <c r="D37" s="39">
        <v>3634</v>
      </c>
      <c r="E37" s="39" t="s">
        <v>88</v>
      </c>
      <c r="F37" s="43">
        <v>1</v>
      </c>
      <c r="G37" s="44">
        <v>20</v>
      </c>
      <c r="H37" s="59">
        <v>7</v>
      </c>
      <c r="I37" s="54">
        <v>0.33333333333333331</v>
      </c>
      <c r="J37" s="60">
        <v>6.6666666666666599</v>
      </c>
      <c r="K37" s="62" t="s">
        <v>62</v>
      </c>
      <c r="L37" s="62">
        <v>6</v>
      </c>
      <c r="M37" s="62" t="s">
        <v>92</v>
      </c>
    </row>
    <row r="38" spans="1:13" ht="18.75" customHeight="1" x14ac:dyDescent="0.25">
      <c r="A38" s="39">
        <v>90</v>
      </c>
      <c r="B38" s="40">
        <v>44352</v>
      </c>
      <c r="C38" s="49">
        <v>0.87175925925925923</v>
      </c>
      <c r="D38" s="39">
        <v>4552</v>
      </c>
      <c r="E38" s="39" t="s">
        <v>81</v>
      </c>
      <c r="F38" s="43">
        <v>1</v>
      </c>
      <c r="G38" s="44">
        <v>30</v>
      </c>
      <c r="H38" s="59">
        <v>7</v>
      </c>
      <c r="I38" s="54">
        <v>0.2</v>
      </c>
      <c r="J38" s="60">
        <v>6</v>
      </c>
      <c r="K38" s="62" t="s">
        <v>62</v>
      </c>
      <c r="L38" s="62">
        <v>6</v>
      </c>
      <c r="M38" s="62" t="s">
        <v>92</v>
      </c>
    </row>
    <row r="39" spans="1:13" ht="18.75" customHeight="1" x14ac:dyDescent="0.25">
      <c r="A39" s="39">
        <v>90</v>
      </c>
      <c r="B39" s="40">
        <v>44352</v>
      </c>
      <c r="C39" s="49">
        <v>0.87160879629629628</v>
      </c>
      <c r="D39" s="39">
        <v>1111</v>
      </c>
      <c r="E39" s="39" t="s">
        <v>85</v>
      </c>
      <c r="F39" s="43">
        <v>1</v>
      </c>
      <c r="G39" s="44">
        <v>13</v>
      </c>
      <c r="H39" s="59">
        <v>7</v>
      </c>
      <c r="I39" s="54">
        <v>0.3</v>
      </c>
      <c r="J39" s="60">
        <v>3.9</v>
      </c>
      <c r="K39" s="62" t="s">
        <v>62</v>
      </c>
      <c r="L39" s="62">
        <v>6</v>
      </c>
      <c r="M39" s="62" t="s">
        <v>92</v>
      </c>
    </row>
    <row r="40" spans="1:13" ht="18.75" customHeight="1" x14ac:dyDescent="0.25">
      <c r="A40" s="39">
        <v>89</v>
      </c>
      <c r="B40" s="40">
        <v>44352</v>
      </c>
      <c r="C40" s="49">
        <v>0.86768518518518523</v>
      </c>
      <c r="D40" s="39">
        <v>8180</v>
      </c>
      <c r="E40" s="39" t="s">
        <v>87</v>
      </c>
      <c r="F40" s="43">
        <v>1</v>
      </c>
      <c r="G40" s="44">
        <v>13</v>
      </c>
      <c r="H40" s="59">
        <v>7</v>
      </c>
      <c r="I40" s="54">
        <v>0.3</v>
      </c>
      <c r="J40" s="60">
        <v>3.9</v>
      </c>
      <c r="K40" s="62" t="s">
        <v>62</v>
      </c>
      <c r="L40" s="62">
        <v>6</v>
      </c>
      <c r="M40" s="62" t="s">
        <v>92</v>
      </c>
    </row>
    <row r="41" spans="1:13" ht="18.75" customHeight="1" x14ac:dyDescent="0.25">
      <c r="A41" s="39">
        <v>88</v>
      </c>
      <c r="B41" s="40">
        <v>44352</v>
      </c>
      <c r="C41" s="49">
        <v>0.86671296296296296</v>
      </c>
      <c r="D41" s="39">
        <v>3631</v>
      </c>
      <c r="E41" s="39" t="s">
        <v>78</v>
      </c>
      <c r="F41" s="43">
        <v>1</v>
      </c>
      <c r="G41" s="44">
        <v>30</v>
      </c>
      <c r="H41" s="59">
        <v>7</v>
      </c>
      <c r="I41" s="54">
        <v>0.15384615384615385</v>
      </c>
      <c r="J41" s="60">
        <v>4.6153846153846194</v>
      </c>
      <c r="K41" s="62" t="s">
        <v>62</v>
      </c>
      <c r="L41" s="62">
        <v>6</v>
      </c>
      <c r="M41" s="62" t="s">
        <v>92</v>
      </c>
    </row>
    <row r="42" spans="1:13" ht="18.75" customHeight="1" x14ac:dyDescent="0.25">
      <c r="A42" s="39">
        <v>88</v>
      </c>
      <c r="B42" s="40">
        <v>44352</v>
      </c>
      <c r="C42" s="49">
        <v>0.86633101851851846</v>
      </c>
      <c r="D42" s="39">
        <v>1889</v>
      </c>
      <c r="E42" s="39" t="s">
        <v>86</v>
      </c>
      <c r="F42" s="43">
        <v>1</v>
      </c>
      <c r="G42" s="44">
        <v>7</v>
      </c>
      <c r="H42" s="59">
        <v>7</v>
      </c>
      <c r="I42" s="54">
        <v>0.4</v>
      </c>
      <c r="J42" s="60">
        <v>2.8000000000000003</v>
      </c>
      <c r="K42" s="62" t="s">
        <v>62</v>
      </c>
      <c r="L42" s="62">
        <v>6</v>
      </c>
      <c r="M42" s="62" t="s">
        <v>92</v>
      </c>
    </row>
    <row r="43" spans="1:13" ht="18.75" customHeight="1" x14ac:dyDescent="0.25">
      <c r="A43" s="39">
        <v>87</v>
      </c>
      <c r="B43" s="40">
        <v>44352</v>
      </c>
      <c r="C43" s="49">
        <v>0.86541666666666661</v>
      </c>
      <c r="D43" s="39">
        <v>4365</v>
      </c>
      <c r="E43" s="39" t="s">
        <v>70</v>
      </c>
      <c r="F43" s="43">
        <v>1</v>
      </c>
      <c r="G43" s="44">
        <v>6</v>
      </c>
      <c r="H43" s="59">
        <v>7</v>
      </c>
      <c r="I43" s="54">
        <v>0.5</v>
      </c>
      <c r="J43" s="60">
        <v>3</v>
      </c>
      <c r="K43" s="62" t="s">
        <v>62</v>
      </c>
      <c r="L43" s="62">
        <v>6</v>
      </c>
      <c r="M43" s="62" t="s">
        <v>92</v>
      </c>
    </row>
    <row r="44" spans="1:13" ht="18.75" customHeight="1" x14ac:dyDescent="0.25">
      <c r="A44" s="39">
        <v>87</v>
      </c>
      <c r="B44" s="40">
        <v>44352</v>
      </c>
      <c r="C44" s="49">
        <v>0.86498842592592595</v>
      </c>
      <c r="D44" s="39">
        <v>8180</v>
      </c>
      <c r="E44" s="39" t="s">
        <v>87</v>
      </c>
      <c r="F44" s="43">
        <v>1</v>
      </c>
      <c r="G44" s="44">
        <v>13</v>
      </c>
      <c r="H44" s="59">
        <v>7</v>
      </c>
      <c r="I44" s="54">
        <v>0.3</v>
      </c>
      <c r="J44" s="60">
        <v>3.9</v>
      </c>
      <c r="K44" s="62" t="s">
        <v>62</v>
      </c>
      <c r="L44" s="62">
        <v>6</v>
      </c>
      <c r="M44" s="62" t="s">
        <v>92</v>
      </c>
    </row>
    <row r="45" spans="1:13" ht="18.75" customHeight="1" x14ac:dyDescent="0.25">
      <c r="A45" s="39">
        <v>86</v>
      </c>
      <c r="B45" s="40">
        <v>44352</v>
      </c>
      <c r="C45" s="49">
        <v>0.83361111111111119</v>
      </c>
      <c r="D45" s="39">
        <v>4150</v>
      </c>
      <c r="E45" s="39" t="s">
        <v>72</v>
      </c>
      <c r="F45" s="43">
        <v>1</v>
      </c>
      <c r="G45" s="44">
        <v>13</v>
      </c>
      <c r="H45" s="59">
        <v>7</v>
      </c>
      <c r="I45" s="54">
        <v>0.3</v>
      </c>
      <c r="J45" s="60">
        <v>3.9</v>
      </c>
      <c r="K45" s="62" t="s">
        <v>62</v>
      </c>
      <c r="L45" s="62">
        <v>6</v>
      </c>
      <c r="M45" s="62" t="s">
        <v>92</v>
      </c>
    </row>
    <row r="46" spans="1:13" ht="18.75" customHeight="1" x14ac:dyDescent="0.25">
      <c r="A46" s="39">
        <v>86</v>
      </c>
      <c r="B46" s="40">
        <v>44352</v>
      </c>
      <c r="C46" s="49">
        <v>0.83287037037037026</v>
      </c>
      <c r="D46" s="39">
        <v>7470</v>
      </c>
      <c r="E46" s="39" t="s">
        <v>80</v>
      </c>
      <c r="F46" s="43">
        <v>1</v>
      </c>
      <c r="G46" s="44">
        <v>15</v>
      </c>
      <c r="H46" s="59">
        <v>7</v>
      </c>
      <c r="I46" s="54">
        <v>0.25</v>
      </c>
      <c r="J46" s="60">
        <v>3.75</v>
      </c>
      <c r="K46" s="62" t="s">
        <v>62</v>
      </c>
      <c r="L46" s="62">
        <v>6</v>
      </c>
      <c r="M46" s="62" t="s">
        <v>92</v>
      </c>
    </row>
    <row r="47" spans="1:13" ht="18.75" customHeight="1" x14ac:dyDescent="0.25">
      <c r="A47" s="39">
        <v>86</v>
      </c>
      <c r="B47" s="40">
        <v>44352</v>
      </c>
      <c r="C47" s="49">
        <v>0.83270833333333327</v>
      </c>
      <c r="D47" s="39">
        <v>1111</v>
      </c>
      <c r="E47" s="39" t="s">
        <v>85</v>
      </c>
      <c r="F47" s="43">
        <v>2</v>
      </c>
      <c r="G47" s="44">
        <v>26</v>
      </c>
      <c r="H47" s="59">
        <v>7</v>
      </c>
      <c r="I47" s="54">
        <v>0.3</v>
      </c>
      <c r="J47" s="60">
        <v>7.8</v>
      </c>
      <c r="K47" s="62" t="s">
        <v>62</v>
      </c>
      <c r="L47" s="62">
        <v>6</v>
      </c>
      <c r="M47" s="62" t="s">
        <v>92</v>
      </c>
    </row>
    <row r="48" spans="1:13" ht="18.75" customHeight="1" x14ac:dyDescent="0.25">
      <c r="A48" s="39">
        <v>86</v>
      </c>
      <c r="B48" s="40">
        <v>44352</v>
      </c>
      <c r="C48" s="49">
        <v>0.83229166666666676</v>
      </c>
      <c r="D48" s="39">
        <v>3634</v>
      </c>
      <c r="E48" s="39" t="s">
        <v>88</v>
      </c>
      <c r="F48" s="43">
        <v>0.1</v>
      </c>
      <c r="G48" s="44">
        <v>2</v>
      </c>
      <c r="H48" s="59">
        <v>7</v>
      </c>
      <c r="I48" s="54">
        <v>0.33333333333333331</v>
      </c>
      <c r="J48" s="60">
        <v>0.66666666666666596</v>
      </c>
      <c r="K48" s="62" t="s">
        <v>62</v>
      </c>
      <c r="L48" s="62">
        <v>6</v>
      </c>
      <c r="M48" s="62" t="s">
        <v>92</v>
      </c>
    </row>
    <row r="49" spans="1:13" ht="18.75" customHeight="1" x14ac:dyDescent="0.25">
      <c r="A49" s="39">
        <v>84</v>
      </c>
      <c r="B49" s="40">
        <v>44347</v>
      </c>
      <c r="C49" s="49">
        <v>0.70163194444444443</v>
      </c>
      <c r="D49" s="39">
        <v>2103</v>
      </c>
      <c r="E49" s="39" t="s">
        <v>42</v>
      </c>
      <c r="F49" s="43">
        <v>1</v>
      </c>
      <c r="G49" s="44">
        <v>45</v>
      </c>
      <c r="H49" s="59">
        <v>2</v>
      </c>
      <c r="I49" s="54">
        <v>0.21621621621621623</v>
      </c>
      <c r="J49" s="60">
        <v>9.7297297297297209</v>
      </c>
      <c r="K49" s="62" t="s">
        <v>67</v>
      </c>
      <c r="L49" s="62">
        <v>8</v>
      </c>
      <c r="M49" s="62" t="s">
        <v>99</v>
      </c>
    </row>
    <row r="50" spans="1:13" ht="18.75" customHeight="1" x14ac:dyDescent="0.25">
      <c r="A50" s="39">
        <v>83</v>
      </c>
      <c r="B50" s="40">
        <v>44347</v>
      </c>
      <c r="C50" s="49">
        <v>0.69478009259259255</v>
      </c>
      <c r="D50" s="39">
        <v>2103</v>
      </c>
      <c r="E50" s="39" t="s">
        <v>42</v>
      </c>
      <c r="F50" s="43">
        <v>1</v>
      </c>
      <c r="G50" s="44">
        <v>45</v>
      </c>
      <c r="H50" s="59">
        <v>2</v>
      </c>
      <c r="I50" s="54">
        <v>0.21621621621621623</v>
      </c>
      <c r="J50" s="60">
        <v>9.7297297297297209</v>
      </c>
      <c r="K50" s="62" t="s">
        <v>67</v>
      </c>
      <c r="L50" s="62">
        <v>8</v>
      </c>
      <c r="M50" s="62" t="s">
        <v>99</v>
      </c>
    </row>
    <row r="51" spans="1:13" ht="18.75" customHeight="1" x14ac:dyDescent="0.25">
      <c r="A51" s="39">
        <v>82</v>
      </c>
      <c r="B51" s="40">
        <v>44347</v>
      </c>
      <c r="C51" s="49">
        <v>0.67612268518518526</v>
      </c>
      <c r="D51" s="39">
        <v>2120</v>
      </c>
      <c r="E51" s="39" t="s">
        <v>41</v>
      </c>
      <c r="F51" s="43">
        <v>1</v>
      </c>
      <c r="G51" s="44">
        <v>110</v>
      </c>
      <c r="H51" s="59">
        <v>2</v>
      </c>
      <c r="I51" s="54">
        <v>0.22222222222222221</v>
      </c>
      <c r="J51" s="60">
        <v>24.444444444444418</v>
      </c>
      <c r="K51" s="62" t="s">
        <v>67</v>
      </c>
      <c r="L51" s="62">
        <v>8</v>
      </c>
      <c r="M51" s="62" t="s">
        <v>99</v>
      </c>
    </row>
    <row r="52" spans="1:13" ht="18.75" customHeight="1" x14ac:dyDescent="0.25">
      <c r="A52" s="39">
        <v>80</v>
      </c>
      <c r="B52" s="40">
        <v>44347</v>
      </c>
      <c r="C52" s="49">
        <v>0.66862268518518519</v>
      </c>
      <c r="D52" s="39">
        <v>2120</v>
      </c>
      <c r="E52" s="39" t="s">
        <v>41</v>
      </c>
      <c r="F52" s="43">
        <v>1</v>
      </c>
      <c r="G52" s="44">
        <v>110</v>
      </c>
      <c r="H52" s="59">
        <v>2</v>
      </c>
      <c r="I52" s="54">
        <v>0.22222222222222221</v>
      </c>
      <c r="J52" s="60">
        <v>24.444444444444418</v>
      </c>
      <c r="K52" s="62" t="s">
        <v>67</v>
      </c>
      <c r="L52" s="62">
        <v>8</v>
      </c>
      <c r="M52" s="62" t="s">
        <v>99</v>
      </c>
    </row>
    <row r="53" spans="1:13" ht="18.75" customHeight="1" x14ac:dyDescent="0.25">
      <c r="A53" s="39">
        <v>79</v>
      </c>
      <c r="B53" s="40">
        <v>44347</v>
      </c>
      <c r="C53" s="49">
        <v>0.6663310185185185</v>
      </c>
      <c r="D53" s="39">
        <v>2101</v>
      </c>
      <c r="E53" s="39" t="s">
        <v>44</v>
      </c>
      <c r="F53" s="43">
        <v>1</v>
      </c>
      <c r="G53" s="44">
        <v>32</v>
      </c>
      <c r="H53" s="59">
        <v>2</v>
      </c>
      <c r="I53" s="54">
        <v>0.6</v>
      </c>
      <c r="J53" s="60">
        <v>19.2</v>
      </c>
      <c r="K53" s="62" t="s">
        <v>67</v>
      </c>
      <c r="L53" s="62">
        <v>8</v>
      </c>
      <c r="M53" s="62" t="s">
        <v>99</v>
      </c>
    </row>
    <row r="54" spans="1:13" ht="18.75" customHeight="1" x14ac:dyDescent="0.25">
      <c r="A54" s="39">
        <v>79</v>
      </c>
      <c r="B54" s="40">
        <v>44347</v>
      </c>
      <c r="C54" s="49">
        <v>0.66613425925925929</v>
      </c>
      <c r="D54" s="39">
        <v>3315</v>
      </c>
      <c r="E54" s="39" t="s">
        <v>27</v>
      </c>
      <c r="F54" s="43">
        <v>1</v>
      </c>
      <c r="G54" s="44">
        <v>16</v>
      </c>
      <c r="H54" s="59">
        <v>2</v>
      </c>
      <c r="I54" s="54">
        <v>0.14285714285714285</v>
      </c>
      <c r="J54" s="60">
        <v>2.2857142857142878</v>
      </c>
      <c r="K54" s="62" t="s">
        <v>67</v>
      </c>
      <c r="L54" s="62">
        <v>8</v>
      </c>
      <c r="M54" s="62" t="s">
        <v>99</v>
      </c>
    </row>
    <row r="55" spans="1:13" ht="18.75" customHeight="1" x14ac:dyDescent="0.25">
      <c r="A55" s="39">
        <v>78</v>
      </c>
      <c r="B55" s="40">
        <v>44347</v>
      </c>
      <c r="C55" s="49">
        <v>0.61924768518518525</v>
      </c>
      <c r="D55" s="39">
        <v>2120</v>
      </c>
      <c r="E55" s="39" t="s">
        <v>41</v>
      </c>
      <c r="F55" s="43">
        <v>1</v>
      </c>
      <c r="G55" s="44">
        <v>110</v>
      </c>
      <c r="H55" s="59">
        <v>2</v>
      </c>
      <c r="I55" s="54">
        <v>0.22222222222222221</v>
      </c>
      <c r="J55" s="60">
        <v>24.444444444444418</v>
      </c>
      <c r="K55" s="62" t="s">
        <v>67</v>
      </c>
      <c r="L55" s="62">
        <v>8</v>
      </c>
      <c r="M55" s="62" t="s">
        <v>99</v>
      </c>
    </row>
    <row r="56" spans="1:13" ht="18.75" customHeight="1" x14ac:dyDescent="0.25">
      <c r="A56" s="39">
        <v>78</v>
      </c>
      <c r="B56" s="40">
        <v>44347</v>
      </c>
      <c r="C56" s="49">
        <v>0.61910879629629634</v>
      </c>
      <c r="D56" s="39">
        <v>3315</v>
      </c>
      <c r="E56" s="39" t="s">
        <v>27</v>
      </c>
      <c r="F56" s="43">
        <v>1</v>
      </c>
      <c r="G56" s="44">
        <v>16</v>
      </c>
      <c r="H56" s="59">
        <v>2</v>
      </c>
      <c r="I56" s="54">
        <v>0.14285714285714285</v>
      </c>
      <c r="J56" s="60">
        <v>2.2857142857142878</v>
      </c>
      <c r="K56" s="62" t="s">
        <v>67</v>
      </c>
      <c r="L56" s="62">
        <v>8</v>
      </c>
      <c r="M56" s="62" t="s">
        <v>99</v>
      </c>
    </row>
    <row r="57" spans="1:13" ht="18.75" customHeight="1" x14ac:dyDescent="0.25">
      <c r="A57" s="39">
        <v>77</v>
      </c>
      <c r="B57" s="40">
        <v>44347</v>
      </c>
      <c r="C57" s="49">
        <v>0.55521990740740745</v>
      </c>
      <c r="D57" s="39">
        <v>2120</v>
      </c>
      <c r="E57" s="39" t="s">
        <v>41</v>
      </c>
      <c r="F57" s="43">
        <v>1</v>
      </c>
      <c r="G57" s="44">
        <v>110</v>
      </c>
      <c r="H57" s="59">
        <v>2</v>
      </c>
      <c r="I57" s="54">
        <v>0.22222222222222221</v>
      </c>
      <c r="J57" s="60">
        <v>24.444444444444418</v>
      </c>
      <c r="K57" s="62" t="s">
        <v>67</v>
      </c>
      <c r="L57" s="62">
        <v>8</v>
      </c>
      <c r="M57" s="62" t="s">
        <v>99</v>
      </c>
    </row>
    <row r="58" spans="1:13" ht="18.75" customHeight="1" x14ac:dyDescent="0.25">
      <c r="A58" s="39">
        <v>77</v>
      </c>
      <c r="B58" s="40">
        <v>44347</v>
      </c>
      <c r="C58" s="49">
        <v>0.55517361111111108</v>
      </c>
      <c r="D58" s="39">
        <v>344</v>
      </c>
      <c r="E58" s="39" t="s">
        <v>25</v>
      </c>
      <c r="F58" s="43">
        <v>1</v>
      </c>
      <c r="G58" s="44">
        <v>16</v>
      </c>
      <c r="H58" s="59">
        <v>2</v>
      </c>
      <c r="I58" s="54">
        <v>0.33333333333333331</v>
      </c>
      <c r="J58" s="60">
        <v>5.3333333333333277</v>
      </c>
      <c r="K58" s="62" t="s">
        <v>67</v>
      </c>
      <c r="L58" s="62">
        <v>8</v>
      </c>
      <c r="M58" s="62" t="s">
        <v>99</v>
      </c>
    </row>
  </sheetData>
  <phoneticPr fontId="1" type="noConversion"/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5EB86-57A1-4F84-9685-E1344409065B}">
  <sheetPr codeName="Hoja6"/>
  <dimension ref="A1:U95"/>
  <sheetViews>
    <sheetView showGridLines="0" zoomScale="95" workbookViewId="0">
      <selection activeCell="F12" sqref="F12"/>
    </sheetView>
  </sheetViews>
  <sheetFormatPr defaultColWidth="11.42578125" defaultRowHeight="15" x14ac:dyDescent="0.25"/>
  <cols>
    <col min="1" max="1" width="13.42578125" bestFit="1" customWidth="1"/>
    <col min="2" max="2" width="17.28515625" bestFit="1" customWidth="1"/>
    <col min="3" max="3" width="17" bestFit="1" customWidth="1"/>
    <col min="4" max="4" width="2.7109375" customWidth="1"/>
    <col min="5" max="5" width="13.42578125" bestFit="1" customWidth="1"/>
    <col min="6" max="6" width="16" bestFit="1" customWidth="1"/>
    <col min="7" max="7" width="4" customWidth="1"/>
    <col min="8" max="8" width="20.5703125" bestFit="1" customWidth="1"/>
    <col min="9" max="9" width="18.42578125" bestFit="1" customWidth="1"/>
    <col min="10" max="10" width="4" customWidth="1"/>
    <col min="11" max="11" width="13.42578125" bestFit="1" customWidth="1"/>
    <col min="12" max="12" width="16" bestFit="1" customWidth="1"/>
    <col min="13" max="13" width="4.28515625" customWidth="1"/>
    <col min="14" max="14" width="13.42578125" bestFit="1" customWidth="1"/>
    <col min="15" max="15" width="16" bestFit="1" customWidth="1"/>
    <col min="16" max="16" width="2.7109375" customWidth="1"/>
    <col min="17" max="17" width="13.42578125" bestFit="1" customWidth="1"/>
    <col min="18" max="18" width="16.28515625" bestFit="1" customWidth="1"/>
    <col min="19" max="19" width="3.140625" customWidth="1"/>
    <col min="20" max="20" width="13.42578125" bestFit="1" customWidth="1"/>
    <col min="21" max="21" width="16" bestFit="1" customWidth="1"/>
  </cols>
  <sheetData>
    <row r="1" spans="1:21" ht="30" x14ac:dyDescent="0.25">
      <c r="A1" s="25" t="s">
        <v>95</v>
      </c>
      <c r="B1" t="s">
        <v>35</v>
      </c>
      <c r="C1" t="s">
        <v>37</v>
      </c>
      <c r="E1" s="25" t="s">
        <v>95</v>
      </c>
      <c r="F1" t="s">
        <v>34</v>
      </c>
      <c r="H1" s="25" t="s">
        <v>95</v>
      </c>
      <c r="I1" t="s">
        <v>38</v>
      </c>
      <c r="K1" s="25" t="s">
        <v>95</v>
      </c>
      <c r="L1" t="s">
        <v>34</v>
      </c>
      <c r="N1" s="25" t="s">
        <v>95</v>
      </c>
      <c r="O1" t="s">
        <v>34</v>
      </c>
      <c r="Q1" s="25" t="s">
        <v>95</v>
      </c>
      <c r="R1" s="53" t="s">
        <v>56</v>
      </c>
      <c r="T1" s="25" t="s">
        <v>95</v>
      </c>
      <c r="U1" t="s">
        <v>34</v>
      </c>
    </row>
    <row r="2" spans="1:21" x14ac:dyDescent="0.25">
      <c r="A2" s="26">
        <v>77</v>
      </c>
      <c r="B2" s="4">
        <v>2</v>
      </c>
      <c r="C2" s="4">
        <v>126</v>
      </c>
      <c r="E2" s="50">
        <v>44352</v>
      </c>
      <c r="F2" s="4">
        <v>393</v>
      </c>
      <c r="H2" s="26" t="s">
        <v>27</v>
      </c>
      <c r="I2" s="4">
        <v>2</v>
      </c>
      <c r="K2" s="26" t="s">
        <v>48</v>
      </c>
      <c r="L2" s="4">
        <v>87</v>
      </c>
      <c r="N2" s="26" t="s">
        <v>62</v>
      </c>
      <c r="O2" s="4">
        <v>393</v>
      </c>
      <c r="Q2" s="26">
        <v>77</v>
      </c>
      <c r="R2" s="4">
        <v>29.777777777777747</v>
      </c>
      <c r="T2" s="26" t="s">
        <v>92</v>
      </c>
      <c r="U2" s="4">
        <v>1045</v>
      </c>
    </row>
    <row r="3" spans="1:21" x14ac:dyDescent="0.25">
      <c r="A3" s="26">
        <v>78</v>
      </c>
      <c r="B3" s="4">
        <v>2</v>
      </c>
      <c r="C3" s="4">
        <v>126</v>
      </c>
      <c r="E3" s="50">
        <v>44353</v>
      </c>
      <c r="F3" s="4">
        <v>652</v>
      </c>
      <c r="H3" s="26" t="s">
        <v>25</v>
      </c>
      <c r="I3" s="4">
        <v>1</v>
      </c>
      <c r="K3" s="26" t="s">
        <v>49</v>
      </c>
      <c r="L3" s="4">
        <v>565</v>
      </c>
      <c r="N3" s="26" t="s">
        <v>67</v>
      </c>
      <c r="O3" s="4">
        <v>610</v>
      </c>
      <c r="Q3" s="26">
        <v>78</v>
      </c>
      <c r="R3" s="4">
        <v>26.730158730158706</v>
      </c>
      <c r="T3" s="26" t="s">
        <v>99</v>
      </c>
      <c r="U3" s="4">
        <v>610</v>
      </c>
    </row>
    <row r="4" spans="1:21" x14ac:dyDescent="0.25">
      <c r="A4" s="26">
        <v>80</v>
      </c>
      <c r="B4" s="4">
        <v>1</v>
      </c>
      <c r="C4" s="4">
        <v>110</v>
      </c>
      <c r="E4" s="50">
        <v>44347</v>
      </c>
      <c r="F4" s="4">
        <v>610</v>
      </c>
      <c r="H4" s="26" t="s">
        <v>42</v>
      </c>
      <c r="I4" s="4">
        <v>2</v>
      </c>
      <c r="K4" s="26" t="s">
        <v>68</v>
      </c>
      <c r="L4" s="4">
        <v>126</v>
      </c>
      <c r="N4" s="26" t="s">
        <v>98</v>
      </c>
      <c r="O4" s="4">
        <v>652</v>
      </c>
      <c r="Q4" s="26">
        <v>80</v>
      </c>
      <c r="R4" s="4">
        <v>24.444444444444418</v>
      </c>
      <c r="T4" s="26" t="s">
        <v>97</v>
      </c>
      <c r="U4" s="4">
        <v>1655</v>
      </c>
    </row>
    <row r="5" spans="1:21" x14ac:dyDescent="0.25">
      <c r="A5" s="26">
        <v>79</v>
      </c>
      <c r="B5" s="4">
        <v>2</v>
      </c>
      <c r="C5" s="4">
        <v>48</v>
      </c>
      <c r="E5" s="50" t="s">
        <v>97</v>
      </c>
      <c r="F5" s="4">
        <v>1655</v>
      </c>
      <c r="H5" s="26" t="s">
        <v>44</v>
      </c>
      <c r="I5" s="4">
        <v>1</v>
      </c>
      <c r="K5" s="26" t="s">
        <v>50</v>
      </c>
      <c r="L5" s="4">
        <v>126</v>
      </c>
      <c r="N5" s="26" t="s">
        <v>97</v>
      </c>
      <c r="O5" s="4">
        <v>1655</v>
      </c>
      <c r="Q5" s="26">
        <v>79</v>
      </c>
      <c r="R5" s="4">
        <v>21.485714285714288</v>
      </c>
    </row>
    <row r="6" spans="1:21" x14ac:dyDescent="0.25">
      <c r="A6" s="26">
        <v>83</v>
      </c>
      <c r="B6" s="4">
        <v>1</v>
      </c>
      <c r="C6" s="4">
        <v>45</v>
      </c>
      <c r="H6" s="26" t="s">
        <v>41</v>
      </c>
      <c r="I6" s="4">
        <v>4</v>
      </c>
      <c r="K6" s="26" t="s">
        <v>65</v>
      </c>
      <c r="L6" s="4">
        <v>48</v>
      </c>
      <c r="Q6" s="26">
        <v>83</v>
      </c>
      <c r="R6" s="4">
        <v>9.7297297297297209</v>
      </c>
    </row>
    <row r="7" spans="1:21" x14ac:dyDescent="0.25">
      <c r="A7" s="26">
        <v>82</v>
      </c>
      <c r="B7" s="4">
        <v>1</v>
      </c>
      <c r="C7" s="4">
        <v>110</v>
      </c>
      <c r="H7" s="26" t="s">
        <v>90</v>
      </c>
      <c r="I7" s="4">
        <v>4</v>
      </c>
      <c r="K7" s="26" t="s">
        <v>66</v>
      </c>
      <c r="L7" s="4">
        <v>310</v>
      </c>
      <c r="Q7" s="26">
        <v>82</v>
      </c>
      <c r="R7" s="4">
        <v>24.444444444444418</v>
      </c>
    </row>
    <row r="8" spans="1:21" x14ac:dyDescent="0.25">
      <c r="A8" s="26">
        <v>90</v>
      </c>
      <c r="B8" s="4">
        <v>12</v>
      </c>
      <c r="C8" s="4">
        <v>268</v>
      </c>
      <c r="H8" s="26" t="s">
        <v>88</v>
      </c>
      <c r="I8" s="4">
        <v>3.1</v>
      </c>
      <c r="K8" s="26" t="s">
        <v>96</v>
      </c>
      <c r="L8" s="4">
        <v>43</v>
      </c>
      <c r="Q8" s="26">
        <v>90</v>
      </c>
      <c r="R8" s="4">
        <v>64.181818181818159</v>
      </c>
    </row>
    <row r="9" spans="1:21" x14ac:dyDescent="0.25">
      <c r="A9" s="26">
        <v>89</v>
      </c>
      <c r="B9" s="4">
        <v>1</v>
      </c>
      <c r="C9" s="4">
        <v>13</v>
      </c>
      <c r="H9" s="26" t="s">
        <v>81</v>
      </c>
      <c r="I9" s="4">
        <v>10</v>
      </c>
      <c r="K9" s="26" t="s">
        <v>51</v>
      </c>
      <c r="L9" s="4">
        <v>125</v>
      </c>
      <c r="Q9" s="26">
        <v>89</v>
      </c>
      <c r="R9" s="4">
        <v>3.9</v>
      </c>
    </row>
    <row r="10" spans="1:21" x14ac:dyDescent="0.25">
      <c r="A10" s="26">
        <v>88</v>
      </c>
      <c r="B10" s="4">
        <v>2</v>
      </c>
      <c r="C10" s="4">
        <v>37</v>
      </c>
      <c r="H10" s="26" t="s">
        <v>85</v>
      </c>
      <c r="I10" s="4">
        <v>9</v>
      </c>
      <c r="K10" s="26" t="s">
        <v>60</v>
      </c>
      <c r="L10" s="4">
        <v>140</v>
      </c>
      <c r="Q10" s="26">
        <v>88</v>
      </c>
      <c r="R10" s="4">
        <v>7.4153846153846192</v>
      </c>
    </row>
    <row r="11" spans="1:21" x14ac:dyDescent="0.25">
      <c r="A11" s="26">
        <v>87</v>
      </c>
      <c r="B11" s="4">
        <v>2</v>
      </c>
      <c r="C11" s="4">
        <v>19</v>
      </c>
      <c r="H11" s="26" t="s">
        <v>87</v>
      </c>
      <c r="I11" s="4">
        <v>7</v>
      </c>
      <c r="K11" s="26" t="s">
        <v>52</v>
      </c>
      <c r="L11" s="4">
        <v>85</v>
      </c>
      <c r="Q11" s="26">
        <v>87</v>
      </c>
      <c r="R11" s="4">
        <v>6.9</v>
      </c>
    </row>
    <row r="12" spans="1:21" x14ac:dyDescent="0.25">
      <c r="A12" s="26">
        <v>86</v>
      </c>
      <c r="B12" s="4">
        <v>4</v>
      </c>
      <c r="C12" s="4">
        <v>56</v>
      </c>
      <c r="H12" s="26" t="s">
        <v>78</v>
      </c>
      <c r="I12" s="4">
        <v>2</v>
      </c>
      <c r="K12" s="26" t="s">
        <v>97</v>
      </c>
      <c r="L12" s="4">
        <v>1655</v>
      </c>
      <c r="Q12" s="26">
        <v>86</v>
      </c>
      <c r="R12" s="4">
        <v>16.116666666666664</v>
      </c>
    </row>
    <row r="13" spans="1:21" x14ac:dyDescent="0.25">
      <c r="A13" s="26">
        <v>84</v>
      </c>
      <c r="B13" s="4">
        <v>1</v>
      </c>
      <c r="C13" s="4">
        <v>45</v>
      </c>
      <c r="H13" s="26" t="s">
        <v>86</v>
      </c>
      <c r="I13" s="4">
        <v>7</v>
      </c>
      <c r="Q13" s="26">
        <v>84</v>
      </c>
      <c r="R13" s="4">
        <v>9.7297297297297209</v>
      </c>
    </row>
    <row r="14" spans="1:21" x14ac:dyDescent="0.25">
      <c r="A14" s="26">
        <v>93</v>
      </c>
      <c r="B14" s="4">
        <v>1</v>
      </c>
      <c r="C14" s="4">
        <v>12</v>
      </c>
      <c r="H14" s="26" t="s">
        <v>70</v>
      </c>
      <c r="I14" s="4">
        <v>1</v>
      </c>
      <c r="Q14" s="26">
        <v>93</v>
      </c>
      <c r="R14" s="4">
        <v>1.0909090909090908</v>
      </c>
    </row>
    <row r="15" spans="1:21" x14ac:dyDescent="0.25">
      <c r="A15" s="26">
        <v>92</v>
      </c>
      <c r="B15" s="4">
        <v>2</v>
      </c>
      <c r="C15" s="4">
        <v>22</v>
      </c>
      <c r="H15" s="26" t="s">
        <v>72</v>
      </c>
      <c r="I15" s="4">
        <v>1</v>
      </c>
      <c r="Q15" s="26">
        <v>92</v>
      </c>
      <c r="R15" s="4">
        <v>6.5500000000000007</v>
      </c>
    </row>
    <row r="16" spans="1:21" x14ac:dyDescent="0.25">
      <c r="A16" s="26">
        <v>91</v>
      </c>
      <c r="B16" s="4">
        <v>2</v>
      </c>
      <c r="C16" s="4">
        <v>20</v>
      </c>
      <c r="H16" s="26" t="s">
        <v>80</v>
      </c>
      <c r="I16" s="4">
        <v>2</v>
      </c>
      <c r="Q16" s="26">
        <v>91</v>
      </c>
      <c r="R16" s="4">
        <v>6.7</v>
      </c>
    </row>
    <row r="17" spans="1:18" x14ac:dyDescent="0.25">
      <c r="A17" s="26">
        <v>97</v>
      </c>
      <c r="B17" s="4">
        <v>1</v>
      </c>
      <c r="C17" s="4">
        <v>13</v>
      </c>
      <c r="H17" s="26" t="s">
        <v>71</v>
      </c>
      <c r="I17" s="4">
        <v>4</v>
      </c>
      <c r="Q17" s="26">
        <v>97</v>
      </c>
      <c r="R17" s="4">
        <v>3.9</v>
      </c>
    </row>
    <row r="18" spans="1:18" x14ac:dyDescent="0.25">
      <c r="A18" s="26">
        <v>96</v>
      </c>
      <c r="B18" s="4">
        <v>5</v>
      </c>
      <c r="C18" s="4">
        <v>286</v>
      </c>
      <c r="H18" s="26" t="s">
        <v>77</v>
      </c>
      <c r="I18" s="4">
        <v>1</v>
      </c>
      <c r="Q18" s="26">
        <v>96</v>
      </c>
      <c r="R18" s="4">
        <v>62.499999999999993</v>
      </c>
    </row>
    <row r="19" spans="1:18" x14ac:dyDescent="0.25">
      <c r="A19" s="26">
        <v>95</v>
      </c>
      <c r="B19" s="4">
        <v>1</v>
      </c>
      <c r="C19" s="4">
        <v>30</v>
      </c>
      <c r="H19" s="26" t="s">
        <v>83</v>
      </c>
      <c r="I19" s="4">
        <v>1</v>
      </c>
      <c r="Q19" s="26">
        <v>95</v>
      </c>
      <c r="R19" s="4">
        <v>4.6153846153846194</v>
      </c>
    </row>
    <row r="20" spans="1:18" x14ac:dyDescent="0.25">
      <c r="A20" s="26">
        <v>94</v>
      </c>
      <c r="B20" s="4">
        <v>9</v>
      </c>
      <c r="C20" s="4">
        <v>188</v>
      </c>
      <c r="H20" s="26" t="s">
        <v>79</v>
      </c>
      <c r="I20" s="4">
        <v>2</v>
      </c>
      <c r="Q20" s="26">
        <v>94</v>
      </c>
      <c r="R20" s="4">
        <v>48.114285714285678</v>
      </c>
    </row>
    <row r="21" spans="1:18" x14ac:dyDescent="0.25">
      <c r="A21" s="26">
        <v>102</v>
      </c>
      <c r="B21" s="4">
        <v>1</v>
      </c>
      <c r="C21" s="4">
        <v>12</v>
      </c>
      <c r="H21" s="26" t="s">
        <v>84</v>
      </c>
      <c r="I21" s="4">
        <v>1</v>
      </c>
      <c r="Q21" s="26">
        <v>102</v>
      </c>
      <c r="R21" s="4">
        <v>1.0909090909090908</v>
      </c>
    </row>
    <row r="22" spans="1:18" x14ac:dyDescent="0.25">
      <c r="A22" s="26">
        <v>101</v>
      </c>
      <c r="B22" s="4">
        <v>1</v>
      </c>
      <c r="C22" s="4">
        <v>19</v>
      </c>
      <c r="H22" s="26" t="s">
        <v>89</v>
      </c>
      <c r="I22" s="4">
        <v>2</v>
      </c>
      <c r="Q22" s="26">
        <v>101</v>
      </c>
      <c r="R22" s="4">
        <v>5.0666666666666726</v>
      </c>
    </row>
    <row r="23" spans="1:18" x14ac:dyDescent="0.25">
      <c r="A23" s="26">
        <v>100</v>
      </c>
      <c r="B23" s="4">
        <v>1</v>
      </c>
      <c r="C23" s="4">
        <v>19</v>
      </c>
      <c r="H23" s="26" t="s">
        <v>76</v>
      </c>
      <c r="I23" s="4">
        <v>1</v>
      </c>
      <c r="Q23" s="26">
        <v>100</v>
      </c>
      <c r="R23" s="4">
        <v>5.0666666666666726</v>
      </c>
    </row>
    <row r="24" spans="1:18" x14ac:dyDescent="0.25">
      <c r="A24" s="26">
        <v>99</v>
      </c>
      <c r="B24" s="4">
        <v>1</v>
      </c>
      <c r="C24" s="4">
        <v>7</v>
      </c>
      <c r="H24" s="26" t="s">
        <v>97</v>
      </c>
      <c r="I24" s="4">
        <v>68.099999999999994</v>
      </c>
      <c r="Q24" s="26">
        <v>99</v>
      </c>
      <c r="R24" s="4">
        <v>2.8000000000000003</v>
      </c>
    </row>
    <row r="25" spans="1:18" x14ac:dyDescent="0.25">
      <c r="A25" s="26">
        <v>98</v>
      </c>
      <c r="B25" s="4">
        <v>1</v>
      </c>
      <c r="C25" s="4">
        <v>24</v>
      </c>
      <c r="Q25" s="26">
        <v>98</v>
      </c>
      <c r="R25" s="4">
        <v>4.8000000000000007</v>
      </c>
    </row>
    <row r="26" spans="1:18" x14ac:dyDescent="0.25">
      <c r="Q26" s="26" t="s">
        <v>97</v>
      </c>
      <c r="R26" s="4">
        <v>397.15069045069032</v>
      </c>
    </row>
    <row r="95" spans="12:12" x14ac:dyDescent="0.25">
      <c r="L95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Inicio</vt:lpstr>
      <vt:lpstr>Dashboard</vt:lpstr>
      <vt:lpstr>Punto de Ventas</vt:lpstr>
      <vt:lpstr>Inventario</vt:lpstr>
      <vt:lpstr>Movimientos Inventario</vt:lpstr>
      <vt:lpstr>Ventas</vt:lpstr>
      <vt:lpstr>Tablas Dinámicas</vt:lpstr>
      <vt:lpstr>'Punto de Ventas'!Print_Area</vt:lpstr>
      <vt:lpstr>Inventario!Producto_nombre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Avila</dc:creator>
  <cp:lastModifiedBy>Alonso Avila</cp:lastModifiedBy>
  <cp:lastPrinted>2021-06-06T06:55:02Z</cp:lastPrinted>
  <dcterms:created xsi:type="dcterms:W3CDTF">2020-06-22T21:26:08Z</dcterms:created>
  <dcterms:modified xsi:type="dcterms:W3CDTF">2021-06-08T04:16:00Z</dcterms:modified>
</cp:coreProperties>
</file>