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\Documents\Career\Omyc Data Analysis\TFM\TFM_LodeSTAR\Test\"/>
    </mc:Choice>
  </mc:AlternateContent>
  <xr:revisionPtr revIDLastSave="0" documentId="13_ncr:1_{30FDFDFC-989D-477E-B5C0-D21E7B6A637E}" xr6:coauthVersionLast="47" xr6:coauthVersionMax="47" xr10:uidLastSave="{00000000-0000-0000-0000-000000000000}"/>
  <bookViews>
    <workbookView xWindow="-108" yWindow="-108" windowWidth="23256" windowHeight="13176" xr2:uid="{8987A031-3C99-42FB-A648-114F27171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2" i="1"/>
  <c r="H8" i="1"/>
  <c r="H9" i="1"/>
  <c r="H10" i="1"/>
  <c r="H11" i="1"/>
  <c r="H7" i="1"/>
  <c r="H3" i="1"/>
  <c r="H4" i="1"/>
  <c r="H5" i="1"/>
  <c r="H6" i="1"/>
  <c r="H2" i="1"/>
  <c r="L4" i="1"/>
  <c r="L3" i="1"/>
  <c r="L2" i="1"/>
  <c r="F13" i="1"/>
  <c r="F14" i="1"/>
  <c r="F15" i="1"/>
  <c r="F16" i="1"/>
  <c r="K4" i="1"/>
  <c r="F12" i="1" s="1"/>
  <c r="F8" i="1"/>
  <c r="F9" i="1"/>
  <c r="F10" i="1"/>
  <c r="F11" i="1"/>
  <c r="F7" i="1"/>
  <c r="F3" i="1"/>
  <c r="F4" i="1"/>
  <c r="F5" i="1"/>
  <c r="F6" i="1"/>
  <c r="F2" i="1"/>
  <c r="K3" i="1"/>
  <c r="K2" i="1"/>
  <c r="J2" i="1"/>
  <c r="D2" i="1" s="1"/>
  <c r="D13" i="1"/>
  <c r="D14" i="1"/>
  <c r="D15" i="1"/>
  <c r="D16" i="1"/>
  <c r="D12" i="1"/>
  <c r="J4" i="1"/>
  <c r="D8" i="1"/>
  <c r="D9" i="1"/>
  <c r="D10" i="1"/>
  <c r="D11" i="1"/>
  <c r="D7" i="1"/>
  <c r="J3" i="1"/>
  <c r="D4" i="1" l="1"/>
  <c r="D5" i="1"/>
  <c r="D3" i="1"/>
  <c r="D6" i="1"/>
</calcChain>
</file>

<file path=xl/sharedStrings.xml><?xml version="1.0" encoding="utf-8"?>
<sst xmlns="http://schemas.openxmlformats.org/spreadsheetml/2006/main" count="45" uniqueCount="21">
  <si>
    <t>Class</t>
  </si>
  <si>
    <t>Model</t>
  </si>
  <si>
    <t>Base model</t>
  </si>
  <si>
    <t>Big-Mask</t>
  </si>
  <si>
    <t>1-sum</t>
  </si>
  <si>
    <t>Dropout Bernoulli</t>
  </si>
  <si>
    <t>Dropout2D</t>
  </si>
  <si>
    <t>2.1</t>
  </si>
  <si>
    <t>2.2</t>
  </si>
  <si>
    <t>1.0</t>
  </si>
  <si>
    <t>Jaccard Index</t>
  </si>
  <si>
    <t>Jaccard adj</t>
  </si>
  <si>
    <t>Class 1.0</t>
  </si>
  <si>
    <t>Class 2.1</t>
  </si>
  <si>
    <t>Class 2.2</t>
  </si>
  <si>
    <t>Jaccard</t>
  </si>
  <si>
    <t xml:space="preserve">Mean </t>
  </si>
  <si>
    <t>True positives</t>
  </si>
  <si>
    <t>True positives adj</t>
  </si>
  <si>
    <t>False positives</t>
  </si>
  <si>
    <t>False positives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</si>
</sst>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FC71-2E53-4E3B-81E6-EAAC645CEBAE}">
  <dimension ref="A1:L18"/>
  <sheetViews>
    <sheetView tabSelected="1" workbookViewId="0">
      <selection activeCell="J14" sqref="J14"/>
    </sheetView>
  </sheetViews>
  <sheetFormatPr defaultRowHeight="14.4" x14ac:dyDescent="0.3"/>
  <cols>
    <col min="1" max="1" width="14.88671875" customWidth="1"/>
    <col min="3" max="3" width="11.6640625" customWidth="1"/>
    <col min="4" max="4" width="11.21875" customWidth="1"/>
    <col min="5" max="5" width="12" customWidth="1"/>
    <col min="6" max="6" width="15.44140625" customWidth="1"/>
    <col min="7" max="7" width="12.88671875" customWidth="1"/>
    <col min="8" max="8" width="15.109375" customWidth="1"/>
    <col min="11" max="11" width="11.77734375" customWidth="1"/>
    <col min="12" max="12" width="12.88671875" customWidth="1"/>
  </cols>
  <sheetData>
    <row r="1" spans="1:12" x14ac:dyDescent="0.3">
      <c r="A1" t="s">
        <v>1</v>
      </c>
      <c r="B1" t="s">
        <v>0</v>
      </c>
      <c r="C1" t="s">
        <v>10</v>
      </c>
      <c r="D1" t="s">
        <v>11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15</v>
      </c>
      <c r="K1" t="s">
        <v>17</v>
      </c>
      <c r="L1" t="s">
        <v>19</v>
      </c>
    </row>
    <row r="2" spans="1:12" x14ac:dyDescent="0.3">
      <c r="A2" t="s">
        <v>2</v>
      </c>
      <c r="B2" t="s">
        <v>9</v>
      </c>
      <c r="C2" s="2">
        <v>0.879</v>
      </c>
      <c r="D2" s="3">
        <f>C2-$J$2</f>
        <v>3.7280000000000091E-2</v>
      </c>
      <c r="E2">
        <v>100</v>
      </c>
      <c r="F2">
        <f>E2-$K$2</f>
        <v>0</v>
      </c>
      <c r="G2">
        <v>0</v>
      </c>
      <c r="H2">
        <f>G2-$L$2</f>
        <v>-8.2000000000000003E-2</v>
      </c>
      <c r="I2" t="s">
        <v>12</v>
      </c>
      <c r="J2" s="1">
        <f>AVERAGE(C2:C6)</f>
        <v>0.84171999999999991</v>
      </c>
      <c r="K2">
        <f>AVERAGE(E2:E6)</f>
        <v>100</v>
      </c>
      <c r="L2">
        <f>AVERAGE(G2:G6)</f>
        <v>8.2000000000000003E-2</v>
      </c>
    </row>
    <row r="3" spans="1:12" x14ac:dyDescent="0.3">
      <c r="A3" t="s">
        <v>3</v>
      </c>
      <c r="B3" t="s">
        <v>9</v>
      </c>
      <c r="C3" s="2">
        <v>0.76070000000000004</v>
      </c>
      <c r="D3" s="3">
        <f>C3-$J$2</f>
        <v>-8.101999999999987E-2</v>
      </c>
      <c r="E3">
        <v>100</v>
      </c>
      <c r="F3">
        <f t="shared" ref="F3:F6" si="0">E3-$K$2</f>
        <v>0</v>
      </c>
      <c r="G3">
        <v>0.17</v>
      </c>
      <c r="H3">
        <f t="shared" ref="H3:H6" si="1">G3-$L$2</f>
        <v>8.8000000000000009E-2</v>
      </c>
      <c r="I3" t="s">
        <v>13</v>
      </c>
      <c r="J3">
        <f>AVERAGE(C7:C11)</f>
        <v>0.86731999999999998</v>
      </c>
      <c r="K3">
        <f>AVERAGE(E7:E11)</f>
        <v>83</v>
      </c>
      <c r="L3">
        <f>AVERAGE(G7:G11)</f>
        <v>0.12800000000000003</v>
      </c>
    </row>
    <row r="4" spans="1:12" x14ac:dyDescent="0.3">
      <c r="A4" t="s">
        <v>4</v>
      </c>
      <c r="B4" t="s">
        <v>9</v>
      </c>
      <c r="C4" s="2">
        <v>0.7429</v>
      </c>
      <c r="D4" s="3">
        <f>C4-$J$2</f>
        <v>-9.8819999999999908E-2</v>
      </c>
      <c r="E4">
        <v>100</v>
      </c>
      <c r="F4">
        <f t="shared" si="0"/>
        <v>0</v>
      </c>
      <c r="G4">
        <v>0.13</v>
      </c>
      <c r="H4">
        <f t="shared" si="1"/>
        <v>4.8000000000000001E-2</v>
      </c>
      <c r="I4" t="s">
        <v>14</v>
      </c>
      <c r="J4">
        <f>AVERAGE(C12:C16)</f>
        <v>0.83057999999999998</v>
      </c>
      <c r="K4">
        <f>AVERAGE(E12:E16)</f>
        <v>96.8</v>
      </c>
      <c r="L4">
        <f>AVERAGE(G12:G16)</f>
        <v>3.5999999999999997E-2</v>
      </c>
    </row>
    <row r="5" spans="1:12" x14ac:dyDescent="0.3">
      <c r="A5" t="s">
        <v>5</v>
      </c>
      <c r="B5" t="s">
        <v>9</v>
      </c>
      <c r="C5" s="2">
        <v>0.92</v>
      </c>
      <c r="D5" s="3">
        <f>C5-$J$2</f>
        <v>7.8280000000000127E-2</v>
      </c>
      <c r="E5">
        <v>100</v>
      </c>
      <c r="F5">
        <f t="shared" si="0"/>
        <v>0</v>
      </c>
      <c r="G5">
        <v>0.11</v>
      </c>
      <c r="H5">
        <f t="shared" si="1"/>
        <v>2.7999999999999997E-2</v>
      </c>
    </row>
    <row r="6" spans="1:12" x14ac:dyDescent="0.3">
      <c r="A6" t="s">
        <v>6</v>
      </c>
      <c r="B6" t="s">
        <v>9</v>
      </c>
      <c r="C6" s="2">
        <v>0.90600000000000003</v>
      </c>
      <c r="D6" s="3">
        <f>C6-$J$2</f>
        <v>6.4280000000000115E-2</v>
      </c>
      <c r="E6">
        <v>100</v>
      </c>
      <c r="F6">
        <f t="shared" si="0"/>
        <v>0</v>
      </c>
      <c r="G6">
        <v>0</v>
      </c>
      <c r="H6">
        <f t="shared" si="1"/>
        <v>-8.2000000000000003E-2</v>
      </c>
    </row>
    <row r="7" spans="1:12" x14ac:dyDescent="0.3">
      <c r="A7" t="s">
        <v>2</v>
      </c>
      <c r="B7" t="s">
        <v>7</v>
      </c>
      <c r="C7" s="2">
        <v>0.86729999999999996</v>
      </c>
      <c r="D7" s="3">
        <f>C7-$J$3</f>
        <v>-2.0000000000020002E-5</v>
      </c>
      <c r="E7">
        <v>84</v>
      </c>
      <c r="F7">
        <f>E7-$K$3</f>
        <v>1</v>
      </c>
      <c r="G7">
        <v>7.0000000000000007E-2</v>
      </c>
      <c r="H7">
        <f>G7-$L$3</f>
        <v>-5.8000000000000024E-2</v>
      </c>
    </row>
    <row r="8" spans="1:12" x14ac:dyDescent="0.3">
      <c r="A8" t="s">
        <v>3</v>
      </c>
      <c r="B8" t="s">
        <v>7</v>
      </c>
      <c r="C8" s="2">
        <v>0.86709999999999998</v>
      </c>
      <c r="D8" s="3">
        <f>C8-$J$3</f>
        <v>-2.1999999999999797E-4</v>
      </c>
      <c r="E8">
        <v>84</v>
      </c>
      <c r="F8">
        <f t="shared" ref="F8:F11" si="2">E8-$K$3</f>
        <v>1</v>
      </c>
      <c r="G8">
        <v>0.08</v>
      </c>
      <c r="H8">
        <f t="shared" ref="H8:H11" si="3">G8-$L$3</f>
        <v>-4.8000000000000029E-2</v>
      </c>
    </row>
    <row r="9" spans="1:12" x14ac:dyDescent="0.3">
      <c r="A9" t="s">
        <v>4</v>
      </c>
      <c r="B9" t="s">
        <v>7</v>
      </c>
      <c r="C9" s="2">
        <v>0.86719999999999997</v>
      </c>
      <c r="D9" s="3">
        <f>C9-$J$3</f>
        <v>-1.2000000000000899E-4</v>
      </c>
      <c r="E9">
        <v>87</v>
      </c>
      <c r="F9">
        <f t="shared" si="2"/>
        <v>4</v>
      </c>
      <c r="G9">
        <v>0.14000000000000001</v>
      </c>
      <c r="H9">
        <f t="shared" si="3"/>
        <v>1.1999999999999983E-2</v>
      </c>
    </row>
    <row r="10" spans="1:12" x14ac:dyDescent="0.3">
      <c r="A10" t="s">
        <v>5</v>
      </c>
      <c r="B10" t="s">
        <v>7</v>
      </c>
      <c r="C10" s="2">
        <v>0.86580000000000001</v>
      </c>
      <c r="D10" s="3">
        <f>C10-$J$3</f>
        <v>-1.5199999999999658E-3</v>
      </c>
      <c r="E10">
        <v>74</v>
      </c>
      <c r="F10">
        <f t="shared" si="2"/>
        <v>-9</v>
      </c>
      <c r="G10">
        <v>0.17</v>
      </c>
      <c r="H10">
        <f t="shared" si="3"/>
        <v>4.1999999999999982E-2</v>
      </c>
    </row>
    <row r="11" spans="1:12" x14ac:dyDescent="0.3">
      <c r="A11" t="s">
        <v>6</v>
      </c>
      <c r="B11" t="s">
        <v>7</v>
      </c>
      <c r="C11" s="2">
        <v>0.86919999999999997</v>
      </c>
      <c r="D11" s="3">
        <f>C11-$J$3</f>
        <v>1.8799999999999928E-3</v>
      </c>
      <c r="E11">
        <v>86</v>
      </c>
      <c r="F11">
        <f t="shared" si="2"/>
        <v>3</v>
      </c>
      <c r="G11">
        <v>0.18</v>
      </c>
      <c r="H11">
        <f t="shared" si="3"/>
        <v>5.1999999999999963E-2</v>
      </c>
    </row>
    <row r="12" spans="1:12" x14ac:dyDescent="0.3">
      <c r="A12" t="s">
        <v>2</v>
      </c>
      <c r="B12" t="s">
        <v>8</v>
      </c>
      <c r="C12" s="2">
        <v>0.83889999999999998</v>
      </c>
      <c r="D12" s="3">
        <f>C12-$J$4</f>
        <v>8.3199999999999941E-3</v>
      </c>
      <c r="E12">
        <v>99</v>
      </c>
      <c r="F12">
        <f>E12-$K$4</f>
        <v>2.2000000000000028</v>
      </c>
      <c r="G12">
        <v>7.0000000000000007E-2</v>
      </c>
      <c r="H12">
        <f>G12-$L$4</f>
        <v>3.4000000000000009E-2</v>
      </c>
    </row>
    <row r="13" spans="1:12" x14ac:dyDescent="0.3">
      <c r="A13" t="s">
        <v>3</v>
      </c>
      <c r="B13" t="s">
        <v>8</v>
      </c>
      <c r="C13" s="2">
        <v>0.84279999999999999</v>
      </c>
      <c r="D13" s="3">
        <f>C13-$J$4</f>
        <v>1.2220000000000009E-2</v>
      </c>
      <c r="E13">
        <v>98</v>
      </c>
      <c r="F13">
        <f t="shared" ref="F13:F16" si="4">E13-$K$4</f>
        <v>1.2000000000000028</v>
      </c>
      <c r="G13">
        <v>0</v>
      </c>
      <c r="H13">
        <f t="shared" ref="H13:H16" si="5">G13-$L$4</f>
        <v>-3.5999999999999997E-2</v>
      </c>
    </row>
    <row r="14" spans="1:12" x14ac:dyDescent="0.3">
      <c r="A14" t="s">
        <v>4</v>
      </c>
      <c r="B14" t="s">
        <v>8</v>
      </c>
      <c r="C14" s="2">
        <v>0.83799999999999997</v>
      </c>
      <c r="D14" s="3">
        <f>C14-$J$4</f>
        <v>7.4199999999999822E-3</v>
      </c>
      <c r="E14">
        <v>95</v>
      </c>
      <c r="F14">
        <f t="shared" si="4"/>
        <v>-1.7999999999999972</v>
      </c>
      <c r="G14">
        <v>0.03</v>
      </c>
      <c r="H14">
        <f t="shared" si="5"/>
        <v>-5.9999999999999984E-3</v>
      </c>
    </row>
    <row r="15" spans="1:12" x14ac:dyDescent="0.3">
      <c r="A15" t="s">
        <v>5</v>
      </c>
      <c r="B15" t="s">
        <v>8</v>
      </c>
      <c r="C15" s="2">
        <v>0.79920000000000002</v>
      </c>
      <c r="D15" s="3">
        <f>C15-$J$4</f>
        <v>-3.1379999999999963E-2</v>
      </c>
      <c r="E15">
        <v>98</v>
      </c>
      <c r="F15">
        <f t="shared" si="4"/>
        <v>1.2000000000000028</v>
      </c>
      <c r="G15">
        <v>0.02</v>
      </c>
      <c r="H15">
        <f t="shared" si="5"/>
        <v>-1.5999999999999997E-2</v>
      </c>
    </row>
    <row r="16" spans="1:12" x14ac:dyDescent="0.3">
      <c r="A16" t="s">
        <v>6</v>
      </c>
      <c r="B16" t="s">
        <v>8</v>
      </c>
      <c r="C16" s="2">
        <v>0.83399999999999996</v>
      </c>
      <c r="D16" s="3">
        <f>C16-$J$4</f>
        <v>3.4199999999999786E-3</v>
      </c>
      <c r="E16">
        <v>94</v>
      </c>
      <c r="F16">
        <f t="shared" si="4"/>
        <v>-2.7999999999999972</v>
      </c>
      <c r="G16">
        <v>0.06</v>
      </c>
      <c r="H16">
        <f t="shared" si="5"/>
        <v>2.4E-2</v>
      </c>
    </row>
    <row r="18" spans="4:4" x14ac:dyDescent="0.3"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Cid Padilla</dc:creator>
  <cp:lastModifiedBy>Alonso Cid Padilla</cp:lastModifiedBy>
  <dcterms:created xsi:type="dcterms:W3CDTF">2024-06-26T07:13:06Z</dcterms:created>
  <dcterms:modified xsi:type="dcterms:W3CDTF">2024-06-26T08:50:54Z</dcterms:modified>
</cp:coreProperties>
</file>