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01" activeTab="4"/>
  </bookViews>
  <sheets>
    <sheet name="Титульный" sheetId="3" r:id="rId1"/>
    <sheet name="Условие" sheetId="4" r:id="rId2"/>
    <sheet name="Задание 1" sheetId="1" r:id="rId3"/>
    <sheet name="Задание 2" sheetId="5" r:id="rId4"/>
    <sheet name="Задание 3" sheetId="6" r:id="rId5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'Задание 1'!$F$40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21" i="6"/>
  <c r="B22" i="6"/>
  <c r="B23" i="6"/>
  <c r="B24" i="6"/>
  <c r="B25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10" i="6"/>
  <c r="B11" i="6"/>
  <c r="B12" i="6"/>
  <c r="B13" i="6"/>
  <c r="B14" i="6"/>
  <c r="B15" i="6"/>
  <c r="B16" i="6"/>
  <c r="B17" i="6"/>
  <c r="B18" i="6"/>
  <c r="B19" i="6"/>
  <c r="B20" i="6"/>
  <c r="U29" i="5"/>
  <c r="U30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3" i="5"/>
  <c r="D29" i="5"/>
  <c r="D2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3" i="5"/>
  <c r="F41" i="1"/>
  <c r="F42" i="1"/>
  <c r="F43" i="1"/>
  <c r="I41" i="1" l="1"/>
  <c r="I40" i="1"/>
  <c r="F4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6" i="1"/>
</calcChain>
</file>

<file path=xl/sharedStrings.xml><?xml version="1.0" encoding="utf-8"?>
<sst xmlns="http://schemas.openxmlformats.org/spreadsheetml/2006/main" count="47" uniqueCount="39">
  <si>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</si>
  <si>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</si>
  <si>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</si>
  <si>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</si>
  <si>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</si>
  <si>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</si>
  <si>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</si>
  <si>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</si>
  <si>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</si>
  <si>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</si>
  <si>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</si>
  <si>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</si>
  <si>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</si>
  <si>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</si>
  <si>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</si>
  <si>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</si>
  <si>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Практична робота № 2.2</t>
  </si>
  <si>
    <t>Задание 1</t>
  </si>
  <si>
    <t>Вариант 11</t>
  </si>
  <si>
    <t>x</t>
  </si>
  <si>
    <t>y</t>
  </si>
  <si>
    <t>Y1</t>
  </si>
  <si>
    <t>Y2</t>
  </si>
  <si>
    <t xml:space="preserve">Y1=3*x^4-8*x^3-18*x^2+2=0                                                 Y2=2*x^3-9*x^2-60*x+1=0                                                  </t>
  </si>
  <si>
    <t>Корни Полинома</t>
  </si>
  <si>
    <t>Значения Функции Y1</t>
  </si>
  <si>
    <t>Значения Функции Y2</t>
  </si>
  <si>
    <t>3x=e^x</t>
  </si>
  <si>
    <t>f(x)=e^x</t>
  </si>
  <si>
    <t>g(x)=3x</t>
  </si>
  <si>
    <t>Решение Уравнения</t>
  </si>
  <si>
    <t>tan(0,44x+0,3)=x^2</t>
  </si>
  <si>
    <t>f(x)=tan(0,44x+0,3)</t>
  </si>
  <si>
    <t>g(x)=x^2</t>
  </si>
  <si>
    <t>y=sin(x+0,5)-1</t>
  </si>
  <si>
    <t>y=arccos(-x)+2</t>
  </si>
  <si>
    <t>sin(x+0,5)-1</t>
  </si>
  <si>
    <t>arccos(-x)+2</t>
  </si>
  <si>
    <t>Решений нет,т.к графики не пересекаются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</si>
</sst>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85745851965914E-2"/>
          <c:y val="3.75116652085156E-2"/>
          <c:w val="0.88358470685300516"/>
          <c:h val="0.91801408918292904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1'!$B$5</c:f>
              <c:strCache>
                <c:ptCount val="1"/>
                <c:pt idx="0">
                  <c:v>Y1</c:v>
                </c:pt>
              </c:strCache>
            </c:strRef>
          </c:tx>
          <c:cat>
            <c:numRef>
              <c:f>'Задание 1'!$A$6:$A$56</c:f>
              <c:numCache>
                <c:formatCode>General</c:formatCode>
                <c:ptCount val="5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  <c:pt idx="41">
                  <c:v>4.2000000000000099</c:v>
                </c:pt>
                <c:pt idx="42">
                  <c:v>4.4000000000000101</c:v>
                </c:pt>
                <c:pt idx="43">
                  <c:v>4.6000000000000103</c:v>
                </c:pt>
                <c:pt idx="44">
                  <c:v>4.8000000000000096</c:v>
                </c:pt>
                <c:pt idx="45">
                  <c:v>5.0000000000000098</c:v>
                </c:pt>
                <c:pt idx="46">
                  <c:v>5.2000000000000099</c:v>
                </c:pt>
                <c:pt idx="47">
                  <c:v>5.4000000000000101</c:v>
                </c:pt>
                <c:pt idx="48">
                  <c:v>5.6000000000000103</c:v>
                </c:pt>
                <c:pt idx="49">
                  <c:v>5.8000000000000096</c:v>
                </c:pt>
                <c:pt idx="50">
                  <c:v>6</c:v>
                </c:pt>
              </c:numCache>
            </c:numRef>
          </c:cat>
          <c:val>
            <c:numRef>
              <c:f>'Задание 1'!$B$6:$B$56</c:f>
              <c:numCache>
                <c:formatCode>General</c:formatCode>
                <c:ptCount val="51"/>
                <c:pt idx="0">
                  <c:v>994</c:v>
                </c:pt>
                <c:pt idx="1">
                  <c:v>806.5967999999998</c:v>
                </c:pt>
                <c:pt idx="2">
                  <c:v>645.85280000000012</c:v>
                </c:pt>
                <c:pt idx="3">
                  <c:v>509.25279999999992</c:v>
                </c:pt>
                <c:pt idx="4">
                  <c:v>394.3968000000001</c:v>
                </c:pt>
                <c:pt idx="5">
                  <c:v>299</c:v>
                </c:pt>
                <c:pt idx="6">
                  <c:v>220.89279999999988</c:v>
                </c:pt>
                <c:pt idx="7">
                  <c:v>158.02080000000007</c:v>
                </c:pt>
                <c:pt idx="8">
                  <c:v>108.4448</c:v>
                </c:pt>
                <c:pt idx="9">
                  <c:v>70.340800000000044</c:v>
                </c:pt>
                <c:pt idx="10">
                  <c:v>42</c:v>
                </c:pt>
                <c:pt idx="11">
                  <c:v>21.828800000000001</c:v>
                </c:pt>
                <c:pt idx="12">
                  <c:v>8.3488000000000042</c:v>
                </c:pt>
                <c:pt idx="13">
                  <c:v>0.19679999999999609</c:v>
                </c:pt>
                <c:pt idx="14">
                  <c:v>-3.8751999999999995</c:v>
                </c:pt>
                <c:pt idx="15">
                  <c:v>-5</c:v>
                </c:pt>
                <c:pt idx="16">
                  <c:v>-4.1952000000000016</c:v>
                </c:pt>
                <c:pt idx="17">
                  <c:v>-2.3631999999999991</c:v>
                </c:pt>
                <c:pt idx="18">
                  <c:v>-0.29120000000000079</c:v>
                </c:pt>
                <c:pt idx="19">
                  <c:v>1.3487999999999998</c:v>
                </c:pt>
                <c:pt idx="20">
                  <c:v>2</c:v>
                </c:pt>
                <c:pt idx="21">
                  <c:v>1.2207999999999997</c:v>
                </c:pt>
                <c:pt idx="22">
                  <c:v>-1.3152000000000008</c:v>
                </c:pt>
                <c:pt idx="23">
                  <c:v>-5.8191999999999995</c:v>
                </c:pt>
                <c:pt idx="24">
                  <c:v>-12.387200000000004</c:v>
                </c:pt>
                <c:pt idx="25">
                  <c:v>-21</c:v>
                </c:pt>
                <c:pt idx="26">
                  <c:v>-31.523199999999996</c:v>
                </c:pt>
                <c:pt idx="27">
                  <c:v>-43.707199999999993</c:v>
                </c:pt>
                <c:pt idx="28">
                  <c:v>-57.187200000000011</c:v>
                </c:pt>
                <c:pt idx="29">
                  <c:v>-71.483200000000721</c:v>
                </c:pt>
                <c:pt idx="30">
                  <c:v>-86.000000000000739</c:v>
                </c:pt>
                <c:pt idx="31">
                  <c:v>-100.02720000000068</c:v>
                </c:pt>
                <c:pt idx="32">
                  <c:v>-112.73920000000059</c:v>
                </c:pt>
                <c:pt idx="33">
                  <c:v>-123.19520000000045</c:v>
                </c:pt>
                <c:pt idx="34">
                  <c:v>-130.33920000000026</c:v>
                </c:pt>
                <c:pt idx="35">
                  <c:v>-133.00000000000003</c:v>
                </c:pt>
                <c:pt idx="36">
                  <c:v>-129.89119999999966</c:v>
                </c:pt>
                <c:pt idx="37">
                  <c:v>-119.61119999999937</c:v>
                </c:pt>
                <c:pt idx="38">
                  <c:v>-100.64319999999881</c:v>
                </c:pt>
                <c:pt idx="39">
                  <c:v>-71.355199999998263</c:v>
                </c:pt>
                <c:pt idx="40">
                  <c:v>-29.999999999997669</c:v>
                </c:pt>
                <c:pt idx="41">
                  <c:v>25.284800000003088</c:v>
                </c:pt>
                <c:pt idx="42">
                  <c:v>96.476800000003891</c:v>
                </c:pt>
                <c:pt idx="43">
                  <c:v>185.66880000000515</c:v>
                </c:pt>
                <c:pt idx="44">
                  <c:v>295.06880000000547</c:v>
                </c:pt>
                <c:pt idx="45">
                  <c:v>427.00000000000728</c:v>
                </c:pt>
                <c:pt idx="46">
                  <c:v>583.9008000000083</c:v>
                </c:pt>
                <c:pt idx="47">
                  <c:v>768.3248000000101</c:v>
                </c:pt>
                <c:pt idx="48">
                  <c:v>982.94080000001213</c:v>
                </c:pt>
                <c:pt idx="49">
                  <c:v>1230.5328000000129</c:v>
                </c:pt>
                <c:pt idx="50">
                  <c:v>1514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1'!$C$5</c:f>
              <c:strCache>
                <c:ptCount val="1"/>
                <c:pt idx="0">
                  <c:v>Y2</c:v>
                </c:pt>
              </c:strCache>
            </c:strRef>
          </c:tx>
          <c:cat>
            <c:numRef>
              <c:f>'Задание 1'!$A$6:$A$56</c:f>
              <c:numCache>
                <c:formatCode>General</c:formatCode>
                <c:ptCount val="5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  <c:pt idx="41">
                  <c:v>4.2000000000000099</c:v>
                </c:pt>
                <c:pt idx="42">
                  <c:v>4.4000000000000101</c:v>
                </c:pt>
                <c:pt idx="43">
                  <c:v>4.6000000000000103</c:v>
                </c:pt>
                <c:pt idx="44">
                  <c:v>4.8000000000000096</c:v>
                </c:pt>
                <c:pt idx="45">
                  <c:v>5.0000000000000098</c:v>
                </c:pt>
                <c:pt idx="46">
                  <c:v>5.2000000000000099</c:v>
                </c:pt>
                <c:pt idx="47">
                  <c:v>5.4000000000000101</c:v>
                </c:pt>
                <c:pt idx="48">
                  <c:v>5.6000000000000103</c:v>
                </c:pt>
                <c:pt idx="49">
                  <c:v>5.8000000000000096</c:v>
                </c:pt>
                <c:pt idx="50">
                  <c:v>6</c:v>
                </c:pt>
              </c:numCache>
            </c:numRef>
          </c:cat>
          <c:val>
            <c:numRef>
              <c:f>'Задание 1'!$C$6:$C$56</c:f>
              <c:numCache>
                <c:formatCode>General</c:formatCode>
                <c:ptCount val="51"/>
                <c:pt idx="0">
                  <c:v>-31</c:v>
                </c:pt>
                <c:pt idx="1">
                  <c:v>-10.704000000000008</c:v>
                </c:pt>
                <c:pt idx="2">
                  <c:v>7.0479999999999734</c:v>
                </c:pt>
                <c:pt idx="3">
                  <c:v>22.352000000000032</c:v>
                </c:pt>
                <c:pt idx="4">
                  <c:v>35.303999999999974</c:v>
                </c:pt>
                <c:pt idx="5">
                  <c:v>46</c:v>
                </c:pt>
                <c:pt idx="6">
                  <c:v>54.53600000000003</c:v>
                </c:pt>
                <c:pt idx="7">
                  <c:v>61.007999999999981</c:v>
                </c:pt>
                <c:pt idx="8">
                  <c:v>65.512</c:v>
                </c:pt>
                <c:pt idx="9">
                  <c:v>68.143999999999977</c:v>
                </c:pt>
                <c:pt idx="10">
                  <c:v>69</c:v>
                </c:pt>
                <c:pt idx="11">
                  <c:v>68.175999999999988</c:v>
                </c:pt>
                <c:pt idx="12">
                  <c:v>65.768000000000001</c:v>
                </c:pt>
                <c:pt idx="13">
                  <c:v>61.872</c:v>
                </c:pt>
                <c:pt idx="14">
                  <c:v>56.584000000000003</c:v>
                </c:pt>
                <c:pt idx="15">
                  <c:v>50</c:v>
                </c:pt>
                <c:pt idx="16">
                  <c:v>42.216000000000001</c:v>
                </c:pt>
                <c:pt idx="17">
                  <c:v>33.328000000000003</c:v>
                </c:pt>
                <c:pt idx="18">
                  <c:v>23.431999999999999</c:v>
                </c:pt>
                <c:pt idx="19">
                  <c:v>12.624000000000001</c:v>
                </c:pt>
                <c:pt idx="20">
                  <c:v>1</c:v>
                </c:pt>
                <c:pt idx="21">
                  <c:v>-11.343999999999999</c:v>
                </c:pt>
                <c:pt idx="22">
                  <c:v>-24.312000000000001</c:v>
                </c:pt>
                <c:pt idx="23">
                  <c:v>-37.808</c:v>
                </c:pt>
                <c:pt idx="24">
                  <c:v>-51.736000000000004</c:v>
                </c:pt>
                <c:pt idx="25">
                  <c:v>-66</c:v>
                </c:pt>
                <c:pt idx="26">
                  <c:v>-80.504000000000005</c:v>
                </c:pt>
                <c:pt idx="27">
                  <c:v>-95.152000000000001</c:v>
                </c:pt>
                <c:pt idx="28">
                  <c:v>-109.848</c:v>
                </c:pt>
                <c:pt idx="29">
                  <c:v>-124.49600000000072</c:v>
                </c:pt>
                <c:pt idx="30">
                  <c:v>-139.00000000000074</c:v>
                </c:pt>
                <c:pt idx="31">
                  <c:v>-153.26400000000069</c:v>
                </c:pt>
                <c:pt idx="32">
                  <c:v>-167.19200000000069</c:v>
                </c:pt>
                <c:pt idx="33">
                  <c:v>-180.68800000000067</c:v>
                </c:pt>
                <c:pt idx="34">
                  <c:v>-193.65600000000063</c:v>
                </c:pt>
                <c:pt idx="35">
                  <c:v>-206.00000000000063</c:v>
                </c:pt>
                <c:pt idx="36">
                  <c:v>-217.62400000000056</c:v>
                </c:pt>
                <c:pt idx="37">
                  <c:v>-228.43200000000053</c:v>
                </c:pt>
                <c:pt idx="38">
                  <c:v>-238.32800000000046</c:v>
                </c:pt>
                <c:pt idx="39">
                  <c:v>-247.21600000000041</c:v>
                </c:pt>
                <c:pt idx="40">
                  <c:v>-255.00000000000034</c:v>
                </c:pt>
                <c:pt idx="41">
                  <c:v>-261.58400000000029</c:v>
                </c:pt>
                <c:pt idx="42">
                  <c:v>-266.8720000000003</c:v>
                </c:pt>
                <c:pt idx="43">
                  <c:v>-270.76800000000014</c:v>
                </c:pt>
                <c:pt idx="44">
                  <c:v>-273.17600000000004</c:v>
                </c:pt>
                <c:pt idx="45">
                  <c:v>-274</c:v>
                </c:pt>
                <c:pt idx="46">
                  <c:v>-273.14399999999989</c:v>
                </c:pt>
                <c:pt idx="47">
                  <c:v>-270.51199999999983</c:v>
                </c:pt>
                <c:pt idx="48">
                  <c:v>-266.0079999999997</c:v>
                </c:pt>
                <c:pt idx="49">
                  <c:v>-259.5359999999996</c:v>
                </c:pt>
                <c:pt idx="50">
                  <c:v>-251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0896"/>
        <c:axId val="130812160"/>
      </c:lineChart>
      <c:catAx>
        <c:axId val="1303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12160"/>
        <c:crosses val="autoZero"/>
        <c:auto val="1"/>
        <c:lblAlgn val="ctr"/>
        <c:lblOffset val="100"/>
        <c:noMultiLvlLbl val="0"/>
      </c:catAx>
      <c:valAx>
        <c:axId val="1308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2'!$B$2</c:f>
              <c:strCache>
                <c:ptCount val="1"/>
                <c:pt idx="0">
                  <c:v>f(x)=e^x</c:v>
                </c:pt>
              </c:strCache>
            </c:strRef>
          </c:tx>
          <c:cat>
            <c:numRef>
              <c:f>'Задание 2'!$A$3:$A$18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</c:numCache>
            </c:numRef>
          </c:cat>
          <c:val>
            <c:numRef>
              <c:f>'Задание 2'!$B$3:$B$18</c:f>
              <c:numCache>
                <c:formatCode>General</c:formatCode>
                <c:ptCount val="16"/>
                <c:pt idx="0">
                  <c:v>0.36787944117144233</c:v>
                </c:pt>
                <c:pt idx="1">
                  <c:v>0.44932896411722156</c:v>
                </c:pt>
                <c:pt idx="2">
                  <c:v>0.54881163609402639</c:v>
                </c:pt>
                <c:pt idx="3">
                  <c:v>0.67032004603563933</c:v>
                </c:pt>
                <c:pt idx="4">
                  <c:v>0.81873075307798182</c:v>
                </c:pt>
                <c:pt idx="5">
                  <c:v>1</c:v>
                </c:pt>
                <c:pt idx="6">
                  <c:v>1.2214027581601699</c:v>
                </c:pt>
                <c:pt idx="7">
                  <c:v>1.4918246976412703</c:v>
                </c:pt>
                <c:pt idx="8">
                  <c:v>1.8221188003905089</c:v>
                </c:pt>
                <c:pt idx="9">
                  <c:v>2.2255409284924679</c:v>
                </c:pt>
                <c:pt idx="10">
                  <c:v>2.7182818284590451</c:v>
                </c:pt>
                <c:pt idx="11">
                  <c:v>3.3201169227365472</c:v>
                </c:pt>
                <c:pt idx="12">
                  <c:v>4.0551999668446745</c:v>
                </c:pt>
                <c:pt idx="13">
                  <c:v>4.9530324243951149</c:v>
                </c:pt>
                <c:pt idx="14">
                  <c:v>6.0496474644129465</c:v>
                </c:pt>
                <c:pt idx="15">
                  <c:v>7.3890560989306504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2'!$C$2</c:f>
              <c:strCache>
                <c:ptCount val="1"/>
                <c:pt idx="0">
                  <c:v>g(x)=3x</c:v>
                </c:pt>
              </c:strCache>
            </c:strRef>
          </c:tx>
          <c:cat>
            <c:numRef>
              <c:f>'Задание 2'!$A$3:$A$18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</c:numCache>
            </c:numRef>
          </c:cat>
          <c:val>
            <c:numRef>
              <c:f>'Задание 2'!$C$3:$C$18</c:f>
              <c:numCache>
                <c:formatCode>General</c:formatCode>
                <c:ptCount val="16"/>
                <c:pt idx="0">
                  <c:v>-3</c:v>
                </c:pt>
                <c:pt idx="1">
                  <c:v>-2.4000000000000004</c:v>
                </c:pt>
                <c:pt idx="2">
                  <c:v>-1.7999999999999998</c:v>
                </c:pt>
                <c:pt idx="3">
                  <c:v>-1.2000000000000002</c:v>
                </c:pt>
                <c:pt idx="4">
                  <c:v>-0.60000000000000009</c:v>
                </c:pt>
                <c:pt idx="5">
                  <c:v>0</c:v>
                </c:pt>
                <c:pt idx="6">
                  <c:v>0.60000000000000009</c:v>
                </c:pt>
                <c:pt idx="7">
                  <c:v>1.2000000000000002</c:v>
                </c:pt>
                <c:pt idx="8">
                  <c:v>1.7999999999999998</c:v>
                </c:pt>
                <c:pt idx="9">
                  <c:v>2.4000000000000004</c:v>
                </c:pt>
                <c:pt idx="10">
                  <c:v>3</c:v>
                </c:pt>
                <c:pt idx="11">
                  <c:v>3.5999999999999996</c:v>
                </c:pt>
                <c:pt idx="12">
                  <c:v>4.1999999999999993</c:v>
                </c:pt>
                <c:pt idx="13">
                  <c:v>4.8000000000000007</c:v>
                </c:pt>
                <c:pt idx="14">
                  <c:v>5.4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3104"/>
        <c:axId val="349599936"/>
      </c:lineChart>
      <c:catAx>
        <c:axId val="1305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599936"/>
        <c:crosses val="autoZero"/>
        <c:auto val="1"/>
        <c:lblAlgn val="ctr"/>
        <c:lblOffset val="100"/>
        <c:noMultiLvlLbl val="0"/>
      </c:catAx>
      <c:valAx>
        <c:axId val="3495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2'!$S$2</c:f>
              <c:strCache>
                <c:ptCount val="1"/>
                <c:pt idx="0">
                  <c:v>f(x)=tan(0,44x+0,3)</c:v>
                </c:pt>
              </c:strCache>
            </c:strRef>
          </c:tx>
          <c:cat>
            <c:numRef>
              <c:f>'Задание 2'!$R$3:$R$18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</c:numCache>
            </c:numRef>
          </c:cat>
          <c:val>
            <c:numRef>
              <c:f>'Задание 2'!$S$3:$S$18</c:f>
              <c:numCache>
                <c:formatCode>General</c:formatCode>
                <c:ptCount val="16"/>
                <c:pt idx="0">
                  <c:v>-0.1409218949986254</c:v>
                </c:pt>
                <c:pt idx="1">
                  <c:v>-5.2046920082748409E-2</c:v>
                </c:pt>
                <c:pt idx="2">
                  <c:v>3.6015560066388175E-2</c:v>
                </c:pt>
                <c:pt idx="3">
                  <c:v>0.1246394746463676</c:v>
                </c:pt>
                <c:pt idx="4">
                  <c:v>0.21523419825791412</c:v>
                </c:pt>
                <c:pt idx="5">
                  <c:v>0.30933624960962325</c:v>
                </c:pt>
                <c:pt idx="6">
                  <c:v>0.40871890021183077</c:v>
                </c:pt>
                <c:pt idx="7">
                  <c:v>0.51553724002104939</c:v>
                </c:pt>
                <c:pt idx="8">
                  <c:v>0.63253583704209149</c:v>
                </c:pt>
                <c:pt idx="9">
                  <c:v>0.76336503025614333</c:v>
                </c:pt>
                <c:pt idx="10">
                  <c:v>0.91308953327430087</c:v>
                </c:pt>
                <c:pt idx="11">
                  <c:v>1.0890513023138171</c:v>
                </c:pt>
                <c:pt idx="12">
                  <c:v>1.3024219476373897</c:v>
                </c:pt>
                <c:pt idx="13">
                  <c:v>1.5711957678946682</c:v>
                </c:pt>
                <c:pt idx="14">
                  <c:v>1.9264783057310153</c:v>
                </c:pt>
                <c:pt idx="15">
                  <c:v>2.427266361400223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2'!$T$2</c:f>
              <c:strCache>
                <c:ptCount val="1"/>
                <c:pt idx="0">
                  <c:v>g(x)=x^2</c:v>
                </c:pt>
              </c:strCache>
            </c:strRef>
          </c:tx>
          <c:cat>
            <c:numRef>
              <c:f>'Задание 2'!$R$3:$R$18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</c:numCache>
            </c:numRef>
          </c:cat>
          <c:val>
            <c:numRef>
              <c:f>'Задание 2'!$T$3:$T$18</c:f>
              <c:numCache>
                <c:formatCode>General</c:formatCode>
                <c:ptCount val="16"/>
                <c:pt idx="0">
                  <c:v>1</c:v>
                </c:pt>
                <c:pt idx="1">
                  <c:v>0.64000000000000012</c:v>
                </c:pt>
                <c:pt idx="2">
                  <c:v>0.36</c:v>
                </c:pt>
                <c:pt idx="3">
                  <c:v>0.16000000000000003</c:v>
                </c:pt>
                <c:pt idx="4">
                  <c:v>4.0000000000000008E-2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</c:v>
                </c:pt>
                <c:pt idx="9">
                  <c:v>0.64000000000000012</c:v>
                </c:pt>
                <c:pt idx="10">
                  <c:v>1</c:v>
                </c:pt>
                <c:pt idx="11">
                  <c:v>1.44</c:v>
                </c:pt>
                <c:pt idx="12">
                  <c:v>1.9599999999999997</c:v>
                </c:pt>
                <c:pt idx="13">
                  <c:v>2.5600000000000005</c:v>
                </c:pt>
                <c:pt idx="14">
                  <c:v>3.24</c:v>
                </c:pt>
                <c:pt idx="1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664"/>
        <c:axId val="229776704"/>
      </c:lineChart>
      <c:catAx>
        <c:axId val="158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776704"/>
        <c:crosses val="autoZero"/>
        <c:auto val="1"/>
        <c:lblAlgn val="ctr"/>
        <c:lblOffset val="100"/>
        <c:noMultiLvlLbl val="0"/>
      </c:catAx>
      <c:valAx>
        <c:axId val="229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3'!$B$4</c:f>
              <c:strCache>
                <c:ptCount val="1"/>
                <c:pt idx="0">
                  <c:v>sin(x+0,5)-1</c:v>
                </c:pt>
              </c:strCache>
            </c:strRef>
          </c:tx>
          <c:cat>
            <c:numRef>
              <c:f>'Задание 3'!$A$5:$A$25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3'!$B$5:$B$25</c:f>
              <c:numCache>
                <c:formatCode>General</c:formatCode>
                <c:ptCount val="21"/>
                <c:pt idx="0">
                  <c:v>-1.479425538604203</c:v>
                </c:pt>
                <c:pt idx="1">
                  <c:v>-1.3894183423086506</c:v>
                </c:pt>
                <c:pt idx="2">
                  <c:v>-1.2955202066613396</c:v>
                </c:pt>
                <c:pt idx="3">
                  <c:v>-1.1986693307950611</c:v>
                </c:pt>
                <c:pt idx="4">
                  <c:v>-1.0998334166468282</c:v>
                </c:pt>
                <c:pt idx="5">
                  <c:v>-1</c:v>
                </c:pt>
                <c:pt idx="6">
                  <c:v>-0.9001665833531719</c:v>
                </c:pt>
                <c:pt idx="7">
                  <c:v>-0.80133066920493878</c:v>
                </c:pt>
                <c:pt idx="8">
                  <c:v>-0.7044797933386604</c:v>
                </c:pt>
                <c:pt idx="9">
                  <c:v>-0.61058165769134942</c:v>
                </c:pt>
                <c:pt idx="10">
                  <c:v>-0.52057446139579699</c:v>
                </c:pt>
                <c:pt idx="11">
                  <c:v>-0.43535752660496463</c:v>
                </c:pt>
                <c:pt idx="12">
                  <c:v>-0.35578231276230898</c:v>
                </c:pt>
                <c:pt idx="13">
                  <c:v>-0.28264390910047721</c:v>
                </c:pt>
                <c:pt idx="14">
                  <c:v>-0.21667309037251659</c:v>
                </c:pt>
                <c:pt idx="15">
                  <c:v>-0.1585290151921035</c:v>
                </c:pt>
                <c:pt idx="16">
                  <c:v>-0.10879263993856458</c:v>
                </c:pt>
                <c:pt idx="17">
                  <c:v>-6.7960914032773712E-2</c:v>
                </c:pt>
                <c:pt idx="18">
                  <c:v>-3.6441814582807042E-2</c:v>
                </c:pt>
                <c:pt idx="19">
                  <c:v>-1.4550270011539856E-2</c:v>
                </c:pt>
                <c:pt idx="20">
                  <c:v>-2.5050133959455545E-3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3'!$C$4</c:f>
              <c:strCache>
                <c:ptCount val="1"/>
                <c:pt idx="0">
                  <c:v>arccos(-x)+2</c:v>
                </c:pt>
              </c:strCache>
            </c:strRef>
          </c:tx>
          <c:cat>
            <c:numRef>
              <c:f>'Задание 3'!$A$5:$A$25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3'!$C$5:$C$25</c:f>
              <c:numCache>
                <c:formatCode>General</c:formatCode>
                <c:ptCount val="21"/>
                <c:pt idx="0">
                  <c:v>2</c:v>
                </c:pt>
                <c:pt idx="1">
                  <c:v>2.4510268117962624</c:v>
                </c:pt>
                <c:pt idx="2">
                  <c:v>2.6435011087932843</c:v>
                </c:pt>
                <c:pt idx="3">
                  <c:v>2.7953988301841433</c:v>
                </c:pt>
                <c:pt idx="4">
                  <c:v>2.9272952180016123</c:v>
                </c:pt>
                <c:pt idx="5">
                  <c:v>3.0471975511965974</c:v>
                </c:pt>
                <c:pt idx="6">
                  <c:v>3.1592794807274087</c:v>
                </c:pt>
                <c:pt idx="7">
                  <c:v>3.266103672779499</c:v>
                </c:pt>
                <c:pt idx="8">
                  <c:v>3.3694384060045657</c:v>
                </c:pt>
                <c:pt idx="9">
                  <c:v>3.4706289056333368</c:v>
                </c:pt>
                <c:pt idx="10">
                  <c:v>3.5707963267948966</c:v>
                </c:pt>
                <c:pt idx="11">
                  <c:v>3.6709637479564563</c:v>
                </c:pt>
                <c:pt idx="12">
                  <c:v>3.7721542475852274</c:v>
                </c:pt>
                <c:pt idx="13">
                  <c:v>3.8754889808102941</c:v>
                </c:pt>
                <c:pt idx="14">
                  <c:v>3.9823131728623844</c:v>
                </c:pt>
                <c:pt idx="15">
                  <c:v>4.0943951023931957</c:v>
                </c:pt>
                <c:pt idx="16">
                  <c:v>4.2142974355881808</c:v>
                </c:pt>
                <c:pt idx="17">
                  <c:v>4.3461938234056499</c:v>
                </c:pt>
                <c:pt idx="18">
                  <c:v>4.4980915447965089</c:v>
                </c:pt>
                <c:pt idx="19">
                  <c:v>4.6905658417935303</c:v>
                </c:pt>
                <c:pt idx="20">
                  <c:v>5.1415926535897931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9968"/>
        <c:axId val="130184256"/>
      </c:lineChart>
      <c:catAx>
        <c:axId val="1587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84256"/>
        <c:crosses val="autoZero"/>
        <c:auto val="1"/>
        <c:lblAlgn val="ctr"/>
        <c:lblOffset val="100"/>
        <c:noMultiLvlLbl val="0"/>
      </c:catAx>
      <c:valAx>
        <c:axId val="1301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123825</xdr:rowOff>
    </xdr:from>
    <xdr:to>
      <xdr:col>5</xdr:col>
      <xdr:colOff>572005</xdr:colOff>
      <xdr:row>9</xdr:row>
      <xdr:rowOff>171510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3620005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38100</xdr:rowOff>
    </xdr:from>
    <xdr:to>
      <xdr:col>4</xdr:col>
      <xdr:colOff>429025</xdr:colOff>
      <xdr:row>14</xdr:row>
      <xdr:rowOff>181075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33600"/>
          <a:ext cx="2867425" cy="7144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6</xdr:row>
      <xdr:rowOff>180975</xdr:rowOff>
    </xdr:from>
    <xdr:to>
      <xdr:col>13</xdr:col>
      <xdr:colOff>410162</xdr:colOff>
      <xdr:row>10</xdr:row>
      <xdr:rowOff>85818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3850" y="1323975"/>
          <a:ext cx="4201112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11</xdr:row>
      <xdr:rowOff>66675</xdr:rowOff>
    </xdr:from>
    <xdr:to>
      <xdr:col>11</xdr:col>
      <xdr:colOff>400445</xdr:colOff>
      <xdr:row>15</xdr:row>
      <xdr:rowOff>28676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2162175"/>
          <a:ext cx="2829320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6</xdr:row>
      <xdr:rowOff>95250</xdr:rowOff>
    </xdr:from>
    <xdr:to>
      <xdr:col>21</xdr:col>
      <xdr:colOff>600713</xdr:colOff>
      <xdr:row>9</xdr:row>
      <xdr:rowOff>123909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9675" y="1238250"/>
          <a:ext cx="4572638" cy="600159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11</xdr:row>
      <xdr:rowOff>114300</xdr:rowOff>
    </xdr:from>
    <xdr:to>
      <xdr:col>19</xdr:col>
      <xdr:colOff>486178</xdr:colOff>
      <xdr:row>15</xdr:row>
      <xdr:rowOff>57248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2314575"/>
          <a:ext cx="2886478" cy="704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1</xdr:row>
      <xdr:rowOff>161925</xdr:rowOff>
    </xdr:from>
    <xdr:to>
      <xdr:col>7</xdr:col>
      <xdr:colOff>1014446</xdr:colOff>
      <xdr:row>4</xdr:row>
      <xdr:rowOff>104875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352425"/>
          <a:ext cx="2867425" cy="714475"/>
        </a:xfrm>
        <a:prstGeom prst="rect">
          <a:avLst/>
        </a:prstGeom>
      </xdr:spPr>
    </xdr:pic>
    <xdr:clientData/>
  </xdr:twoCellAnchor>
  <xdr:twoCellAnchor>
    <xdr:from>
      <xdr:col>3</xdr:col>
      <xdr:colOff>419099</xdr:colOff>
      <xdr:row>4</xdr:row>
      <xdr:rowOff>176211</xdr:rowOff>
    </xdr:from>
    <xdr:to>
      <xdr:col>20</xdr:col>
      <xdr:colOff>28575</xdr:colOff>
      <xdr:row>33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0</xdr:row>
      <xdr:rowOff>19050</xdr:rowOff>
    </xdr:from>
    <xdr:to>
      <xdr:col>8</xdr:col>
      <xdr:colOff>533795</xdr:colOff>
      <xdr:row>3</xdr:row>
      <xdr:rowOff>171551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9050"/>
          <a:ext cx="2829320" cy="724001"/>
        </a:xfrm>
        <a:prstGeom prst="rect">
          <a:avLst/>
        </a:prstGeom>
      </xdr:spPr>
    </xdr:pic>
    <xdr:clientData/>
  </xdr:twoCellAnchor>
  <xdr:twoCellAnchor>
    <xdr:from>
      <xdr:col>4</xdr:col>
      <xdr:colOff>371474</xdr:colOff>
      <xdr:row>4</xdr:row>
      <xdr:rowOff>138112</xdr:rowOff>
    </xdr:from>
    <xdr:to>
      <xdr:col>15</xdr:col>
      <xdr:colOff>552449</xdr:colOff>
      <xdr:row>26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123824</xdr:colOff>
      <xdr:row>0</xdr:row>
      <xdr:rowOff>52387</xdr:rowOff>
    </xdr:from>
    <xdr:to>
      <xdr:col>32</xdr:col>
      <xdr:colOff>285749</xdr:colOff>
      <xdr:row>20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1</xdr:row>
      <xdr:rowOff>161925</xdr:rowOff>
    </xdr:from>
    <xdr:to>
      <xdr:col>7</xdr:col>
      <xdr:colOff>105178</xdr:colOff>
      <xdr:row>5</xdr:row>
      <xdr:rowOff>104873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352425"/>
          <a:ext cx="2886478" cy="704948"/>
        </a:xfrm>
        <a:prstGeom prst="rect">
          <a:avLst/>
        </a:prstGeom>
      </xdr:spPr>
    </xdr:pic>
    <xdr:clientData/>
  </xdr:twoCellAnchor>
  <xdr:twoCellAnchor>
    <xdr:from>
      <xdr:col>4</xdr:col>
      <xdr:colOff>390524</xdr:colOff>
      <xdr:row>10</xdr:row>
      <xdr:rowOff>147636</xdr:rowOff>
    </xdr:from>
    <xdr:to>
      <xdr:col>16</xdr:col>
      <xdr:colOff>209549</xdr:colOff>
      <xdr:row>31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7" workbookViewId="0">
      <selection activeCell="A18" sqref="A18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1" t="s">
        <v>0</v>
      </c>
    </row>
    <row r="2" spans="1:1" ht="18.75" x14ac:dyDescent="0.25">
      <c r="A2" s="2" t="s">
        <v>1</v>
      </c>
    </row>
    <row r="3" spans="1:1" ht="18.75" x14ac:dyDescent="0.25">
      <c r="A3" s="2" t="s">
        <v>2</v>
      </c>
    </row>
    <row r="4" spans="1:1" ht="18.75" x14ac:dyDescent="0.25">
      <c r="A4" s="2" t="s">
        <v>3</v>
      </c>
    </row>
    <row r="5" spans="1:1" ht="18.75" x14ac:dyDescent="0.25">
      <c r="A5" s="2"/>
    </row>
    <row r="6" spans="1:1" ht="18.75" x14ac:dyDescent="0.25">
      <c r="A6" s="2"/>
    </row>
    <row r="7" spans="1:1" ht="18.75" x14ac:dyDescent="0.25">
      <c r="A7" s="1"/>
    </row>
    <row r="8" spans="1:1" ht="18.75" x14ac:dyDescent="0.25">
      <c r="A8" s="1"/>
    </row>
    <row r="9" spans="1:1" ht="18.75" x14ac:dyDescent="0.25">
      <c r="A9" s="1"/>
    </row>
    <row r="10" spans="1:1" ht="18.75" x14ac:dyDescent="0.25">
      <c r="A10" s="1"/>
    </row>
    <row r="11" spans="1:1" ht="18.75" x14ac:dyDescent="0.25">
      <c r="A11" s="1"/>
    </row>
    <row r="12" spans="1:1" ht="18.75" x14ac:dyDescent="0.25">
      <c r="A12" s="1"/>
    </row>
    <row r="14" spans="1:1" ht="20.25" x14ac:dyDescent="0.25">
      <c r="A14" s="3" t="s">
        <v>4</v>
      </c>
    </row>
    <row r="15" spans="1:1" ht="20.25" x14ac:dyDescent="0.25">
      <c r="A15" s="3" t="s">
        <v>5</v>
      </c>
    </row>
    <row r="16" spans="1:1" ht="20.25" x14ac:dyDescent="0.25">
      <c r="A16" s="3" t="s">
        <v>12</v>
      </c>
    </row>
    <row r="17" spans="1:1" ht="20.25" x14ac:dyDescent="0.25">
      <c r="A17" s="3" t="s">
        <v>13</v>
      </c>
    </row>
    <row r="18" spans="1:1" ht="18.75" x14ac:dyDescent="0.25">
      <c r="A18" s="2" t="s">
        <v>16</v>
      </c>
    </row>
    <row r="19" spans="1:1" ht="18.75" x14ac:dyDescent="0.25">
      <c r="A19" s="1"/>
    </row>
    <row r="20" spans="1:1" ht="18.75" x14ac:dyDescent="0.25">
      <c r="A20" s="1"/>
    </row>
    <row r="21" spans="1:1" ht="18.75" x14ac:dyDescent="0.25">
      <c r="A21" s="1"/>
    </row>
    <row r="22" spans="1:1" ht="18.75" x14ac:dyDescent="0.25">
      <c r="A22" s="1"/>
    </row>
    <row r="23" spans="1:1" ht="18.75" x14ac:dyDescent="0.3">
      <c r="A23" s="5" t="s">
        <v>6</v>
      </c>
    </row>
    <row r="24" spans="1:1" ht="18.75" x14ac:dyDescent="0.3">
      <c r="A24" s="5" t="s">
        <v>7</v>
      </c>
    </row>
    <row r="25" spans="1:1" ht="18.75" x14ac:dyDescent="0.3">
      <c r="A25" s="5" t="s">
        <v>8</v>
      </c>
    </row>
    <row r="26" spans="1:1" ht="18.75" x14ac:dyDescent="0.3">
      <c r="A26" s="5"/>
    </row>
    <row r="27" spans="1:1" ht="18.75" x14ac:dyDescent="0.3">
      <c r="A27" s="5" t="s">
        <v>9</v>
      </c>
    </row>
    <row r="28" spans="1:1" ht="18.75" x14ac:dyDescent="0.3">
      <c r="A28" s="5" t="s">
        <v>14</v>
      </c>
    </row>
    <row r="29" spans="1:1" ht="18.75" x14ac:dyDescent="0.3">
      <c r="A29" s="5" t="s">
        <v>10</v>
      </c>
    </row>
    <row r="30" spans="1:1" ht="37.5" x14ac:dyDescent="0.3">
      <c r="A30" s="6" t="s">
        <v>15</v>
      </c>
    </row>
    <row r="31" spans="1:1" ht="18.75" x14ac:dyDescent="0.25">
      <c r="A31" s="1"/>
    </row>
    <row r="32" spans="1:1" ht="18.75" x14ac:dyDescent="0.25">
      <c r="A32" s="1"/>
    </row>
    <row r="33" spans="1:1" ht="18.75" x14ac:dyDescent="0.25">
      <c r="A33" s="1"/>
    </row>
    <row r="34" spans="1:1" ht="18.75" x14ac:dyDescent="0.25">
      <c r="A34" s="1"/>
    </row>
    <row r="35" spans="1:1" ht="18.75" x14ac:dyDescent="0.25">
      <c r="A35" s="2" t="s">
        <v>11</v>
      </c>
    </row>
    <row r="36" spans="1:1" ht="18.75" x14ac:dyDescent="0.25">
      <c r="A36" s="2">
        <v>2020</v>
      </c>
    </row>
    <row r="37" spans="1:1" ht="18.75" x14ac:dyDescent="0.25">
      <c r="A37" s="4"/>
    </row>
    <row r="38" spans="1:1" ht="18.75" x14ac:dyDescent="0.25">
      <c r="A38" s="1"/>
    </row>
    <row r="39" spans="1:1" ht="18.75" x14ac:dyDescent="0.25">
      <c r="A39" s="1"/>
    </row>
    <row r="40" spans="1:1" ht="18.75" x14ac:dyDescent="0.25">
      <c r="A40" s="1"/>
    </row>
    <row r="41" spans="1:1" ht="18.75" x14ac:dyDescent="0.25">
      <c r="A41" s="1"/>
    </row>
    <row r="42" spans="1:1" ht="18.75" x14ac:dyDescent="0.25">
      <c r="A42" s="1"/>
    </row>
    <row r="43" spans="1:1" ht="18.75" x14ac:dyDescent="0.25">
      <c r="A43" s="1"/>
    </row>
    <row r="44" spans="1:1" ht="18.75" x14ac:dyDescent="0.25">
      <c r="A44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"/>
  <sheetViews>
    <sheetView workbookViewId="0">
      <selection activeCell="A6" sqref="A6:W22"/>
    </sheetView>
  </sheetViews>
  <sheetFormatPr defaultRowHeight="15" x14ac:dyDescent="0.25"/>
  <sheetData>
    <row r="1" spans="4:15" ht="23.25" x14ac:dyDescent="0.35">
      <c r="D1" s="7"/>
      <c r="E1" s="7"/>
      <c r="F1" s="7"/>
      <c r="G1" s="9" t="s">
        <v>18</v>
      </c>
      <c r="H1" s="9"/>
      <c r="I1" s="9"/>
      <c r="J1" s="9"/>
      <c r="K1" s="9"/>
      <c r="L1" s="9"/>
      <c r="M1" s="9"/>
      <c r="N1" s="9"/>
      <c r="O1" s="9"/>
    </row>
    <row r="2" spans="4:15" x14ac:dyDescent="0.25">
      <c r="D2" s="7"/>
      <c r="E2" s="7"/>
      <c r="F2" s="7"/>
    </row>
  </sheetData>
  <mergeCells count="2">
    <mergeCell ref="D1:F2"/>
    <mergeCell ref="G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7" zoomScaleNormal="100" workbookViewId="0">
      <selection activeCell="G46" sqref="F46:G47"/>
    </sheetView>
  </sheetViews>
  <sheetFormatPr defaultRowHeight="15" x14ac:dyDescent="0.25"/>
  <cols>
    <col min="2" max="2" width="12" bestFit="1" customWidth="1"/>
    <col min="5" max="5" width="18.140625" customWidth="1"/>
    <col min="6" max="6" width="23.7109375" customWidth="1"/>
    <col min="8" max="8" width="20.7109375" customWidth="1"/>
    <col min="9" max="9" width="20.85546875" customWidth="1"/>
  </cols>
  <sheetData>
    <row r="1" spans="1:5" x14ac:dyDescent="0.25">
      <c r="A1" s="12" t="s">
        <v>23</v>
      </c>
      <c r="B1" s="12"/>
      <c r="C1" s="12"/>
      <c r="D1" s="12"/>
      <c r="E1" s="12"/>
    </row>
    <row r="2" spans="1:5" ht="30.75" customHeight="1" x14ac:dyDescent="0.25">
      <c r="A2" s="12"/>
      <c r="B2" s="12"/>
      <c r="C2" s="12"/>
      <c r="D2" s="12"/>
      <c r="E2" s="12"/>
    </row>
    <row r="3" spans="1:5" x14ac:dyDescent="0.25">
      <c r="B3" s="8" t="s">
        <v>17</v>
      </c>
      <c r="C3" s="8"/>
      <c r="D3" s="8"/>
    </row>
    <row r="5" spans="1:5" x14ac:dyDescent="0.25">
      <c r="A5" s="11" t="s">
        <v>19</v>
      </c>
      <c r="B5" s="11" t="s">
        <v>21</v>
      </c>
      <c r="C5" s="11" t="s">
        <v>22</v>
      </c>
    </row>
    <row r="6" spans="1:5" x14ac:dyDescent="0.25">
      <c r="A6" s="11">
        <v>-4</v>
      </c>
      <c r="B6" s="11">
        <f>(3*A6^4)-(8*A6^3)-(18*A6^2)+2</f>
        <v>994</v>
      </c>
      <c r="C6" s="11">
        <f>(2*A6^3)-(9*A6^2)-(60*A6)+1</f>
        <v>-31</v>
      </c>
    </row>
    <row r="7" spans="1:5" x14ac:dyDescent="0.25">
      <c r="A7" s="11">
        <v>-3.8</v>
      </c>
      <c r="B7" s="11">
        <f t="shared" ref="B7:B70" si="0">(3*A7^4)-(8*A7^3)-(18*A7^2)+2</f>
        <v>806.5967999999998</v>
      </c>
      <c r="C7" s="11">
        <f t="shared" ref="C7:C56" si="1">(2*A7^3)-(9*A7^2)-(60*A7)+1</f>
        <v>-10.704000000000008</v>
      </c>
    </row>
    <row r="8" spans="1:5" x14ac:dyDescent="0.25">
      <c r="A8" s="11">
        <v>-3.6</v>
      </c>
      <c r="B8" s="11">
        <f t="shared" si="0"/>
        <v>645.85280000000012</v>
      </c>
      <c r="C8" s="11">
        <f t="shared" si="1"/>
        <v>7.0479999999999734</v>
      </c>
    </row>
    <row r="9" spans="1:5" x14ac:dyDescent="0.25">
      <c r="A9" s="11">
        <v>-3.4</v>
      </c>
      <c r="B9" s="11">
        <f t="shared" si="0"/>
        <v>509.25279999999992</v>
      </c>
      <c r="C9" s="11">
        <f t="shared" si="1"/>
        <v>22.352000000000032</v>
      </c>
    </row>
    <row r="10" spans="1:5" x14ac:dyDescent="0.25">
      <c r="A10" s="11">
        <v>-3.2</v>
      </c>
      <c r="B10" s="11">
        <f t="shared" si="0"/>
        <v>394.3968000000001</v>
      </c>
      <c r="C10" s="11">
        <f t="shared" si="1"/>
        <v>35.303999999999974</v>
      </c>
    </row>
    <row r="11" spans="1:5" x14ac:dyDescent="0.25">
      <c r="A11" s="11">
        <v>-3</v>
      </c>
      <c r="B11" s="11">
        <f t="shared" si="0"/>
        <v>299</v>
      </c>
      <c r="C11" s="11">
        <f t="shared" si="1"/>
        <v>46</v>
      </c>
    </row>
    <row r="12" spans="1:5" x14ac:dyDescent="0.25">
      <c r="A12" s="11">
        <v>-2.8</v>
      </c>
      <c r="B12" s="11">
        <f t="shared" si="0"/>
        <v>220.89279999999988</v>
      </c>
      <c r="C12" s="11">
        <f t="shared" si="1"/>
        <v>54.53600000000003</v>
      </c>
    </row>
    <row r="13" spans="1:5" x14ac:dyDescent="0.25">
      <c r="A13" s="11">
        <v>-2.6</v>
      </c>
      <c r="B13" s="11">
        <f t="shared" si="0"/>
        <v>158.02080000000007</v>
      </c>
      <c r="C13" s="11">
        <f t="shared" si="1"/>
        <v>61.007999999999981</v>
      </c>
    </row>
    <row r="14" spans="1:5" x14ac:dyDescent="0.25">
      <c r="A14" s="11">
        <v>-2.4</v>
      </c>
      <c r="B14" s="11">
        <f t="shared" si="0"/>
        <v>108.4448</v>
      </c>
      <c r="C14" s="11">
        <f t="shared" si="1"/>
        <v>65.512</v>
      </c>
    </row>
    <row r="15" spans="1:5" x14ac:dyDescent="0.25">
      <c r="A15" s="11">
        <v>-2.2000000000000002</v>
      </c>
      <c r="B15" s="11">
        <f t="shared" si="0"/>
        <v>70.340800000000044</v>
      </c>
      <c r="C15" s="11">
        <f t="shared" si="1"/>
        <v>68.143999999999977</v>
      </c>
    </row>
    <row r="16" spans="1:5" x14ac:dyDescent="0.25">
      <c r="A16" s="11">
        <v>-2</v>
      </c>
      <c r="B16" s="11">
        <f t="shared" si="0"/>
        <v>42</v>
      </c>
      <c r="C16" s="11">
        <f t="shared" si="1"/>
        <v>69</v>
      </c>
    </row>
    <row r="17" spans="1:3" x14ac:dyDescent="0.25">
      <c r="A17" s="11">
        <v>-1.8</v>
      </c>
      <c r="B17" s="11">
        <f t="shared" si="0"/>
        <v>21.828800000000001</v>
      </c>
      <c r="C17" s="11">
        <f t="shared" si="1"/>
        <v>68.175999999999988</v>
      </c>
    </row>
    <row r="18" spans="1:3" x14ac:dyDescent="0.25">
      <c r="A18" s="11">
        <v>-1.6</v>
      </c>
      <c r="B18" s="11">
        <f t="shared" si="0"/>
        <v>8.3488000000000042</v>
      </c>
      <c r="C18" s="11">
        <f t="shared" si="1"/>
        <v>65.768000000000001</v>
      </c>
    </row>
    <row r="19" spans="1:3" x14ac:dyDescent="0.25">
      <c r="A19" s="11">
        <v>-1.4</v>
      </c>
      <c r="B19" s="11">
        <f t="shared" si="0"/>
        <v>0.19679999999999609</v>
      </c>
      <c r="C19" s="11">
        <f t="shared" si="1"/>
        <v>61.872</v>
      </c>
    </row>
    <row r="20" spans="1:3" x14ac:dyDescent="0.25">
      <c r="A20" s="11">
        <v>-1.2</v>
      </c>
      <c r="B20" s="11">
        <f t="shared" si="0"/>
        <v>-3.8751999999999995</v>
      </c>
      <c r="C20" s="11">
        <f t="shared" si="1"/>
        <v>56.584000000000003</v>
      </c>
    </row>
    <row r="21" spans="1:3" x14ac:dyDescent="0.25">
      <c r="A21" s="11">
        <v>-1</v>
      </c>
      <c r="B21" s="11">
        <f t="shared" si="0"/>
        <v>-5</v>
      </c>
      <c r="C21" s="11">
        <f t="shared" si="1"/>
        <v>50</v>
      </c>
    </row>
    <row r="22" spans="1:3" x14ac:dyDescent="0.25">
      <c r="A22" s="11">
        <v>-0.8</v>
      </c>
      <c r="B22" s="11">
        <f t="shared" si="0"/>
        <v>-4.1952000000000016</v>
      </c>
      <c r="C22" s="11">
        <f t="shared" si="1"/>
        <v>42.216000000000001</v>
      </c>
    </row>
    <row r="23" spans="1:3" x14ac:dyDescent="0.25">
      <c r="A23" s="11">
        <v>-0.6</v>
      </c>
      <c r="B23" s="11">
        <f t="shared" si="0"/>
        <v>-2.3631999999999991</v>
      </c>
      <c r="C23" s="11">
        <f t="shared" si="1"/>
        <v>33.328000000000003</v>
      </c>
    </row>
    <row r="24" spans="1:3" x14ac:dyDescent="0.25">
      <c r="A24" s="11">
        <v>-0.4</v>
      </c>
      <c r="B24" s="11">
        <f t="shared" si="0"/>
        <v>-0.29120000000000079</v>
      </c>
      <c r="C24" s="11">
        <f t="shared" si="1"/>
        <v>23.431999999999999</v>
      </c>
    </row>
    <row r="25" spans="1:3" x14ac:dyDescent="0.25">
      <c r="A25" s="11">
        <v>-0.2</v>
      </c>
      <c r="B25" s="11">
        <f t="shared" si="0"/>
        <v>1.3487999999999998</v>
      </c>
      <c r="C25" s="11">
        <f t="shared" si="1"/>
        <v>12.624000000000001</v>
      </c>
    </row>
    <row r="26" spans="1:3" x14ac:dyDescent="0.25">
      <c r="A26" s="11">
        <v>0</v>
      </c>
      <c r="B26" s="11">
        <f t="shared" si="0"/>
        <v>2</v>
      </c>
      <c r="C26" s="11">
        <f t="shared" si="1"/>
        <v>1</v>
      </c>
    </row>
    <row r="27" spans="1:3" x14ac:dyDescent="0.25">
      <c r="A27" s="11">
        <v>0.2</v>
      </c>
      <c r="B27" s="11">
        <f t="shared" si="0"/>
        <v>1.2207999999999997</v>
      </c>
      <c r="C27" s="11">
        <f t="shared" si="1"/>
        <v>-11.343999999999999</v>
      </c>
    </row>
    <row r="28" spans="1:3" x14ac:dyDescent="0.25">
      <c r="A28" s="11">
        <v>0.4</v>
      </c>
      <c r="B28" s="11">
        <f t="shared" si="0"/>
        <v>-1.3152000000000008</v>
      </c>
      <c r="C28" s="11">
        <f t="shared" si="1"/>
        <v>-24.312000000000001</v>
      </c>
    </row>
    <row r="29" spans="1:3" x14ac:dyDescent="0.25">
      <c r="A29" s="11">
        <v>0.6</v>
      </c>
      <c r="B29" s="11">
        <f t="shared" si="0"/>
        <v>-5.8191999999999995</v>
      </c>
      <c r="C29" s="11">
        <f t="shared" si="1"/>
        <v>-37.808</v>
      </c>
    </row>
    <row r="30" spans="1:3" x14ac:dyDescent="0.25">
      <c r="A30" s="11">
        <v>0.8</v>
      </c>
      <c r="B30" s="11">
        <f t="shared" si="0"/>
        <v>-12.387200000000004</v>
      </c>
      <c r="C30" s="11">
        <f t="shared" si="1"/>
        <v>-51.736000000000004</v>
      </c>
    </row>
    <row r="31" spans="1:3" x14ac:dyDescent="0.25">
      <c r="A31" s="11">
        <v>1</v>
      </c>
      <c r="B31" s="11">
        <f t="shared" si="0"/>
        <v>-21</v>
      </c>
      <c r="C31" s="11">
        <f t="shared" si="1"/>
        <v>-66</v>
      </c>
    </row>
    <row r="32" spans="1:3" x14ac:dyDescent="0.25">
      <c r="A32" s="11">
        <v>1.2</v>
      </c>
      <c r="B32" s="11">
        <f t="shared" si="0"/>
        <v>-31.523199999999996</v>
      </c>
      <c r="C32" s="11">
        <f t="shared" si="1"/>
        <v>-80.504000000000005</v>
      </c>
    </row>
    <row r="33" spans="1:9" x14ac:dyDescent="0.25">
      <c r="A33" s="11">
        <v>1.4</v>
      </c>
      <c r="B33" s="11">
        <f t="shared" si="0"/>
        <v>-43.707199999999993</v>
      </c>
      <c r="C33" s="11">
        <f t="shared" si="1"/>
        <v>-95.152000000000001</v>
      </c>
    </row>
    <row r="34" spans="1:9" x14ac:dyDescent="0.25">
      <c r="A34" s="11">
        <v>1.6</v>
      </c>
      <c r="B34" s="11">
        <f t="shared" si="0"/>
        <v>-57.187200000000011</v>
      </c>
      <c r="C34" s="11">
        <f t="shared" si="1"/>
        <v>-109.848</v>
      </c>
    </row>
    <row r="35" spans="1:9" x14ac:dyDescent="0.25">
      <c r="A35" s="11">
        <v>1.80000000000001</v>
      </c>
      <c r="B35" s="11">
        <f t="shared" si="0"/>
        <v>-71.483200000000721</v>
      </c>
      <c r="C35" s="11">
        <f t="shared" si="1"/>
        <v>-124.49600000000072</v>
      </c>
    </row>
    <row r="36" spans="1:9" x14ac:dyDescent="0.25">
      <c r="A36" s="11">
        <v>2.0000000000000102</v>
      </c>
      <c r="B36" s="11">
        <f t="shared" si="0"/>
        <v>-86.000000000000739</v>
      </c>
      <c r="C36" s="11">
        <f t="shared" si="1"/>
        <v>-139.00000000000074</v>
      </c>
    </row>
    <row r="37" spans="1:9" x14ac:dyDescent="0.25">
      <c r="A37" s="11">
        <v>2.2000000000000099</v>
      </c>
      <c r="B37" s="11">
        <f t="shared" si="0"/>
        <v>-100.02720000000068</v>
      </c>
      <c r="C37" s="11">
        <f t="shared" si="1"/>
        <v>-153.26400000000069</v>
      </c>
    </row>
    <row r="38" spans="1:9" ht="15" customHeight="1" x14ac:dyDescent="0.25">
      <c r="A38" s="11">
        <v>2.4000000000000101</v>
      </c>
      <c r="B38" s="11">
        <f t="shared" si="0"/>
        <v>-112.73920000000059</v>
      </c>
      <c r="C38" s="11">
        <f t="shared" si="1"/>
        <v>-167.19200000000069</v>
      </c>
      <c r="E38" s="13" t="s">
        <v>24</v>
      </c>
      <c r="F38" s="13" t="s">
        <v>25</v>
      </c>
      <c r="H38" s="13" t="s">
        <v>24</v>
      </c>
      <c r="I38" s="13" t="s">
        <v>26</v>
      </c>
    </row>
    <row r="39" spans="1:9" x14ac:dyDescent="0.25">
      <c r="A39" s="11">
        <v>2.6000000000000099</v>
      </c>
      <c r="B39" s="11">
        <f t="shared" si="0"/>
        <v>-123.19520000000045</v>
      </c>
      <c r="C39" s="11">
        <f t="shared" si="1"/>
        <v>-180.68800000000067</v>
      </c>
      <c r="E39" s="14"/>
      <c r="F39" s="14"/>
      <c r="H39" s="14"/>
      <c r="I39" s="14"/>
    </row>
    <row r="40" spans="1:9" x14ac:dyDescent="0.25">
      <c r="A40" s="11">
        <v>2.80000000000001</v>
      </c>
      <c r="B40" s="11">
        <f t="shared" si="0"/>
        <v>-130.33920000000026</v>
      </c>
      <c r="C40" s="11">
        <f t="shared" si="1"/>
        <v>-193.65600000000063</v>
      </c>
      <c r="E40" s="11">
        <v>4.1151332081299241</v>
      </c>
      <c r="F40" s="11">
        <f>(3*E40^4)-(8*E40^3)-(18*E40^2)+2</f>
        <v>2.7811554673462524E-5</v>
      </c>
      <c r="H40" s="11">
        <v>1.6641759499948415E-2</v>
      </c>
      <c r="I40" s="11">
        <f>(2*H40^3)-(9*H40^2)-(60*H40)+1</f>
        <v>-9.8888562087151577E-4</v>
      </c>
    </row>
    <row r="41" spans="1:9" x14ac:dyDescent="0.25">
      <c r="A41" s="11">
        <v>3.0000000000000102</v>
      </c>
      <c r="B41" s="11">
        <f t="shared" si="0"/>
        <v>-133.00000000000003</v>
      </c>
      <c r="C41" s="11">
        <f t="shared" si="1"/>
        <v>-206.00000000000063</v>
      </c>
      <c r="E41" s="11">
        <v>0.31451111836672352</v>
      </c>
      <c r="F41" s="11">
        <f t="shared" ref="F41:F43" si="2">(3*E41^4)-(8*E41^3)-(18*E41^2)+2</f>
        <v>-4.1104366431010675E-5</v>
      </c>
      <c r="H41" s="11">
        <v>-3.6828126259272089</v>
      </c>
      <c r="I41" s="11">
        <f>(2*H41^3)-(9*H41^2)-(60*H41)+1</f>
        <v>1.06790184872807E-6</v>
      </c>
    </row>
    <row r="42" spans="1:9" x14ac:dyDescent="0.25">
      <c r="A42" s="11">
        <v>3.2000000000000099</v>
      </c>
      <c r="B42" s="11">
        <f t="shared" si="0"/>
        <v>-129.89119999999966</v>
      </c>
      <c r="C42" s="11">
        <f t="shared" si="1"/>
        <v>-217.62400000000056</v>
      </c>
      <c r="E42" s="11">
        <v>-0.36964597123807996</v>
      </c>
      <c r="F42" s="11">
        <f t="shared" si="2"/>
        <v>5.8527001635777509E-4</v>
      </c>
      <c r="H42" s="16"/>
      <c r="I42" s="16"/>
    </row>
    <row r="43" spans="1:9" x14ac:dyDescent="0.25">
      <c r="A43" s="11">
        <v>3.4000000000000101</v>
      </c>
      <c r="B43" s="11">
        <f t="shared" si="0"/>
        <v>-119.61119999999937</v>
      </c>
      <c r="C43" s="11">
        <f t="shared" si="1"/>
        <v>-228.43200000000053</v>
      </c>
      <c r="E43" s="15">
        <v>-1.3932922731161719</v>
      </c>
      <c r="F43" s="11">
        <f t="shared" si="2"/>
        <v>7.4772717905347008E-4</v>
      </c>
    </row>
    <row r="44" spans="1:9" x14ac:dyDescent="0.25">
      <c r="A44" s="11">
        <v>3.6000000000000099</v>
      </c>
      <c r="B44" s="11">
        <f t="shared" si="0"/>
        <v>-100.64319999999881</v>
      </c>
      <c r="C44" s="11">
        <f t="shared" si="1"/>
        <v>-238.32800000000046</v>
      </c>
    </row>
    <row r="45" spans="1:9" x14ac:dyDescent="0.25">
      <c r="A45" s="11">
        <v>3.80000000000001</v>
      </c>
      <c r="B45" s="11">
        <f t="shared" si="0"/>
        <v>-71.355199999998263</v>
      </c>
      <c r="C45" s="11">
        <f t="shared" si="1"/>
        <v>-247.21600000000041</v>
      </c>
    </row>
    <row r="46" spans="1:9" x14ac:dyDescent="0.25">
      <c r="A46" s="11">
        <v>4.0000000000000098</v>
      </c>
      <c r="B46" s="11">
        <f t="shared" si="0"/>
        <v>-29.999999999997669</v>
      </c>
      <c r="C46" s="11">
        <f t="shared" si="1"/>
        <v>-255.00000000000034</v>
      </c>
    </row>
    <row r="47" spans="1:9" x14ac:dyDescent="0.25">
      <c r="A47" s="11">
        <v>4.2000000000000099</v>
      </c>
      <c r="B47" s="11">
        <f t="shared" si="0"/>
        <v>25.284800000003088</v>
      </c>
      <c r="C47" s="11">
        <f t="shared" si="1"/>
        <v>-261.58400000000029</v>
      </c>
    </row>
    <row r="48" spans="1:9" x14ac:dyDescent="0.25">
      <c r="A48" s="11">
        <v>4.4000000000000101</v>
      </c>
      <c r="B48" s="11">
        <f t="shared" si="0"/>
        <v>96.476800000003891</v>
      </c>
      <c r="C48" s="11">
        <f t="shared" si="1"/>
        <v>-266.8720000000003</v>
      </c>
    </row>
    <row r="49" spans="1:3" x14ac:dyDescent="0.25">
      <c r="A49" s="11">
        <v>4.6000000000000103</v>
      </c>
      <c r="B49" s="11">
        <f t="shared" si="0"/>
        <v>185.66880000000515</v>
      </c>
      <c r="C49" s="11">
        <f t="shared" si="1"/>
        <v>-270.76800000000014</v>
      </c>
    </row>
    <row r="50" spans="1:3" x14ac:dyDescent="0.25">
      <c r="A50" s="11">
        <v>4.8000000000000096</v>
      </c>
      <c r="B50" s="11">
        <f t="shared" si="0"/>
        <v>295.06880000000547</v>
      </c>
      <c r="C50" s="11">
        <f t="shared" si="1"/>
        <v>-273.17600000000004</v>
      </c>
    </row>
    <row r="51" spans="1:3" x14ac:dyDescent="0.25">
      <c r="A51" s="11">
        <v>5.0000000000000098</v>
      </c>
      <c r="B51" s="11">
        <f t="shared" si="0"/>
        <v>427.00000000000728</v>
      </c>
      <c r="C51" s="11">
        <f t="shared" si="1"/>
        <v>-274</v>
      </c>
    </row>
    <row r="52" spans="1:3" x14ac:dyDescent="0.25">
      <c r="A52" s="11">
        <v>5.2000000000000099</v>
      </c>
      <c r="B52" s="11">
        <f t="shared" si="0"/>
        <v>583.9008000000083</v>
      </c>
      <c r="C52" s="11">
        <f t="shared" si="1"/>
        <v>-273.14399999999989</v>
      </c>
    </row>
    <row r="53" spans="1:3" x14ac:dyDescent="0.25">
      <c r="A53" s="11">
        <v>5.4000000000000101</v>
      </c>
      <c r="B53" s="11">
        <f t="shared" si="0"/>
        <v>768.3248000000101</v>
      </c>
      <c r="C53" s="11">
        <f t="shared" si="1"/>
        <v>-270.51199999999983</v>
      </c>
    </row>
    <row r="54" spans="1:3" x14ac:dyDescent="0.25">
      <c r="A54" s="11">
        <v>5.6000000000000103</v>
      </c>
      <c r="B54" s="11">
        <f t="shared" si="0"/>
        <v>982.94080000001213</v>
      </c>
      <c r="C54" s="11">
        <f t="shared" si="1"/>
        <v>-266.0079999999997</v>
      </c>
    </row>
    <row r="55" spans="1:3" x14ac:dyDescent="0.25">
      <c r="A55" s="11">
        <v>5.8000000000000096</v>
      </c>
      <c r="B55" s="11">
        <f t="shared" si="0"/>
        <v>1230.5328000000129</v>
      </c>
      <c r="C55" s="11">
        <f t="shared" si="1"/>
        <v>-259.5359999999996</v>
      </c>
    </row>
    <row r="56" spans="1:3" x14ac:dyDescent="0.25">
      <c r="A56" s="11">
        <v>6</v>
      </c>
      <c r="B56" s="11">
        <f t="shared" si="0"/>
        <v>1514</v>
      </c>
      <c r="C56" s="11">
        <f t="shared" si="1"/>
        <v>-251</v>
      </c>
    </row>
  </sheetData>
  <mergeCells count="6">
    <mergeCell ref="H38:H39"/>
    <mergeCell ref="I38:I39"/>
    <mergeCell ref="B3:D3"/>
    <mergeCell ref="A1:E2"/>
    <mergeCell ref="E38:E39"/>
    <mergeCell ref="F38:F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Normal="100" workbookViewId="0">
      <selection activeCell="U29" sqref="U29"/>
    </sheetView>
  </sheetViews>
  <sheetFormatPr defaultRowHeight="15" x14ac:dyDescent="0.25"/>
  <cols>
    <col min="1" max="1" width="10.140625" customWidth="1"/>
    <col min="2" max="2" width="10.42578125" customWidth="1"/>
    <col min="3" max="3" width="11.140625" customWidth="1"/>
    <col min="4" max="4" width="13" customWidth="1"/>
    <col min="18" max="18" width="6.28515625" customWidth="1"/>
    <col min="19" max="19" width="17.85546875" bestFit="1" customWidth="1"/>
    <col min="20" max="20" width="11.7109375" customWidth="1"/>
    <col min="21" max="21" width="13.28515625" customWidth="1"/>
  </cols>
  <sheetData>
    <row r="1" spans="1:20" x14ac:dyDescent="0.25">
      <c r="A1" s="17" t="s">
        <v>27</v>
      </c>
      <c r="B1" s="17"/>
      <c r="C1" s="17"/>
      <c r="R1" s="17" t="s">
        <v>31</v>
      </c>
      <c r="S1" s="17"/>
      <c r="T1" s="17"/>
    </row>
    <row r="2" spans="1:20" x14ac:dyDescent="0.25">
      <c r="A2" s="11" t="s">
        <v>19</v>
      </c>
      <c r="B2" s="11" t="s">
        <v>28</v>
      </c>
      <c r="C2" s="11" t="s">
        <v>29</v>
      </c>
      <c r="R2" s="11" t="s">
        <v>19</v>
      </c>
      <c r="S2" s="11" t="s">
        <v>32</v>
      </c>
      <c r="T2" s="11" t="s">
        <v>33</v>
      </c>
    </row>
    <row r="3" spans="1:20" x14ac:dyDescent="0.25">
      <c r="A3" s="11">
        <v>-1</v>
      </c>
      <c r="B3" s="11">
        <f>EXP(A3)</f>
        <v>0.36787944117144233</v>
      </c>
      <c r="C3" s="11">
        <f>3*A3</f>
        <v>-3</v>
      </c>
      <c r="R3" s="11">
        <v>-1</v>
      </c>
      <c r="S3" s="11">
        <f>TAN(((0.44*R3)+0.3))</f>
        <v>-0.1409218949986254</v>
      </c>
      <c r="T3" s="11">
        <f>R3^2</f>
        <v>1</v>
      </c>
    </row>
    <row r="4" spans="1:20" x14ac:dyDescent="0.25">
      <c r="A4" s="11">
        <v>-0.8</v>
      </c>
      <c r="B4" s="11">
        <f t="shared" ref="B4:B18" si="0">EXP(A4)</f>
        <v>0.44932896411722156</v>
      </c>
      <c r="C4" s="11">
        <f t="shared" ref="C4:C18" si="1">3*A4</f>
        <v>-2.4000000000000004</v>
      </c>
      <c r="R4" s="11">
        <v>-0.8</v>
      </c>
      <c r="S4" s="11">
        <f t="shared" ref="S4:S18" si="2">TAN(((0.44*R4)+0.3))</f>
        <v>-5.2046920082748409E-2</v>
      </c>
      <c r="T4" s="11">
        <f t="shared" ref="T4:T18" si="3">R4^2</f>
        <v>0.64000000000000012</v>
      </c>
    </row>
    <row r="5" spans="1:20" x14ac:dyDescent="0.25">
      <c r="A5" s="11">
        <v>-0.6</v>
      </c>
      <c r="B5" s="11">
        <f t="shared" si="0"/>
        <v>0.54881163609402639</v>
      </c>
      <c r="C5" s="11">
        <f t="shared" si="1"/>
        <v>-1.7999999999999998</v>
      </c>
      <c r="R5" s="11">
        <v>-0.6</v>
      </c>
      <c r="S5" s="11">
        <f t="shared" si="2"/>
        <v>3.6015560066388175E-2</v>
      </c>
      <c r="T5" s="11">
        <f t="shared" si="3"/>
        <v>0.36</v>
      </c>
    </row>
    <row r="6" spans="1:20" x14ac:dyDescent="0.25">
      <c r="A6" s="11">
        <v>-0.4</v>
      </c>
      <c r="B6" s="11">
        <f t="shared" si="0"/>
        <v>0.67032004603563933</v>
      </c>
      <c r="C6" s="11">
        <f t="shared" si="1"/>
        <v>-1.2000000000000002</v>
      </c>
      <c r="R6" s="11">
        <v>-0.4</v>
      </c>
      <c r="S6" s="11">
        <f t="shared" si="2"/>
        <v>0.1246394746463676</v>
      </c>
      <c r="T6" s="11">
        <f t="shared" si="3"/>
        <v>0.16000000000000003</v>
      </c>
    </row>
    <row r="7" spans="1:20" x14ac:dyDescent="0.25">
      <c r="A7" s="11">
        <v>-0.2</v>
      </c>
      <c r="B7" s="11">
        <f t="shared" si="0"/>
        <v>0.81873075307798182</v>
      </c>
      <c r="C7" s="11">
        <f t="shared" si="1"/>
        <v>-0.60000000000000009</v>
      </c>
      <c r="R7" s="11">
        <v>-0.2</v>
      </c>
      <c r="S7" s="11">
        <f t="shared" si="2"/>
        <v>0.21523419825791412</v>
      </c>
      <c r="T7" s="11">
        <f t="shared" si="3"/>
        <v>4.0000000000000008E-2</v>
      </c>
    </row>
    <row r="8" spans="1:20" x14ac:dyDescent="0.25">
      <c r="A8" s="11">
        <v>0</v>
      </c>
      <c r="B8" s="11">
        <f t="shared" si="0"/>
        <v>1</v>
      </c>
      <c r="C8" s="11">
        <f t="shared" si="1"/>
        <v>0</v>
      </c>
      <c r="R8" s="11">
        <v>0</v>
      </c>
      <c r="S8" s="11">
        <f t="shared" si="2"/>
        <v>0.30933624960962325</v>
      </c>
      <c r="T8" s="11">
        <f t="shared" si="3"/>
        <v>0</v>
      </c>
    </row>
    <row r="9" spans="1:20" x14ac:dyDescent="0.25">
      <c r="A9" s="11">
        <v>0.2</v>
      </c>
      <c r="B9" s="11">
        <f t="shared" si="0"/>
        <v>1.2214027581601699</v>
      </c>
      <c r="C9" s="11">
        <f t="shared" si="1"/>
        <v>0.60000000000000009</v>
      </c>
      <c r="R9" s="11">
        <v>0.2</v>
      </c>
      <c r="S9" s="11">
        <f t="shared" si="2"/>
        <v>0.40871890021183077</v>
      </c>
      <c r="T9" s="11">
        <f t="shared" si="3"/>
        <v>4.0000000000000008E-2</v>
      </c>
    </row>
    <row r="10" spans="1:20" x14ac:dyDescent="0.25">
      <c r="A10" s="11">
        <v>0.4</v>
      </c>
      <c r="B10" s="11">
        <f t="shared" si="0"/>
        <v>1.4918246976412703</v>
      </c>
      <c r="C10" s="11">
        <f t="shared" si="1"/>
        <v>1.2000000000000002</v>
      </c>
      <c r="R10" s="11">
        <v>0.4</v>
      </c>
      <c r="S10" s="11">
        <f t="shared" si="2"/>
        <v>0.51553724002104939</v>
      </c>
      <c r="T10" s="11">
        <f t="shared" si="3"/>
        <v>0.16000000000000003</v>
      </c>
    </row>
    <row r="11" spans="1:20" x14ac:dyDescent="0.25">
      <c r="A11" s="11">
        <v>0.6</v>
      </c>
      <c r="B11" s="11">
        <f t="shared" si="0"/>
        <v>1.8221188003905089</v>
      </c>
      <c r="C11" s="11">
        <f t="shared" si="1"/>
        <v>1.7999999999999998</v>
      </c>
      <c r="R11" s="11">
        <v>0.6</v>
      </c>
      <c r="S11" s="11">
        <f t="shared" si="2"/>
        <v>0.63253583704209149</v>
      </c>
      <c r="T11" s="11">
        <f t="shared" si="3"/>
        <v>0.36</v>
      </c>
    </row>
    <row r="12" spans="1:20" x14ac:dyDescent="0.25">
      <c r="A12" s="11">
        <v>0.8</v>
      </c>
      <c r="B12" s="11">
        <f t="shared" si="0"/>
        <v>2.2255409284924679</v>
      </c>
      <c r="C12" s="11">
        <f t="shared" si="1"/>
        <v>2.4000000000000004</v>
      </c>
      <c r="R12" s="11">
        <v>0.8</v>
      </c>
      <c r="S12" s="11">
        <f t="shared" si="2"/>
        <v>0.76336503025614333</v>
      </c>
      <c r="T12" s="11">
        <f t="shared" si="3"/>
        <v>0.64000000000000012</v>
      </c>
    </row>
    <row r="13" spans="1:20" x14ac:dyDescent="0.25">
      <c r="A13" s="11">
        <v>1</v>
      </c>
      <c r="B13" s="11">
        <f t="shared" si="0"/>
        <v>2.7182818284590451</v>
      </c>
      <c r="C13" s="11">
        <f t="shared" si="1"/>
        <v>3</v>
      </c>
      <c r="R13" s="11">
        <v>1</v>
      </c>
      <c r="S13" s="11">
        <f t="shared" si="2"/>
        <v>0.91308953327430087</v>
      </c>
      <c r="T13" s="11">
        <f t="shared" si="3"/>
        <v>1</v>
      </c>
    </row>
    <row r="14" spans="1:20" x14ac:dyDescent="0.25">
      <c r="A14" s="11">
        <v>1.2</v>
      </c>
      <c r="B14" s="11">
        <f t="shared" si="0"/>
        <v>3.3201169227365472</v>
      </c>
      <c r="C14" s="11">
        <f t="shared" si="1"/>
        <v>3.5999999999999996</v>
      </c>
      <c r="R14" s="11">
        <v>1.2</v>
      </c>
      <c r="S14" s="11">
        <f t="shared" si="2"/>
        <v>1.0890513023138171</v>
      </c>
      <c r="T14" s="11">
        <f t="shared" si="3"/>
        <v>1.44</v>
      </c>
    </row>
    <row r="15" spans="1:20" x14ac:dyDescent="0.25">
      <c r="A15" s="11">
        <v>1.4</v>
      </c>
      <c r="B15" s="11">
        <f t="shared" si="0"/>
        <v>4.0551999668446745</v>
      </c>
      <c r="C15" s="11">
        <f t="shared" si="1"/>
        <v>4.1999999999999993</v>
      </c>
      <c r="R15" s="11">
        <v>1.4</v>
      </c>
      <c r="S15" s="11">
        <f t="shared" si="2"/>
        <v>1.3024219476373897</v>
      </c>
      <c r="T15" s="11">
        <f t="shared" si="3"/>
        <v>1.9599999999999997</v>
      </c>
    </row>
    <row r="16" spans="1:20" x14ac:dyDescent="0.25">
      <c r="A16" s="11">
        <v>1.6</v>
      </c>
      <c r="B16" s="11">
        <f t="shared" si="0"/>
        <v>4.9530324243951149</v>
      </c>
      <c r="C16" s="11">
        <f t="shared" si="1"/>
        <v>4.8000000000000007</v>
      </c>
      <c r="R16" s="11">
        <v>1.6</v>
      </c>
      <c r="S16" s="11">
        <f t="shared" si="2"/>
        <v>1.5711957678946682</v>
      </c>
      <c r="T16" s="11">
        <f t="shared" si="3"/>
        <v>2.5600000000000005</v>
      </c>
    </row>
    <row r="17" spans="1:21" x14ac:dyDescent="0.25">
      <c r="A17" s="11">
        <v>1.8</v>
      </c>
      <c r="B17" s="11">
        <f t="shared" si="0"/>
        <v>6.0496474644129465</v>
      </c>
      <c r="C17" s="11">
        <f t="shared" si="1"/>
        <v>5.4</v>
      </c>
      <c r="R17" s="11">
        <v>1.8</v>
      </c>
      <c r="S17" s="11">
        <f t="shared" si="2"/>
        <v>1.9264783057310153</v>
      </c>
      <c r="T17" s="11">
        <f t="shared" si="3"/>
        <v>3.24</v>
      </c>
    </row>
    <row r="18" spans="1:21" x14ac:dyDescent="0.25">
      <c r="A18" s="11">
        <v>2</v>
      </c>
      <c r="B18" s="11">
        <f t="shared" si="0"/>
        <v>7.3890560989306504</v>
      </c>
      <c r="C18" s="11">
        <f t="shared" si="1"/>
        <v>6</v>
      </c>
      <c r="R18" s="11">
        <v>2</v>
      </c>
      <c r="S18" s="11">
        <f t="shared" si="2"/>
        <v>2.427266361400223</v>
      </c>
      <c r="T18" s="11">
        <f t="shared" si="3"/>
        <v>4</v>
      </c>
    </row>
    <row r="27" spans="1:21" x14ac:dyDescent="0.25">
      <c r="A27" s="17" t="s">
        <v>30</v>
      </c>
      <c r="B27" s="17"/>
      <c r="C27" s="11" t="s">
        <v>19</v>
      </c>
      <c r="D27" s="11" t="s">
        <v>20</v>
      </c>
    </row>
    <row r="28" spans="1:21" x14ac:dyDescent="0.25">
      <c r="A28" s="17"/>
      <c r="B28" s="17"/>
      <c r="C28" s="10">
        <v>0.61908401410026226</v>
      </c>
      <c r="D28" s="10">
        <f>(3*C28)-EXP(C28)</f>
        <v>2.5972719104538911E-5</v>
      </c>
      <c r="R28" s="20" t="s">
        <v>30</v>
      </c>
      <c r="S28" s="18"/>
      <c r="T28" s="11" t="s">
        <v>19</v>
      </c>
      <c r="U28" s="11" t="s">
        <v>20</v>
      </c>
    </row>
    <row r="29" spans="1:21" x14ac:dyDescent="0.25">
      <c r="A29" s="17"/>
      <c r="B29" s="17"/>
      <c r="C29" s="10">
        <v>1.5121434121758115</v>
      </c>
      <c r="D29" s="10">
        <f>(3*C29)-EXP(C29)</f>
        <v>-1.3613510266630158E-5</v>
      </c>
      <c r="R29" s="21"/>
      <c r="S29" s="19"/>
      <c r="T29" s="10">
        <v>-11191823998209.238</v>
      </c>
      <c r="U29" s="10" t="e">
        <f>(TAN(((0.44*T29)+0.3))+(T29^2))</f>
        <v>#NUM!</v>
      </c>
    </row>
    <row r="30" spans="1:21" x14ac:dyDescent="0.25">
      <c r="R30" s="22"/>
      <c r="S30" s="23"/>
      <c r="T30" s="10">
        <v>-0.24951726760569856</v>
      </c>
      <c r="U30" s="10">
        <f>(TAN(((0.44*T30)+0.3))+(T30^2))</f>
        <v>0.25479897174853011</v>
      </c>
    </row>
  </sheetData>
  <mergeCells count="4">
    <mergeCell ref="A1:C1"/>
    <mergeCell ref="A27:B29"/>
    <mergeCell ref="R1:T1"/>
    <mergeCell ref="R28:S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4"/>
  <sheetViews>
    <sheetView tabSelected="1" workbookViewId="0">
      <selection activeCell="B29" sqref="B29"/>
    </sheetView>
  </sheetViews>
  <sheetFormatPr defaultRowHeight="15" x14ac:dyDescent="0.25"/>
  <cols>
    <col min="2" max="2" width="11.28515625" bestFit="1" customWidth="1"/>
    <col min="3" max="3" width="11.5703125" bestFit="1" customWidth="1"/>
    <col min="7" max="7" width="40.85546875" bestFit="1" customWidth="1"/>
  </cols>
  <sheetData>
    <row r="4" spans="1:7" x14ac:dyDescent="0.25">
      <c r="A4" s="11" t="s">
        <v>19</v>
      </c>
      <c r="B4" s="11" t="s">
        <v>36</v>
      </c>
      <c r="C4" s="11" t="s">
        <v>37</v>
      </c>
    </row>
    <row r="5" spans="1:7" x14ac:dyDescent="0.25">
      <c r="A5" s="11">
        <v>-1</v>
      </c>
      <c r="B5" s="11">
        <f>SIN(A5+0.5)-1</f>
        <v>-1.479425538604203</v>
      </c>
      <c r="C5" s="11">
        <f>ACOS(-A5)+2</f>
        <v>2</v>
      </c>
    </row>
    <row r="6" spans="1:7" x14ac:dyDescent="0.25">
      <c r="A6" s="11">
        <v>-0.9</v>
      </c>
      <c r="B6" s="11">
        <f t="shared" ref="B6:B41" si="0">SIN(A6+0.5)-1</f>
        <v>-1.3894183423086506</v>
      </c>
      <c r="C6" s="11">
        <f t="shared" ref="C6:C25" si="1">ACOS(-A6)+2</f>
        <v>2.4510268117962624</v>
      </c>
    </row>
    <row r="7" spans="1:7" x14ac:dyDescent="0.25">
      <c r="A7" s="11">
        <v>-0.8</v>
      </c>
      <c r="B7" s="11">
        <f t="shared" si="0"/>
        <v>-1.2955202066613396</v>
      </c>
      <c r="C7" s="11">
        <f t="shared" si="1"/>
        <v>2.6435011087932843</v>
      </c>
    </row>
    <row r="8" spans="1:7" x14ac:dyDescent="0.25">
      <c r="A8" s="11">
        <v>-0.7</v>
      </c>
      <c r="B8" s="11">
        <f t="shared" si="0"/>
        <v>-1.1986693307950611</v>
      </c>
      <c r="C8" s="11">
        <f t="shared" si="1"/>
        <v>2.7953988301841433</v>
      </c>
    </row>
    <row r="9" spans="1:7" x14ac:dyDescent="0.25">
      <c r="A9" s="11">
        <v>-0.6</v>
      </c>
      <c r="B9" s="11">
        <f t="shared" si="0"/>
        <v>-1.0998334166468282</v>
      </c>
      <c r="C9" s="11">
        <f t="shared" si="1"/>
        <v>2.9272952180016123</v>
      </c>
      <c r="G9" t="s">
        <v>34</v>
      </c>
    </row>
    <row r="10" spans="1:7" x14ac:dyDescent="0.25">
      <c r="A10" s="11">
        <v>-0.5</v>
      </c>
      <c r="B10" s="11">
        <f t="shared" si="0"/>
        <v>-1</v>
      </c>
      <c r="C10" s="11">
        <f t="shared" si="1"/>
        <v>3.0471975511965974</v>
      </c>
      <c r="G10" t="s">
        <v>35</v>
      </c>
    </row>
    <row r="11" spans="1:7" x14ac:dyDescent="0.25">
      <c r="A11" s="11">
        <v>-0.4</v>
      </c>
      <c r="B11" s="11">
        <f t="shared" si="0"/>
        <v>-0.9001665833531719</v>
      </c>
      <c r="C11" s="11">
        <f t="shared" si="1"/>
        <v>3.1592794807274087</v>
      </c>
    </row>
    <row r="12" spans="1:7" x14ac:dyDescent="0.25">
      <c r="A12" s="11">
        <v>-0.3</v>
      </c>
      <c r="B12" s="11">
        <f t="shared" si="0"/>
        <v>-0.80133066920493878</v>
      </c>
      <c r="C12" s="11">
        <f t="shared" si="1"/>
        <v>3.266103672779499</v>
      </c>
    </row>
    <row r="13" spans="1:7" x14ac:dyDescent="0.25">
      <c r="A13" s="11">
        <v>-0.2</v>
      </c>
      <c r="B13" s="11">
        <f t="shared" si="0"/>
        <v>-0.7044797933386604</v>
      </c>
      <c r="C13" s="11">
        <f t="shared" si="1"/>
        <v>3.3694384060045657</v>
      </c>
    </row>
    <row r="14" spans="1:7" x14ac:dyDescent="0.25">
      <c r="A14" s="11">
        <v>-0.1</v>
      </c>
      <c r="B14" s="11">
        <f t="shared" si="0"/>
        <v>-0.61058165769134942</v>
      </c>
      <c r="C14" s="11">
        <f t="shared" si="1"/>
        <v>3.4706289056333368</v>
      </c>
    </row>
    <row r="15" spans="1:7" x14ac:dyDescent="0.25">
      <c r="A15" s="11">
        <v>0</v>
      </c>
      <c r="B15" s="11">
        <f t="shared" si="0"/>
        <v>-0.52057446139579699</v>
      </c>
      <c r="C15" s="11">
        <f t="shared" si="1"/>
        <v>3.5707963267948966</v>
      </c>
    </row>
    <row r="16" spans="1:7" x14ac:dyDescent="0.25">
      <c r="A16" s="11">
        <v>0.1</v>
      </c>
      <c r="B16" s="11">
        <f t="shared" si="0"/>
        <v>-0.43535752660496463</v>
      </c>
      <c r="C16" s="11">
        <f t="shared" si="1"/>
        <v>3.6709637479564563</v>
      </c>
    </row>
    <row r="17" spans="1:3" x14ac:dyDescent="0.25">
      <c r="A17" s="11">
        <v>0.2</v>
      </c>
      <c r="B17" s="11">
        <f t="shared" si="0"/>
        <v>-0.35578231276230898</v>
      </c>
      <c r="C17" s="11">
        <f t="shared" si="1"/>
        <v>3.7721542475852274</v>
      </c>
    </row>
    <row r="18" spans="1:3" x14ac:dyDescent="0.25">
      <c r="A18" s="11">
        <v>0.3</v>
      </c>
      <c r="B18" s="11">
        <f t="shared" si="0"/>
        <v>-0.28264390910047721</v>
      </c>
      <c r="C18" s="11">
        <f t="shared" si="1"/>
        <v>3.8754889808102941</v>
      </c>
    </row>
    <row r="19" spans="1:3" x14ac:dyDescent="0.25">
      <c r="A19" s="11">
        <v>0.4</v>
      </c>
      <c r="B19" s="11">
        <f t="shared" si="0"/>
        <v>-0.21667309037251659</v>
      </c>
      <c r="C19" s="11">
        <f t="shared" si="1"/>
        <v>3.9823131728623844</v>
      </c>
    </row>
    <row r="20" spans="1:3" x14ac:dyDescent="0.25">
      <c r="A20" s="11">
        <v>0.5</v>
      </c>
      <c r="B20" s="11">
        <f t="shared" si="0"/>
        <v>-0.1585290151921035</v>
      </c>
      <c r="C20" s="11">
        <f t="shared" si="1"/>
        <v>4.0943951023931957</v>
      </c>
    </row>
    <row r="21" spans="1:3" x14ac:dyDescent="0.25">
      <c r="A21" s="11">
        <v>0.6</v>
      </c>
      <c r="B21" s="11">
        <f t="shared" si="0"/>
        <v>-0.10879263993856458</v>
      </c>
      <c r="C21" s="11">
        <f t="shared" si="1"/>
        <v>4.2142974355881808</v>
      </c>
    </row>
    <row r="22" spans="1:3" x14ac:dyDescent="0.25">
      <c r="A22" s="11">
        <v>0.7</v>
      </c>
      <c r="B22" s="11">
        <f t="shared" si="0"/>
        <v>-6.7960914032773712E-2</v>
      </c>
      <c r="C22" s="11">
        <f t="shared" si="1"/>
        <v>4.3461938234056499</v>
      </c>
    </row>
    <row r="23" spans="1:3" x14ac:dyDescent="0.25">
      <c r="A23" s="11">
        <v>0.8</v>
      </c>
      <c r="B23" s="11">
        <f t="shared" si="0"/>
        <v>-3.6441814582807042E-2</v>
      </c>
      <c r="C23" s="11">
        <f t="shared" si="1"/>
        <v>4.4980915447965089</v>
      </c>
    </row>
    <row r="24" spans="1:3" x14ac:dyDescent="0.25">
      <c r="A24" s="11">
        <v>0.9</v>
      </c>
      <c r="B24" s="11">
        <f t="shared" si="0"/>
        <v>-1.4550270011539856E-2</v>
      </c>
      <c r="C24" s="11">
        <f t="shared" si="1"/>
        <v>4.6905658417935303</v>
      </c>
    </row>
    <row r="25" spans="1:3" x14ac:dyDescent="0.25">
      <c r="A25" s="11">
        <v>1</v>
      </c>
      <c r="B25" s="11">
        <f t="shared" si="0"/>
        <v>-2.5050133959455545E-3</v>
      </c>
      <c r="C25" s="11">
        <f t="shared" si="1"/>
        <v>5.1415926535897931</v>
      </c>
    </row>
    <row r="34" spans="7:7" x14ac:dyDescent="0.25">
      <c r="G3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</vt:lpstr>
      <vt:lpstr>Условие</vt:lpstr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2020-12-28T15:58:58Z</dcterms:modified>
</cp:coreProperties>
</file>