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t\Documents\GitHub\Masters_Thesis\app\"/>
    </mc:Choice>
  </mc:AlternateContent>
  <xr:revisionPtr revIDLastSave="0" documentId="8_{FCD35BED-0959-4115-A8C4-FB299C84B536}" xr6:coauthVersionLast="47" xr6:coauthVersionMax="47" xr10:uidLastSave="{00000000-0000-0000-0000-000000000000}"/>
  <bookViews>
    <workbookView xWindow="-110" yWindow="-110" windowWidth="25820" windowHeight="15500" xr2:uid="{468AA695-4922-4E50-A81F-A79DF7FBFAAD}"/>
  </bookViews>
  <sheets>
    <sheet name="Data_Extracted" sheetId="1" r:id="rId1"/>
    <sheet name="lightrag_Metrics" sheetId="3" r:id="rId2"/>
    <sheet name="Prompt_engineering_Weighted_Res" sheetId="2" r:id="rId3"/>
    <sheet name="lightrag_weighted_results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I2" i="4"/>
  <c r="E2" i="3"/>
  <c r="E4" i="1"/>
</calcChain>
</file>

<file path=xl/sharedStrings.xml><?xml version="1.0" encoding="utf-8"?>
<sst xmlns="http://schemas.openxmlformats.org/spreadsheetml/2006/main" count="88" uniqueCount="42">
  <si>
    <t>question</t>
  </si>
  <si>
    <t>Cable News Network (CNN), the first channel to provide 24-hour television news coverage, was founded by Ted Turner in what year?</t>
  </si>
  <si>
    <t>How long do NFL football teams have to get a play off (the play clock)?</t>
  </si>
  <si>
    <t>How many feet are in a furlong?</t>
  </si>
  <si>
    <t>In 1984, in Bophal, India, there was a leak of 30 tons of methyl isocyanate, which resulted in the deaths of 25,000 people. What American chemical company owned the plant where the leak occurred?</t>
  </si>
  <si>
    <t>In April 1814 which King gained the French throne to begin the Bourbon Restoration?</t>
  </si>
  <si>
    <t>In years and days, how old was Luigina Giavotti when she won a silver medal in gymnastics in 1928, and is still the youngest medal winner today?</t>
  </si>
  <si>
    <t>The Nazi regime was Germany's Third Reich; which was the first Reich?</t>
  </si>
  <si>
    <t>The SS Titanic sank in which year?</t>
  </si>
  <si>
    <t>What is commonly known as the 'sport of kings'?</t>
  </si>
  <si>
    <t>Which American naval destroyer was attacked in Aden in October 2000?</t>
  </si>
  <si>
    <t>Which Tim Burton film is the highest-grossing film of 2010 and, already, the fifth highest-grossing film of all time worldwide?</t>
  </si>
  <si>
    <t>Which city in Georgia was burned by General Sherman during the American Civil War</t>
  </si>
  <si>
    <t>Which is the largest city in Scandinavia by population ?</t>
  </si>
  <si>
    <t>Which torture chamber was invented by George Orwell?</t>
  </si>
  <si>
    <t>Who had a No 1 in the 80's with Karma Chameleon</t>
  </si>
  <si>
    <t>From around 2566 B.C. to 1311 A.D. what was the world's tallest building?</t>
  </si>
  <si>
    <t>How many squares does a Rubik's Cube have on each side?</t>
  </si>
  <si>
    <t>How many e tiles are provided in a Scrabble game?</t>
  </si>
  <si>
    <t>Question Type</t>
  </si>
  <si>
    <t>Number of Incorrect Answers</t>
  </si>
  <si>
    <t>Which British fashion designer was commissioned by Stanley Kubrick to design the costumes for the film 2001: A Space Odyssey?</t>
  </si>
  <si>
    <t>bert_score_mean</t>
  </si>
  <si>
    <t>cosine_similarity_mean</t>
  </si>
  <si>
    <t>"Which detective is the protagonist of the novels ""Dead Man's Folly"", ""Cards on the Table"" and ""Mrs McGinty's Dead""?"</t>
  </si>
  <si>
    <t>As at early 2015, how many Prime Ministers have served in Australia since 2013?</t>
  </si>
  <si>
    <t>This quiz is printed on A4 paper which has a length of 297mm. How wide, in millimetres, is A4 paper?</t>
  </si>
  <si>
    <t>John Chapter 11 Verse 35 is the shortest verse in the Bible. How many words make up the verse?</t>
  </si>
  <si>
    <t>The 3rd of his vice presidents (after John Nance Garner and Henry Wallace), who took over the reins of power when FDR kicked off?</t>
  </si>
  <si>
    <t>Who was the only fictional character to feature in Time Magazine's 100 most important people of the 20th Century?</t>
  </si>
  <si>
    <t>Question</t>
  </si>
  <si>
    <t>Weighted Score</t>
  </si>
  <si>
    <t>BERT Score</t>
  </si>
  <si>
    <t>Cosine Similarity</t>
  </si>
  <si>
    <t>bert_score_median</t>
  </si>
  <si>
    <t>bert_score_mode</t>
  </si>
  <si>
    <t>cosine_similarity_median</t>
  </si>
  <si>
    <t>cosine_similarity_mode</t>
  </si>
  <si>
    <t>Average Bert</t>
  </si>
  <si>
    <t>Average Cosine</t>
  </si>
  <si>
    <t>How many â€˜E' tiles are provided in a Scrabble game?</t>
  </si>
  <si>
    <t>Which British fashion designer was commissioned by Stanley Kubrick to design the costumes for the film â€˜2001: A Space Odyssey'?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</si>
</sst>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4" borderId="11" xfId="0" applyFill="1" applyBorder="1"/>
    <xf numFmtId="0" fontId="0" fillId="0" borderId="11" xfId="0" applyBorder="1"/>
    <xf numFmtId="0" fontId="0" fillId="0" borderId="0" xfId="0" applyAlignment="1">
      <alignment wrapText="1"/>
    </xf>
    <xf numFmtId="0" fontId="0" fillId="3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3" fillId="33" borderId="10" xfId="0" applyFont="1" applyFill="1" applyBorder="1" applyAlignment="1">
      <alignment wrapText="1"/>
    </xf>
    <xf numFmtId="0" fontId="13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DA2C1-B5FF-4BC5-A912-0DECC1358BB3}" name="Table1" displayName="Table1" ref="A1:B20" totalsRowShown="0">
  <autoFilter ref="A1:B20" xr:uid="{6ACDA2C1-B5FF-4BC5-A912-0DECC1358BB3}"/>
  <sortState xmlns:xlrd2="http://schemas.microsoft.com/office/spreadsheetml/2017/richdata2" ref="A2:B20">
    <sortCondition descending="1" ref="B1:B20"/>
  </sortState>
  <tableColumns count="2">
    <tableColumn id="1" xr3:uid="{392F9524-E26E-4D1E-BACA-BBDFFF4D6781}" name="Question Type" dataDxfId="7"/>
    <tableColumn id="2" xr3:uid="{3049E854-EFE3-4A98-9B53-E782FDFDC365}" name="Number of Incorrect Answ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63B79B-9203-4F58-B6F9-4615C74A04C1}" name="Table3" displayName="Table3" ref="A1:D26" totalsRowShown="0" headerRowDxfId="6" dataDxfId="5">
  <autoFilter ref="A1:D26" xr:uid="{F463B79B-9203-4F58-B6F9-4615C74A04C1}"/>
  <tableColumns count="4">
    <tableColumn id="1" xr3:uid="{E3E60D39-7BDA-48E2-9FEF-42FAA4134CBE}" name="Question" dataDxfId="4"/>
    <tableColumn id="2" xr3:uid="{58B7D1D4-E9CF-4AD4-BB34-A51D4489C8E5}" name="Weighted Score" dataDxfId="3"/>
    <tableColumn id="3" xr3:uid="{A74CC2C1-A783-41A8-9288-29350DA6FD2C}" name="BERT Score" dataDxfId="2"/>
    <tableColumn id="4" xr3:uid="{74419BD3-8298-45DB-A9C4-D802E309711E}" name="Cosine Similarity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F37806-C66C-41D3-BD9C-F9F70F497580}" name="Table4" displayName="Table4" ref="A1:G25" totalsRowShown="0">
  <autoFilter ref="A1:G25" xr:uid="{A5F37806-C66C-41D3-BD9C-F9F70F497580}"/>
  <tableColumns count="7">
    <tableColumn id="1" xr3:uid="{D65F00A7-1162-420B-A3E7-4733FDAA36E6}" name="question" dataDxfId="0"/>
    <tableColumn id="2" xr3:uid="{15759F75-9173-454E-8469-AF00D86953EB}" name="bert_score_mean"/>
    <tableColumn id="3" xr3:uid="{4941C1EC-080C-4252-B6E1-7D244ADFD988}" name="bert_score_median"/>
    <tableColumn id="4" xr3:uid="{6AB13CD8-D509-4973-92FB-855C5D7473A9}" name="bert_score_mode"/>
    <tableColumn id="5" xr3:uid="{7BD5311F-F7CF-4EA0-B871-8F6BDE420F59}" name="cosine_similarity_mean"/>
    <tableColumn id="6" xr3:uid="{F32D1429-5D97-4FF9-BC26-F03C0D2ADB4E}" name="cosine_similarity_median"/>
    <tableColumn id="7" xr3:uid="{29C50AED-F7D7-4A99-8FCC-47AC01CEF21B}" name="cosine_similarity_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256B-DA11-49D0-808C-4FA48C3C4210}">
  <dimension ref="A1:E20"/>
  <sheetViews>
    <sheetView tabSelected="1" workbookViewId="0">
      <selection activeCell="E4" sqref="E4"/>
    </sheetView>
  </sheetViews>
  <sheetFormatPr defaultRowHeight="14.5" x14ac:dyDescent="0.35"/>
  <cols>
    <col min="1" max="1" width="49.08984375" customWidth="1"/>
    <col min="2" max="2" width="25.81640625" customWidth="1"/>
  </cols>
  <sheetData>
    <row r="1" spans="1:5" x14ac:dyDescent="0.35">
      <c r="A1" t="s">
        <v>19</v>
      </c>
      <c r="B1" t="s">
        <v>20</v>
      </c>
    </row>
    <row r="2" spans="1:5" ht="29" x14ac:dyDescent="0.35">
      <c r="A2" s="3" t="s">
        <v>2</v>
      </c>
      <c r="B2">
        <v>3</v>
      </c>
    </row>
    <row r="3" spans="1:5" x14ac:dyDescent="0.35">
      <c r="A3" s="3" t="s">
        <v>17</v>
      </c>
      <c r="B3">
        <v>3</v>
      </c>
    </row>
    <row r="4" spans="1:5" ht="58" x14ac:dyDescent="0.35">
      <c r="A4" s="3" t="s">
        <v>4</v>
      </c>
      <c r="B4">
        <v>3</v>
      </c>
      <c r="E4">
        <f>SUM(Table1[Number of Incorrect Answers])</f>
        <v>40</v>
      </c>
    </row>
    <row r="5" spans="1:5" x14ac:dyDescent="0.35">
      <c r="A5" s="3" t="s">
        <v>8</v>
      </c>
      <c r="B5">
        <v>3</v>
      </c>
    </row>
    <row r="6" spans="1:5" x14ac:dyDescent="0.35">
      <c r="A6" s="3" t="s">
        <v>9</v>
      </c>
      <c r="B6">
        <v>3</v>
      </c>
    </row>
    <row r="7" spans="1:5" ht="43.5" x14ac:dyDescent="0.35">
      <c r="A7" s="3" t="s">
        <v>11</v>
      </c>
      <c r="B7">
        <v>3</v>
      </c>
    </row>
    <row r="8" spans="1:5" ht="29" x14ac:dyDescent="0.35">
      <c r="A8" s="3" t="s">
        <v>12</v>
      </c>
      <c r="B8">
        <v>3</v>
      </c>
    </row>
    <row r="9" spans="1:5" x14ac:dyDescent="0.35">
      <c r="A9" s="3" t="s">
        <v>13</v>
      </c>
      <c r="B9">
        <v>3</v>
      </c>
    </row>
    <row r="10" spans="1:5" ht="29" x14ac:dyDescent="0.35">
      <c r="A10" s="3" t="s">
        <v>16</v>
      </c>
      <c r="B10">
        <v>2</v>
      </c>
    </row>
    <row r="11" spans="1:5" x14ac:dyDescent="0.35">
      <c r="A11" s="3" t="s">
        <v>18</v>
      </c>
      <c r="B11">
        <v>2</v>
      </c>
    </row>
    <row r="12" spans="1:5" ht="29" x14ac:dyDescent="0.35">
      <c r="A12" s="3" t="s">
        <v>7</v>
      </c>
      <c r="B12">
        <v>2</v>
      </c>
    </row>
    <row r="13" spans="1:5" ht="43.5" x14ac:dyDescent="0.35">
      <c r="A13" s="3" t="s">
        <v>21</v>
      </c>
      <c r="B13">
        <v>2</v>
      </c>
    </row>
    <row r="14" spans="1:5" x14ac:dyDescent="0.35">
      <c r="A14" s="3" t="s">
        <v>15</v>
      </c>
      <c r="B14">
        <v>2</v>
      </c>
    </row>
    <row r="15" spans="1:5" ht="43.5" x14ac:dyDescent="0.35">
      <c r="A15" s="3" t="s">
        <v>1</v>
      </c>
      <c r="B15">
        <v>1</v>
      </c>
    </row>
    <row r="16" spans="1:5" x14ac:dyDescent="0.35">
      <c r="A16" s="3" t="s">
        <v>3</v>
      </c>
      <c r="B16">
        <v>1</v>
      </c>
    </row>
    <row r="17" spans="1:2" ht="29" x14ac:dyDescent="0.35">
      <c r="A17" s="3" t="s">
        <v>5</v>
      </c>
      <c r="B17">
        <v>1</v>
      </c>
    </row>
    <row r="18" spans="1:2" ht="43.5" x14ac:dyDescent="0.35">
      <c r="A18" s="3" t="s">
        <v>6</v>
      </c>
      <c r="B18">
        <v>1</v>
      </c>
    </row>
    <row r="19" spans="1:2" ht="29" x14ac:dyDescent="0.35">
      <c r="A19" s="3" t="s">
        <v>10</v>
      </c>
      <c r="B19">
        <v>1</v>
      </c>
    </row>
    <row r="20" spans="1:2" x14ac:dyDescent="0.35">
      <c r="A20" s="3" t="s">
        <v>14</v>
      </c>
      <c r="B2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D148-AB1E-4B6E-9C95-FB9628222B74}">
  <dimension ref="A1:E4"/>
  <sheetViews>
    <sheetView workbookViewId="0">
      <selection sqref="A1:B4"/>
    </sheetView>
  </sheetViews>
  <sheetFormatPr defaultRowHeight="14.5" x14ac:dyDescent="0.35"/>
  <cols>
    <col min="1" max="1" width="22.1796875" customWidth="1"/>
    <col min="2" max="2" width="18.26953125" customWidth="1"/>
  </cols>
  <sheetData>
    <row r="1" spans="1:5" ht="29" x14ac:dyDescent="0.35">
      <c r="A1" s="6" t="s">
        <v>19</v>
      </c>
      <c r="B1" s="7" t="s">
        <v>20</v>
      </c>
    </row>
    <row r="2" spans="1:5" ht="74" customHeight="1" x14ac:dyDescent="0.35">
      <c r="A2" s="4" t="s">
        <v>24</v>
      </c>
      <c r="B2" s="1">
        <v>3</v>
      </c>
      <c r="E2">
        <f>SUM(B2:B4)</f>
        <v>5</v>
      </c>
    </row>
    <row r="3" spans="1:5" ht="92" customHeight="1" x14ac:dyDescent="0.35">
      <c r="A3" s="5" t="s">
        <v>1</v>
      </c>
      <c r="B3" s="2">
        <v>1</v>
      </c>
    </row>
    <row r="4" spans="1:5" ht="93.5" customHeight="1" x14ac:dyDescent="0.35">
      <c r="A4" s="4" t="s">
        <v>6</v>
      </c>
      <c r="B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4F49-59E0-4D45-B5E4-D599BEE3BA48}">
  <dimension ref="A1:D26"/>
  <sheetViews>
    <sheetView workbookViewId="0">
      <selection sqref="A1:D26"/>
    </sheetView>
  </sheetViews>
  <sheetFormatPr defaultRowHeight="14.5" x14ac:dyDescent="0.35"/>
  <cols>
    <col min="1" max="1" width="37.453125" customWidth="1"/>
    <col min="3" max="3" width="8.81640625" customWidth="1"/>
    <col min="4" max="4" width="19.81640625" customWidth="1"/>
  </cols>
  <sheetData>
    <row r="1" spans="1:4" ht="29" x14ac:dyDescent="0.35">
      <c r="A1" s="3" t="s">
        <v>30</v>
      </c>
      <c r="B1" s="3" t="s">
        <v>31</v>
      </c>
      <c r="C1" s="3" t="s">
        <v>32</v>
      </c>
      <c r="D1" s="3" t="s">
        <v>33</v>
      </c>
    </row>
    <row r="2" spans="1:4" ht="43.5" x14ac:dyDescent="0.35">
      <c r="A2" s="3" t="s">
        <v>24</v>
      </c>
      <c r="B2" s="3">
        <v>1</v>
      </c>
      <c r="C2" s="3">
        <v>1</v>
      </c>
      <c r="D2" s="3">
        <v>1</v>
      </c>
    </row>
    <row r="3" spans="1:4" ht="29" x14ac:dyDescent="0.35">
      <c r="A3" s="3" t="s">
        <v>25</v>
      </c>
      <c r="B3" s="3">
        <v>1</v>
      </c>
      <c r="C3" s="3">
        <v>1</v>
      </c>
      <c r="D3" s="3">
        <v>1</v>
      </c>
    </row>
    <row r="4" spans="1:4" ht="43.5" x14ac:dyDescent="0.35">
      <c r="A4" s="3" t="s">
        <v>26</v>
      </c>
      <c r="B4" s="3">
        <v>1</v>
      </c>
      <c r="C4" s="3">
        <v>1</v>
      </c>
      <c r="D4" s="3">
        <v>1</v>
      </c>
    </row>
    <row r="5" spans="1:4" ht="43.5" x14ac:dyDescent="0.35">
      <c r="A5" s="3" t="s">
        <v>27</v>
      </c>
      <c r="B5" s="3">
        <v>1</v>
      </c>
      <c r="C5" s="3">
        <v>1</v>
      </c>
      <c r="D5" s="3">
        <v>1</v>
      </c>
    </row>
    <row r="6" spans="1:4" ht="43.5" x14ac:dyDescent="0.35">
      <c r="A6" s="3" t="s">
        <v>28</v>
      </c>
      <c r="B6" s="3">
        <v>1</v>
      </c>
      <c r="C6" s="3">
        <v>1</v>
      </c>
      <c r="D6" s="3">
        <v>1</v>
      </c>
    </row>
    <row r="7" spans="1:4" ht="43.5" x14ac:dyDescent="0.35">
      <c r="A7" s="3" t="s">
        <v>29</v>
      </c>
      <c r="B7" s="3">
        <v>1</v>
      </c>
      <c r="C7" s="3">
        <v>1</v>
      </c>
      <c r="D7" s="3">
        <v>1</v>
      </c>
    </row>
    <row r="8" spans="1:4" ht="29" x14ac:dyDescent="0.35">
      <c r="A8" s="3" t="s">
        <v>10</v>
      </c>
      <c r="B8" s="3">
        <v>0.83470080296198501</v>
      </c>
      <c r="C8" s="3">
        <v>0.94672356049219697</v>
      </c>
      <c r="D8" s="3">
        <v>0.66666666666666596</v>
      </c>
    </row>
    <row r="9" spans="1:4" ht="43.5" x14ac:dyDescent="0.35">
      <c r="A9" s="3" t="s">
        <v>1</v>
      </c>
      <c r="B9" s="3">
        <v>0.83094349304835002</v>
      </c>
      <c r="C9" s="3">
        <v>0.94046137730280499</v>
      </c>
      <c r="D9" s="3">
        <v>0.66666666666666596</v>
      </c>
    </row>
    <row r="10" spans="1:4" ht="29" x14ac:dyDescent="0.35">
      <c r="A10" s="3" t="s">
        <v>14</v>
      </c>
      <c r="B10" s="3">
        <v>0.830874101320902</v>
      </c>
      <c r="C10" s="3">
        <v>0.94034572442372599</v>
      </c>
      <c r="D10" s="3">
        <v>0.66666666666666596</v>
      </c>
    </row>
    <row r="11" spans="1:4" x14ac:dyDescent="0.35">
      <c r="A11" s="3" t="s">
        <v>3</v>
      </c>
      <c r="B11" s="3">
        <v>0.830372540156046</v>
      </c>
      <c r="C11" s="3">
        <v>0.93950978914896599</v>
      </c>
      <c r="D11" s="3">
        <v>0.66666666666666596</v>
      </c>
    </row>
    <row r="12" spans="1:4" ht="58" x14ac:dyDescent="0.35">
      <c r="A12" s="3" t="s">
        <v>6</v>
      </c>
      <c r="B12" s="3">
        <v>0.823644177118937</v>
      </c>
      <c r="C12" s="3">
        <v>0.92829585075378396</v>
      </c>
      <c r="D12" s="3">
        <v>0.66666666666666596</v>
      </c>
    </row>
    <row r="13" spans="1:4" ht="29" x14ac:dyDescent="0.35">
      <c r="A13" s="3" t="s">
        <v>5</v>
      </c>
      <c r="B13" s="3">
        <v>0.81908814112345296</v>
      </c>
      <c r="C13" s="3">
        <v>0.92070245742797796</v>
      </c>
      <c r="D13" s="3">
        <v>0.66666666666666596</v>
      </c>
    </row>
    <row r="14" spans="1:4" ht="29" x14ac:dyDescent="0.35">
      <c r="A14" s="3" t="s">
        <v>15</v>
      </c>
      <c r="B14" s="3">
        <v>0.66320813496907505</v>
      </c>
      <c r="C14" s="3">
        <v>0.88312466939290302</v>
      </c>
      <c r="D14" s="3">
        <v>0.33333333333333298</v>
      </c>
    </row>
    <row r="15" spans="1:4" ht="29" x14ac:dyDescent="0.35">
      <c r="A15" s="3" t="s">
        <v>40</v>
      </c>
      <c r="B15" s="3">
        <v>0.66208363374074297</v>
      </c>
      <c r="C15" s="3">
        <v>0.881250500679016</v>
      </c>
      <c r="D15" s="3">
        <v>0.33333333333333298</v>
      </c>
    </row>
    <row r="16" spans="1:4" ht="29" x14ac:dyDescent="0.35">
      <c r="A16" s="3" t="s">
        <v>7</v>
      </c>
      <c r="B16" s="3">
        <v>0.657162459691365</v>
      </c>
      <c r="C16" s="3">
        <v>0.87304854393005304</v>
      </c>
      <c r="D16" s="3">
        <v>0.33333333333333298</v>
      </c>
    </row>
    <row r="17" spans="1:4" ht="29" x14ac:dyDescent="0.35">
      <c r="A17" s="3" t="s">
        <v>16</v>
      </c>
      <c r="B17" s="3">
        <v>0.65482815106709802</v>
      </c>
      <c r="C17" s="3">
        <v>0.86915802955627397</v>
      </c>
      <c r="D17" s="3">
        <v>0.33333333333333298</v>
      </c>
    </row>
    <row r="18" spans="1:4" ht="58" x14ac:dyDescent="0.35">
      <c r="A18" s="3" t="s">
        <v>41</v>
      </c>
      <c r="B18" s="3">
        <v>0.63849960168202702</v>
      </c>
      <c r="C18" s="3">
        <v>0.84194378058115604</v>
      </c>
      <c r="D18" s="3">
        <v>0.33333333333333298</v>
      </c>
    </row>
    <row r="19" spans="1:4" ht="29" x14ac:dyDescent="0.35">
      <c r="A19" s="3" t="s">
        <v>17</v>
      </c>
      <c r="B19" s="3">
        <v>0.49343601465225201</v>
      </c>
      <c r="C19" s="3">
        <v>0.822393357753753</v>
      </c>
      <c r="D19" s="3">
        <v>0</v>
      </c>
    </row>
    <row r="20" spans="1:4" ht="29" x14ac:dyDescent="0.35">
      <c r="A20" s="3" t="s">
        <v>12</v>
      </c>
      <c r="B20" s="3">
        <v>0.491972386837005</v>
      </c>
      <c r="C20" s="3">
        <v>0.81995397806167603</v>
      </c>
      <c r="D20" s="3">
        <v>0</v>
      </c>
    </row>
    <row r="21" spans="1:4" x14ac:dyDescent="0.35">
      <c r="A21" s="3" t="s">
        <v>8</v>
      </c>
      <c r="B21" s="3">
        <v>0.49136692285537698</v>
      </c>
      <c r="C21" s="3">
        <v>0.818944871425628</v>
      </c>
      <c r="D21" s="3">
        <v>0</v>
      </c>
    </row>
    <row r="22" spans="1:4" ht="29" x14ac:dyDescent="0.35">
      <c r="A22" s="3" t="s">
        <v>9</v>
      </c>
      <c r="B22" s="3">
        <v>0.49046266078948902</v>
      </c>
      <c r="C22" s="3">
        <v>0.81743776798248202</v>
      </c>
      <c r="D22" s="3">
        <v>0</v>
      </c>
    </row>
    <row r="23" spans="1:4" ht="29" x14ac:dyDescent="0.35">
      <c r="A23" s="3" t="s">
        <v>2</v>
      </c>
      <c r="B23" s="3">
        <v>0.48698033094406101</v>
      </c>
      <c r="C23" s="3">
        <v>0.81163388490676802</v>
      </c>
      <c r="D23" s="3">
        <v>0</v>
      </c>
    </row>
    <row r="24" spans="1:4" ht="43.5" x14ac:dyDescent="0.35">
      <c r="A24" s="3" t="s">
        <v>11</v>
      </c>
      <c r="B24" s="3">
        <v>0.47547086477279599</v>
      </c>
      <c r="C24" s="3">
        <v>0.79245144128799405</v>
      </c>
      <c r="D24" s="3">
        <v>0</v>
      </c>
    </row>
    <row r="25" spans="1:4" ht="72.5" x14ac:dyDescent="0.35">
      <c r="A25" s="3" t="s">
        <v>4</v>
      </c>
      <c r="B25" s="3">
        <v>0.458358764648437</v>
      </c>
      <c r="C25" s="3">
        <v>0.76393127441406194</v>
      </c>
      <c r="D25" s="3">
        <v>0</v>
      </c>
    </row>
    <row r="26" spans="1:4" ht="29" x14ac:dyDescent="0.35">
      <c r="A26" s="3" t="s">
        <v>13</v>
      </c>
      <c r="B26" s="3">
        <v>0.43992862701416002</v>
      </c>
      <c r="C26" s="3">
        <v>0.73321437835693304</v>
      </c>
      <c r="D26" s="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3B05-AE83-4425-80B5-A4AE1B388ED9}">
  <dimension ref="A1:J25"/>
  <sheetViews>
    <sheetView workbookViewId="0">
      <selection activeCell="A4" sqref="A4"/>
    </sheetView>
  </sheetViews>
  <sheetFormatPr defaultRowHeight="14.5" x14ac:dyDescent="0.35"/>
  <cols>
    <col min="1" max="1" width="35.453125" customWidth="1"/>
    <col min="2" max="2" width="17.08984375" customWidth="1"/>
    <col min="3" max="3" width="18.7265625" customWidth="1"/>
    <col min="4" max="4" width="17.08984375" customWidth="1"/>
    <col min="5" max="5" width="22.6328125" customWidth="1"/>
    <col min="6" max="6" width="24.26953125" customWidth="1"/>
    <col min="7" max="7" width="22.6328125" customWidth="1"/>
  </cols>
  <sheetData>
    <row r="1" spans="1:10" x14ac:dyDescent="0.35">
      <c r="A1" t="s">
        <v>0</v>
      </c>
      <c r="B1" t="s">
        <v>22</v>
      </c>
      <c r="C1" t="s">
        <v>34</v>
      </c>
      <c r="D1" t="s">
        <v>35</v>
      </c>
      <c r="E1" t="s">
        <v>23</v>
      </c>
      <c r="F1" t="s">
        <v>36</v>
      </c>
      <c r="G1" t="s">
        <v>37</v>
      </c>
      <c r="I1" t="s">
        <v>38</v>
      </c>
      <c r="J1" t="s">
        <v>39</v>
      </c>
    </row>
    <row r="2" spans="1:10" ht="43.5" x14ac:dyDescent="0.35">
      <c r="A2" s="3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f>AVERAGE(Table4[bert_score_mean])</f>
        <v>0.95594563583532965</v>
      </c>
      <c r="J2">
        <f>AVERAGE(Table4[cosine_similarity_mean])</f>
        <v>0.87233299473124359</v>
      </c>
    </row>
    <row r="3" spans="1:10" ht="58" x14ac:dyDescent="0.35">
      <c r="A3" s="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10" ht="29" x14ac:dyDescent="0.35">
      <c r="A4" s="3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 ht="29" x14ac:dyDescent="0.35">
      <c r="A5" s="3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 x14ac:dyDescent="0.35">
      <c r="A6" s="3" t="s">
        <v>3</v>
      </c>
      <c r="B6">
        <v>0.85779672861099199</v>
      </c>
      <c r="C6">
        <v>0.85779672861099199</v>
      </c>
      <c r="D6">
        <v>0.85779672861099199</v>
      </c>
      <c r="E6">
        <v>0.57973867153766501</v>
      </c>
      <c r="F6">
        <v>0.57973867153766501</v>
      </c>
      <c r="G6">
        <v>0.57973867153766501</v>
      </c>
    </row>
    <row r="7" spans="1:10" ht="29" x14ac:dyDescent="0.35">
      <c r="A7" s="3" t="s">
        <v>17</v>
      </c>
      <c r="B7">
        <v>0.82507282495498602</v>
      </c>
      <c r="C7">
        <v>0.82507282495498602</v>
      </c>
      <c r="D7">
        <v>0.82507282495498602</v>
      </c>
      <c r="E7">
        <v>0</v>
      </c>
      <c r="F7">
        <v>0</v>
      </c>
      <c r="G7">
        <v>0</v>
      </c>
    </row>
    <row r="8" spans="1:10" ht="29" x14ac:dyDescent="0.35">
      <c r="A8" s="3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10" ht="72.5" x14ac:dyDescent="0.35">
      <c r="A9" s="3" t="s">
        <v>4</v>
      </c>
      <c r="B9">
        <v>0.98245096206664995</v>
      </c>
      <c r="C9">
        <v>0.98245096206664995</v>
      </c>
      <c r="D9">
        <v>0.98245096206664995</v>
      </c>
      <c r="E9">
        <v>1</v>
      </c>
      <c r="F9">
        <v>1</v>
      </c>
      <c r="G9">
        <v>1</v>
      </c>
    </row>
    <row r="10" spans="1:10" ht="29" x14ac:dyDescent="0.35">
      <c r="A10" s="3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10" ht="58" x14ac:dyDescent="0.35">
      <c r="A11" s="3" t="s">
        <v>6</v>
      </c>
      <c r="B11">
        <v>0.99192702770233099</v>
      </c>
      <c r="C11">
        <v>0.99192702770233099</v>
      </c>
      <c r="D11">
        <v>0.99192702770233099</v>
      </c>
      <c r="E11">
        <v>0.999999999999999</v>
      </c>
      <c r="F11">
        <v>0.999999999999999</v>
      </c>
      <c r="G11">
        <v>0.999999999999999</v>
      </c>
    </row>
    <row r="12" spans="1:10" ht="43.5" x14ac:dyDescent="0.35">
      <c r="A12" s="3" t="s">
        <v>27</v>
      </c>
      <c r="B12">
        <v>0.95122718811035101</v>
      </c>
      <c r="C12">
        <v>0.95122718811035101</v>
      </c>
      <c r="D12">
        <v>0.95122718811035101</v>
      </c>
      <c r="E12">
        <v>1</v>
      </c>
      <c r="F12">
        <v>1</v>
      </c>
      <c r="G12">
        <v>1</v>
      </c>
    </row>
    <row r="13" spans="1:10" ht="58" x14ac:dyDescent="0.35">
      <c r="A13" s="3" t="s">
        <v>28</v>
      </c>
      <c r="B13">
        <v>0.98520141839981001</v>
      </c>
      <c r="C13">
        <v>0.98520141839981001</v>
      </c>
      <c r="D13">
        <v>0.98520141839981001</v>
      </c>
      <c r="E13">
        <v>1</v>
      </c>
      <c r="F13">
        <v>1</v>
      </c>
      <c r="G13">
        <v>1</v>
      </c>
    </row>
    <row r="14" spans="1:10" ht="29" x14ac:dyDescent="0.35">
      <c r="A14" s="3" t="s">
        <v>7</v>
      </c>
      <c r="B14">
        <v>0.85405433177947998</v>
      </c>
      <c r="C14">
        <v>0.85405433177947998</v>
      </c>
      <c r="D14">
        <v>0.85405433177947998</v>
      </c>
      <c r="E14">
        <v>0.77651453047451502</v>
      </c>
      <c r="F14">
        <v>0.77651453047451502</v>
      </c>
      <c r="G14">
        <v>0.77651453047451502</v>
      </c>
    </row>
    <row r="15" spans="1:10" x14ac:dyDescent="0.35">
      <c r="A15" s="3" t="s">
        <v>8</v>
      </c>
      <c r="B15">
        <v>0.83986783027648904</v>
      </c>
      <c r="C15">
        <v>0.83986783027648904</v>
      </c>
      <c r="D15">
        <v>0.83986783027648904</v>
      </c>
      <c r="E15">
        <v>0</v>
      </c>
      <c r="F15">
        <v>0</v>
      </c>
      <c r="G15">
        <v>0</v>
      </c>
    </row>
    <row r="16" spans="1:10" ht="43.5" x14ac:dyDescent="0.35">
      <c r="A16" s="3" t="s">
        <v>26</v>
      </c>
      <c r="B16">
        <v>0.87878900766372603</v>
      </c>
      <c r="C16">
        <v>0.87878900766372603</v>
      </c>
      <c r="D16">
        <v>0.87878900766372603</v>
      </c>
      <c r="E16">
        <v>0.57973867153766501</v>
      </c>
      <c r="F16">
        <v>0.57973867153766501</v>
      </c>
      <c r="G16">
        <v>0.57973867153766501</v>
      </c>
    </row>
    <row r="17" spans="1:7" ht="29" x14ac:dyDescent="0.35">
      <c r="A17" s="3" t="s">
        <v>9</v>
      </c>
      <c r="B17">
        <v>0.96924215555190996</v>
      </c>
      <c r="C17">
        <v>0.96924215555190996</v>
      </c>
      <c r="D17">
        <v>0.96924215555190996</v>
      </c>
      <c r="E17">
        <v>1</v>
      </c>
      <c r="F17">
        <v>1</v>
      </c>
      <c r="G17">
        <v>1</v>
      </c>
    </row>
    <row r="18" spans="1:7" ht="29" x14ac:dyDescent="0.35">
      <c r="A18" s="3" t="s">
        <v>10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ht="58" x14ac:dyDescent="0.35">
      <c r="A19" s="3" t="s">
        <v>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ht="58" x14ac:dyDescent="0.35">
      <c r="A20" s="3" t="s">
        <v>11</v>
      </c>
      <c r="B20">
        <v>0.81956255435943604</v>
      </c>
      <c r="C20">
        <v>0.81956255435943604</v>
      </c>
      <c r="D20">
        <v>0.81956255435943604</v>
      </c>
      <c r="E20">
        <v>1</v>
      </c>
      <c r="F20">
        <v>1</v>
      </c>
      <c r="G20">
        <v>1</v>
      </c>
    </row>
    <row r="21" spans="1:7" ht="43.5" x14ac:dyDescent="0.35">
      <c r="A21" s="3" t="s">
        <v>12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ht="29" x14ac:dyDescent="0.35">
      <c r="A22" s="3" t="s">
        <v>13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ht="29" x14ac:dyDescent="0.35">
      <c r="A23" s="3" t="s">
        <v>14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ht="29" x14ac:dyDescent="0.35">
      <c r="A24" s="3" t="s">
        <v>15</v>
      </c>
      <c r="B24">
        <v>0.98750323057174605</v>
      </c>
      <c r="C24">
        <v>0.98750323057174605</v>
      </c>
      <c r="D24">
        <v>0.98750323057174605</v>
      </c>
      <c r="E24">
        <v>1</v>
      </c>
      <c r="F24">
        <v>1</v>
      </c>
      <c r="G24">
        <v>1</v>
      </c>
    </row>
    <row r="25" spans="1:7" ht="43.5" x14ac:dyDescent="0.35">
      <c r="A25" s="3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AC498-8513-4892-B417-DC8715EDBE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Data_Extracted</vt:lpstr>
      <vt:lpstr>lightrag_Metrics</vt:lpstr>
      <vt:lpstr>Prompt_engineering_Weighted_Res</vt:lpstr>
      <vt:lpstr>lightrag_weighted_results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Moyse</dc:creator>
  <cp:lastModifiedBy>Alex Moyse</cp:lastModifiedBy>
  <dcterms:created xsi:type="dcterms:W3CDTF">2025-03-16T22:54:59Z</dcterms:created>
  <dcterms:modified xsi:type="dcterms:W3CDTF">2025-03-20T04:52:03Z</dcterms:modified>
</cp:coreProperties>
</file>