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DWAL IKHWAN" sheetId="1" r:id="rId4"/>
    <sheet state="visible" name="FINALIS" sheetId="2" r:id="rId5"/>
    <sheet state="visible" name="JUARA FASE" sheetId="3" r:id="rId6"/>
    <sheet state="visible" name="JUARA UMUM" sheetId="4" r:id="rId7"/>
    <sheet state="visible" name="Waktu Ikhwan" sheetId="5" r:id="rId8"/>
    <sheet state="visible" name="Bagan Futsal" sheetId="6" r:id="rId9"/>
    <sheet state="hidden" name="Klasemen Futsal A" sheetId="7" r:id="rId10"/>
    <sheet state="hidden" name="Klasemen Futsal B" sheetId="8" r:id="rId11"/>
    <sheet state="hidden" name="Klasemen Futsal C" sheetId="9" r:id="rId12"/>
    <sheet state="visible" name="Bagan Basket" sheetId="10" r:id="rId13"/>
    <sheet state="hidden" name="Klasemen Basket B" sheetId="11" r:id="rId14"/>
    <sheet state="hidden" name="Klasemen Basket C" sheetId="12" r:id="rId15"/>
    <sheet state="visible" name="Bagan Volly Sarung" sheetId="13" r:id="rId16"/>
    <sheet state="visible" name="Bagan Estafet" sheetId="14" r:id="rId17"/>
    <sheet state="visible" name="Bagan Bola Beracun" sheetId="15" r:id="rId18"/>
    <sheet state="visible" name="Bagan Blind Bottle" sheetId="16" r:id="rId19"/>
    <sheet state="hidden" name="Klasemen Blind Bottle A" sheetId="17" r:id="rId20"/>
    <sheet state="visible" name="Bagan Chopstick Ball" sheetId="18" r:id="rId21"/>
    <sheet state="hidden" name="Klasemen Estafet B" sheetId="19" r:id="rId22"/>
    <sheet state="hidden" name="Klasemen Volly Sarung B" sheetId="20" r:id="rId23"/>
    <sheet state="hidden" name="Klasemen Volly Sarung A" sheetId="21" r:id="rId24"/>
    <sheet state="hidden" name="Klasemen Volly Sarung C" sheetId="22" r:id="rId25"/>
    <sheet state="visible" name="Klasemen Estafet A" sheetId="23" r:id="rId26"/>
    <sheet state="hidden" name="Klasemen Estafet C" sheetId="24" r:id="rId27"/>
    <sheet state="hidden" name="Klasemen Bola Beracun A" sheetId="25" r:id="rId28"/>
    <sheet state="hidden" name="Klasemen Bola Beracun B" sheetId="26" r:id="rId29"/>
    <sheet state="hidden" name="Klasemen Bola Beracun C" sheetId="27" r:id="rId30"/>
    <sheet state="hidden" name="Klasemen Blind Bottle B" sheetId="28" r:id="rId31"/>
    <sheet state="hidden" name="Klasemen Blind Bottle C" sheetId="29" r:id="rId32"/>
    <sheet state="hidden" name="Klasemen Chopstick Ball A" sheetId="30" r:id="rId33"/>
    <sheet state="hidden" name="Juara Chopstick" sheetId="31" r:id="rId34"/>
    <sheet state="hidden" name="BOLA BERACUN" sheetId="32" r:id="rId35"/>
    <sheet state="hidden" name="Kelas" sheetId="33" r:id="rId36"/>
    <sheet state="hidden" name="BAGAN BO-TAN" sheetId="34" r:id="rId37"/>
    <sheet state="hidden" name="JI PRINT" sheetId="35" r:id="rId38"/>
  </sheets>
  <definedNames/>
  <calcPr/>
</workbook>
</file>

<file path=xl/sharedStrings.xml><?xml version="1.0" encoding="utf-8"?>
<sst xmlns="http://schemas.openxmlformats.org/spreadsheetml/2006/main" count="1595" uniqueCount="259">
  <si>
    <r>
      <rPr>
        <rFont val="Times New Roman"/>
        <b/>
        <color rgb="FF000000"/>
        <sz val="12.0"/>
      </rPr>
      <t xml:space="preserve">JADWAL DAN HASIL </t>
    </r>
    <r>
      <rPr>
        <rFont val="Times New Roman"/>
        <b/>
        <i/>
        <color theme="1"/>
        <sz val="12.0"/>
      </rPr>
      <t xml:space="preserve">CLASS MEETING </t>
    </r>
    <r>
      <rPr>
        <rFont val="Times New Roman"/>
        <b/>
        <color theme="1"/>
        <sz val="12.0"/>
      </rPr>
      <t>IKHWAN</t>
    </r>
    <r>
      <rPr>
        <rFont val="Times New Roman"/>
        <b/>
        <i/>
        <color theme="1"/>
        <sz val="12.0"/>
      </rPr>
      <t xml:space="preserve">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</si>
  <si>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</si>
  <si>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</si>
  <si>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</si>
  <si>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</si>
  <si>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PIC: Ustadz Taufik (Ust. Edi)</t>
  </si>
  <si>
    <t>SELURUH LAPANGAN LOMBA ESTAFET</t>
  </si>
  <si>
    <t>LAPANGAN ATAS LOMBA BASKET FASE B</t>
  </si>
  <si>
    <t>LAPANGAN DEPAN PERPUS (VOLLY SARUNG) FASE A</t>
  </si>
  <si>
    <t>BASEMENT LOMBA BOLA BERACUN FASE C</t>
  </si>
  <si>
    <t>KUALIFIKASI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</si>
  <si>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</si>
  <si>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</si>
  <si>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</si>
  <si>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</si>
  <si>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</si>
  <si>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</si>
  <si>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</si>
  <si>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</si>
  <si>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VS</t>
  </si>
  <si>
    <t>Level 6</t>
  </si>
  <si>
    <t>Level 3</t>
  </si>
  <si>
    <t>SEMIFINAL</t>
  </si>
  <si>
    <t>Level 4</t>
  </si>
  <si>
    <t>Level 1</t>
  </si>
  <si>
    <t>Level 2</t>
  </si>
  <si>
    <t>KEDUA</t>
  </si>
  <si>
    <t>FINAL</t>
  </si>
  <si>
    <t>DUA</t>
  </si>
  <si>
    <t>BASEMENT LOMBA BOLA BERACUN FASE B</t>
  </si>
  <si>
    <t>LAPANGAN ATAS LOMBA BASKET FASE C</t>
  </si>
  <si>
    <t>LAPANGAN DEPAN PERPUS (VOLLY SARUNG) FASE C</t>
  </si>
  <si>
    <t>TRANSISI WAKTU PASCA ESTAFET</t>
  </si>
  <si>
    <t>PIC: Ustadz Benny (Ust. Gandhi)</t>
  </si>
  <si>
    <t>LAPANGAN BAWAH LOMBA FUTSAL FASE A</t>
  </si>
  <si>
    <t>ABU BAKR</t>
  </si>
  <si>
    <t>UTSMAN</t>
  </si>
  <si>
    <t>MAKKAH</t>
  </si>
  <si>
    <t>ISTANBUL</t>
  </si>
  <si>
    <t>UMAR</t>
  </si>
  <si>
    <t>ALI BIN ABI THALIB</t>
  </si>
  <si>
    <t>MADINAH</t>
  </si>
  <si>
    <t>AL QUDS</t>
  </si>
  <si>
    <t>LAPANGAN DEPAN PERPUS (VOLLY SARUNG) FASE B</t>
  </si>
  <si>
    <t>BASEMENT LOMBA BOLA BERACUN FASE A</t>
  </si>
  <si>
    <t>PIC: Ustadz Tarnoto (Ust. Harun, Ust. Hiban)</t>
  </si>
  <si>
    <t>LAPANGAN ATAS LOMBA BLIND BOTTLE FASE A, B DAN C</t>
  </si>
  <si>
    <t>LAPANGAN BAWAH LOMBA FUTSAL FASE C</t>
  </si>
  <si>
    <t>LAPANGAN BAWAH LOMBA FUTSAL FASE B</t>
  </si>
  <si>
    <t>PIC: Ustadzah Nurhasanah (Usth. Fitriana)</t>
  </si>
  <si>
    <t>SAMPING KONVEKSI CHOPSTICK BALL FASE A</t>
  </si>
  <si>
    <t>Finalis Kelas Ikhwan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</si>
  <si>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</si>
  <si>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</si>
  <si>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</si>
  <si>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</si>
  <si>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</si>
  <si>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</si>
  <si>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</si>
  <si>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B</t>
  </si>
  <si>
    <t>C</t>
  </si>
  <si>
    <t>Futsal</t>
  </si>
  <si>
    <t>Blind Bottle</t>
  </si>
  <si>
    <t>Volly Sarung</t>
  </si>
  <si>
    <t>Bola Beracun</t>
  </si>
  <si>
    <t>Semifinalis</t>
  </si>
  <si>
    <t>Basket</t>
  </si>
  <si>
    <t>Juara Fase Ikhwan Class Meeting</t>
  </si>
  <si>
    <t>Gold Medalist</t>
  </si>
  <si>
    <t>Silver Medalist</t>
  </si>
  <si>
    <t>Chopstick Ball</t>
  </si>
  <si>
    <t>PEROLEHAN MEDALI</t>
  </si>
  <si>
    <t>Perolehan Medali</t>
  </si>
  <si>
    <t>Kelas Ikhwan Class Meeting 2024/2025</t>
  </si>
  <si>
    <t>Nominasi Juara Umum</t>
  </si>
  <si>
    <t>Gold</t>
  </si>
  <si>
    <t>Silver</t>
  </si>
  <si>
    <t>JUARA UMUM IKHWAN</t>
  </si>
  <si>
    <t>KELAS</t>
  </si>
  <si>
    <t>JUARA FASE</t>
  </si>
  <si>
    <t>RUNNER UP</t>
  </si>
  <si>
    <t>Juara Fase</t>
  </si>
  <si>
    <t>CLASS MEETING ABU DZAR 2024/2025</t>
  </si>
  <si>
    <t>Runner Up</t>
  </si>
  <si>
    <t>JADWAL PERLOMBAAN IKHWAN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</si>
  <si>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</si>
  <si>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</si>
  <si>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</si>
  <si>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</si>
  <si>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</si>
  <si>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</si>
  <si>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</si>
  <si>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</si>
  <si>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</si>
  <si>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</si>
  <si>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07.30 - 07.35</t>
  </si>
  <si>
    <t>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</si>
  <si>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</si>
  <si>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07.40 - 07.50</t>
  </si>
  <si>
    <t>07.35 - 07.40</t>
  </si>
  <si>
    <t>07.50 - 08.00</t>
  </si>
  <si>
    <t>07.40 - 07.45</t>
  </si>
  <si>
    <t>Lapangan Bawah</t>
  </si>
  <si>
    <t>08.10 - 09.10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</si>
  <si>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</si>
  <si>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07.55 - 08.05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</si>
  <si>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</si>
  <si>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09.10 - 09.50</t>
  </si>
  <si>
    <t>08.05 - 08.15</t>
  </si>
  <si>
    <t>09.50 - 10.50</t>
  </si>
  <si>
    <t>08.15 - 08.25</t>
  </si>
  <si>
    <t>Depan Perpustakaan</t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</si>
  <si>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</si>
  <si>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</si>
  <si>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t>Lapangan Atas</t>
  </si>
  <si>
    <t>08.10 - 08.50</t>
  </si>
  <si>
    <t>Kualifikasi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</si>
  <si>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</si>
  <si>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07.55 - 08.25</t>
  </si>
  <si>
    <t>Semifinal - Final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</si>
  <si>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</si>
  <si>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08.50 - 09.10</t>
  </si>
  <si>
    <t>08.25 - 08.55</t>
  </si>
  <si>
    <t>09.10 - 09.20</t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</si>
  <si>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</si>
  <si>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t>08.55 - 09.00</t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</si>
  <si>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</si>
  <si>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t>09.20 - 09.30</t>
  </si>
  <si>
    <t>09.00 - 09.05</t>
  </si>
  <si>
    <t>09.30 - 09.40</t>
  </si>
  <si>
    <t>09.05 - 09.10</t>
  </si>
  <si>
    <t>09.30 - 09.45</t>
  </si>
  <si>
    <t>Kualifikasi - Final</t>
  </si>
  <si>
    <r>
      <rPr>
        <rFont val="Times New Roman"/>
        <b/>
        <color theme="1"/>
        <sz val="12.0"/>
      </rPr>
      <t xml:space="preserve">Nurhasanah </t>
    </r>
    <r>
      <rPr>
        <rFont val="Times New Roman"/>
        <color theme="1"/>
        <sz val="12.0"/>
      </rPr>
      <t>(Fitriana)</t>
    </r>
  </si>
  <si>
    <t>Basement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</si>
  <si>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</si>
  <si>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Kualifikasi -Semifinal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</si>
  <si>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</si>
  <si>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08.50 - 09.50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</si>
  <si>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</si>
  <si>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SD ISLAM ABU DZAR</t>
  </si>
  <si>
    <t>TAHUN AJARAN 2024/2025</t>
  </si>
  <si>
    <t>08.10 - 08.20</t>
  </si>
  <si>
    <t>Gold Medal</t>
  </si>
  <si>
    <t>08.20 - 08.30</t>
  </si>
  <si>
    <t>08.50 - 09.00</t>
  </si>
  <si>
    <t>09.00 - 09.10</t>
  </si>
  <si>
    <t>08.30 - 08.40</t>
  </si>
  <si>
    <t>07.55</t>
  </si>
  <si>
    <t>08.05</t>
  </si>
  <si>
    <t>08.40 - 08.50</t>
  </si>
  <si>
    <t>Silver Medal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</si>
  <si>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</si>
  <si>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BADR</t>
  </si>
  <si>
    <t>BUKHORI</t>
  </si>
  <si>
    <t>09.50 - 10.00</t>
  </si>
  <si>
    <t>10.00 - 10.10</t>
  </si>
  <si>
    <t>KHAIBAR</t>
  </si>
  <si>
    <t>ABU DAWUD</t>
  </si>
  <si>
    <t>10.30 - 10.40</t>
  </si>
  <si>
    <t>10.40 - 10.50</t>
  </si>
  <si>
    <t>UHUD</t>
  </si>
  <si>
    <t>MUSLIM</t>
  </si>
  <si>
    <t>10.10 - 10.20</t>
  </si>
  <si>
    <t>08.15</t>
  </si>
  <si>
    <t>08.25</t>
  </si>
  <si>
    <t>10.20 - 10.30</t>
  </si>
  <si>
    <t>TABUK</t>
  </si>
  <si>
    <t>AL BAIHAQI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</si>
  <si>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</si>
  <si>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FIRDAUS</t>
  </si>
  <si>
    <t>ABU HANIFAH</t>
  </si>
  <si>
    <t>DARUSSALAM</t>
  </si>
  <si>
    <t>AHMAD BIN HAMBAL</t>
  </si>
  <si>
    <t>09.40 - 09.50</t>
  </si>
  <si>
    <t>NA'IM</t>
  </si>
  <si>
    <t>SUFYAN ATS TSAURY</t>
  </si>
  <si>
    <t>vs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</si>
  <si>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</si>
  <si>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SEMIFINAL - FINAL</t>
  </si>
  <si>
    <t>7.55 - 08.05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</si>
  <si>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</si>
  <si>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08.25 - 08.35</t>
  </si>
  <si>
    <t>08.35 - 0.45</t>
  </si>
  <si>
    <t>08.45</t>
  </si>
  <si>
    <t>08.55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</si>
  <si>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</si>
  <si>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</si>
  <si>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</si>
  <si>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</si>
  <si>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LEVEL 1</t>
  </si>
  <si>
    <t>LEVEL 2</t>
  </si>
  <si>
    <t>07.50 - 07.55</t>
  </si>
  <si>
    <t>07.55 - 08.00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</si>
  <si>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</si>
  <si>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`</t>
  </si>
  <si>
    <t>LEVEL 3</t>
  </si>
  <si>
    <t>LEVEL 4</t>
  </si>
  <si>
    <t>07.45 - 07.50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</si>
  <si>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</si>
  <si>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LEVEL 5</t>
  </si>
  <si>
    <t>LEVEL 6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</si>
  <si>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BOLA BERACUN FASE A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</si>
  <si>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BOLA BERACUN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</si>
  <si>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BOLA BERACUN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</si>
  <si>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0000"/>
        <sz val="15.0"/>
      </rPr>
      <t>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</si>
  <si>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09.20 - 09.25</t>
  </si>
  <si>
    <t>09.25 - 09.30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</si>
  <si>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</si>
  <si>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09.30 - 09.35</t>
  </si>
  <si>
    <t>09.35 - 09.40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</si>
  <si>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</si>
  <si>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09.10 - 09.15</t>
  </si>
  <si>
    <t>09.15 - 09.20</t>
  </si>
  <si>
    <t>Pemenang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</si>
  <si>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</si>
  <si>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KUALIFIKASI - FINAL</t>
  </si>
  <si>
    <t>09.40 - 09.45</t>
  </si>
  <si>
    <r>
      <rPr>
        <rFont val="Arial"/>
        <b/>
        <color theme="1"/>
        <sz val="16.0"/>
      </rPr>
      <t xml:space="preserve">CLASS MEETING BOLA </t>
    </r>
    <r>
      <rPr>
        <rFont val="Arial"/>
        <b/>
        <color rgb="FFFF0000"/>
        <sz val="16.0"/>
      </rPr>
      <t>BERACUN</t>
    </r>
    <r>
      <rPr>
        <rFont val="Arial"/>
        <b/>
        <color theme="1"/>
        <sz val="16.0"/>
      </rPr>
      <t xml:space="preserve"> FASE A</t>
    </r>
  </si>
  <si>
    <t>TAHUN PELAJARAN 2023/2024</t>
  </si>
  <si>
    <t>: Ust. Ibrahim (Ust. Ardi &amp; Ust. Hiban)</t>
  </si>
  <si>
    <t>ABU BAKAR</t>
  </si>
  <si>
    <t>AL-QUDS</t>
  </si>
  <si>
    <r>
      <rPr>
        <rFont val="Arial"/>
        <b/>
        <color theme="1"/>
        <sz val="16.0"/>
      </rPr>
      <t xml:space="preserve">CLASS MEETING BOLA </t>
    </r>
    <r>
      <rPr>
        <rFont val="Arial"/>
        <b/>
        <color rgb="FFFF0000"/>
        <sz val="16.0"/>
      </rPr>
      <t>BERACUN</t>
    </r>
    <r>
      <rPr>
        <rFont val="Arial"/>
        <b/>
        <color theme="1"/>
        <sz val="16.0"/>
      </rPr>
      <t xml:space="preserve"> FASE B</t>
    </r>
  </si>
  <si>
    <t>BAYHAQI</t>
  </si>
  <si>
    <r>
      <rPr>
        <rFont val="Arial"/>
        <b/>
        <color theme="1"/>
        <sz val="16.0"/>
      </rPr>
      <t xml:space="preserve">CLASS MEETING BOLA </t>
    </r>
    <r>
      <rPr>
        <rFont val="Arial"/>
        <b/>
        <color rgb="FFFF0000"/>
        <sz val="16.0"/>
      </rPr>
      <t>BERACUN</t>
    </r>
    <r>
      <rPr>
        <rFont val="Arial"/>
        <b/>
        <color theme="1"/>
        <sz val="16.0"/>
      </rPr>
      <t xml:space="preserve"> FASE C</t>
    </r>
  </si>
  <si>
    <t>AHMAD BIN HANBAL</t>
  </si>
  <si>
    <t>AISYAH</t>
  </si>
  <si>
    <t>FATHIMAH</t>
  </si>
  <si>
    <t>KHODIJAH</t>
  </si>
  <si>
    <t>ANDALUSIA</t>
  </si>
  <si>
    <t>BAGHDAD</t>
  </si>
  <si>
    <t>CORDOVA</t>
  </si>
  <si>
    <t>HUDAIBIYYAH</t>
  </si>
  <si>
    <t>HUNAIN</t>
  </si>
  <si>
    <t>KHANDAQ</t>
  </si>
  <si>
    <t>AL BAYHAQI</t>
  </si>
  <si>
    <t>AN-NASA'I</t>
  </si>
  <si>
    <t>AT-TIRMIDZI</t>
  </si>
  <si>
    <t>IBNU MAJAH</t>
  </si>
  <si>
    <t>DARUS SALAM</t>
  </si>
  <si>
    <t>MA'WA</t>
  </si>
  <si>
    <t>'ADN</t>
  </si>
  <si>
    <t>DARUL MUQAMAH</t>
  </si>
  <si>
    <t>MALIK</t>
  </si>
  <si>
    <t>ASY-SYAFI'I</t>
  </si>
  <si>
    <t>AL LAITSY</t>
  </si>
  <si>
    <r>
      <rPr>
        <rFont val="Arial"/>
        <b/>
        <color theme="1"/>
        <sz val="16.0"/>
      </rPr>
      <t xml:space="preserve">CLASS MEETING </t>
    </r>
    <r>
      <rPr>
        <rFont val="Arial"/>
        <b/>
        <color rgb="FFFF0000"/>
        <sz val="16.0"/>
      </rPr>
      <t>BOLA TANGAN</t>
    </r>
    <r>
      <rPr>
        <rFont val="Arial"/>
        <b/>
        <color theme="1"/>
        <sz val="16.0"/>
      </rPr>
      <t xml:space="preserve"> FASE C</t>
    </r>
  </si>
  <si>
    <t>: Ust. Tarnoto ( Ust. Irwan)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</si>
  <si>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>IKHWAN</t>
    </r>
    <r>
      <rPr>
        <rFont val="Times New Roman"/>
        <b/>
        <i/>
        <color theme="1"/>
        <sz val="14.0"/>
      </rPr>
      <t xml:space="preserve"> </t>
    </r>
  </si>
  <si>
    <t>SD ISLAM ABU DZAR TAHUN AJARAN 2023/2024</t>
  </si>
  <si>
    <t>LAPANGAN DEPAN PERPUS LOMBA ISI AIR</t>
  </si>
  <si>
    <t>BABAK GUGUR</t>
  </si>
  <si>
    <t>D</t>
  </si>
  <si>
    <t>E</t>
  </si>
  <si>
    <t>F</t>
  </si>
  <si>
    <t>BABAK SEMIFINAL</t>
  </si>
  <si>
    <t>LAPANGAN ATAS LOMBA BAKIAK FASE A</t>
  </si>
  <si>
    <t>LAPANGAN BAWAH BOLA TANGAN FASE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</si>
</sst>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1">
    <font>
      <sz val="11.0"/>
      <color theme="1"/>
      <name val="Arial"/>
      <scheme val="minor"/>
    </font>
    <font>
      <sz val="12.0"/>
      <color theme="1"/>
      <name val="Times New Roman"/>
    </font>
    <font>
      <b/>
      <sz val="12.0"/>
      <color rgb="FF000000"/>
      <name val="Times New Roman"/>
    </font>
    <font>
      <sz val="16.0"/>
      <color theme="1"/>
      <name val="Times New Roman"/>
    </font>
    <font>
      <sz val="12.0"/>
      <color theme="0"/>
      <name val="Times New Roman"/>
    </font>
    <font>
      <b/>
      <sz val="16.0"/>
      <color theme="1"/>
      <name val="Times New Roman"/>
    </font>
    <font/>
    <font>
      <b/>
      <sz val="12.0"/>
      <color theme="1"/>
      <name val="Times New Roman"/>
    </font>
    <font>
      <b/>
      <sz val="11.0"/>
      <color theme="1"/>
      <name val="Arial"/>
    </font>
    <font>
      <b/>
      <sz val="15.0"/>
      <color theme="1"/>
      <name val="Times New Roman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sz val="15.0"/>
      <color theme="1"/>
      <name val="Times New Roman"/>
    </font>
    <font>
      <sz val="11.0"/>
      <color theme="1"/>
      <name val="Arial"/>
    </font>
    <font>
      <sz val="10.0"/>
      <color theme="1"/>
      <name val="Arial"/>
    </font>
    <font>
      <b/>
      <sz val="20.0"/>
      <color theme="1"/>
      <name val="Times New Roman"/>
    </font>
    <font>
      <b/>
      <sz val="16.0"/>
      <color rgb="FFFFFFFF"/>
      <name val="Times New Roman"/>
    </font>
    <font>
      <b/>
      <sz val="14.0"/>
      <color theme="1"/>
      <name val="Times New Roman"/>
    </font>
    <font>
      <b/>
      <sz val="16.0"/>
      <color theme="0"/>
      <name val="Times New Roman"/>
    </font>
    <font>
      <b/>
      <sz val="9.0"/>
      <color theme="1"/>
      <name val="Times New Roman"/>
    </font>
    <font>
      <b/>
      <sz val="11.0"/>
      <color theme="1"/>
      <name val="Times New Roman"/>
    </font>
    <font>
      <b/>
      <sz val="12.0"/>
      <color theme="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b/>
      <sz val="16.0"/>
      <color theme="1"/>
      <name val="Arial"/>
    </font>
    <font>
      <b/>
      <sz val="16.0"/>
      <color theme="1"/>
      <name val="Tekton pro"/>
    </font>
    <font>
      <sz val="12.0"/>
      <color rgb="FF000000"/>
      <name val="Times New Roman"/>
    </font>
    <font>
      <sz val="9.0"/>
      <color theme="1"/>
      <name val="Times New Roman"/>
    </font>
    <font>
      <sz val="8.0"/>
      <color theme="1"/>
      <name val="Times New Roman"/>
    </font>
    <font>
      <b/>
      <sz val="14.0"/>
      <color rgb="FF000000"/>
      <name val="Times"/>
    </font>
    <font>
      <b/>
      <sz val="14.0"/>
      <color theme="0"/>
      <name val="Times"/>
    </font>
    <font>
      <sz val="14.0"/>
      <color theme="0"/>
      <name val="Times"/>
    </font>
    <font>
      <sz val="11.0"/>
      <color theme="0"/>
      <name val="Arial"/>
    </font>
    <font>
      <b/>
      <sz val="12.0"/>
      <color theme="1"/>
      <name val="Times"/>
    </font>
    <font>
      <b/>
      <sz val="11.0"/>
      <color theme="1"/>
      <name val="Calibri"/>
    </font>
    <font>
      <sz val="12.0"/>
      <color theme="1"/>
      <name val="Times"/>
    </font>
    <font>
      <sz val="11.0"/>
      <color theme="0"/>
      <name val="Calibri"/>
    </font>
    <font>
      <sz val="11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</fonts>
  <fills count="32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FFFF99"/>
        <bgColor rgb="FFFFFF99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CCC0D9"/>
        <bgColor rgb="FFCCC0D9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1F5AB"/>
        <bgColor rgb="FFF1F5AB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F2F2F2"/>
        <bgColor rgb="FFF2F2F2"/>
      </patternFill>
    </fill>
    <fill>
      <patternFill patternType="solid">
        <fgColor rgb="FFE8F5F8"/>
        <bgColor rgb="FFE8F5F8"/>
      </patternFill>
    </fill>
    <fill>
      <patternFill patternType="solid">
        <fgColor rgb="FF95B3D7"/>
        <bgColor rgb="FF95B3D7"/>
      </patternFill>
    </fill>
    <fill>
      <patternFill patternType="solid">
        <fgColor rgb="FFFFFFAF"/>
        <bgColor rgb="FFFFFFAF"/>
      </patternFill>
    </fill>
    <fill>
      <patternFill patternType="solid">
        <fgColor rgb="FFD6E3BC"/>
        <bgColor rgb="FFD6E3BC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92CDDC"/>
        <bgColor rgb="FF92CDDC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7030A0"/>
        <bgColor rgb="FF7030A0"/>
      </patternFill>
    </fill>
  </fills>
  <borders count="8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right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left/>
      <right/>
      <bottom/>
    </border>
    <border>
      <right/>
      <bottom/>
    </border>
    <border>
      <right style="thin">
        <color rgb="FF000000"/>
      </right>
    </border>
    <border>
      <left/>
      <top/>
      <bottom/>
    </border>
    <border>
      <right/>
      <top/>
      <bottom/>
    </border>
    <border>
      <left/>
      <right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20" xfId="0" applyAlignment="1" applyFont="1" applyNumberFormat="1">
      <alignment horizontal="center" vertical="center"/>
    </xf>
    <xf borderId="0" fillId="0" fontId="4" numFmtId="19" xfId="0" applyFont="1" applyNumberFormat="1"/>
    <xf borderId="1" fillId="2" fontId="5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0" fillId="0" fontId="4" numFmtId="0" xfId="0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3" fontId="7" numFmtId="0" xfId="0" applyAlignment="1" applyBorder="1" applyFill="1" applyFont="1">
      <alignment horizontal="center" vertical="center"/>
    </xf>
    <xf borderId="7" fillId="4" fontId="7" numFmtId="0" xfId="0" applyAlignment="1" applyBorder="1" applyFill="1" applyFont="1">
      <alignment horizontal="center"/>
    </xf>
    <xf borderId="8" fillId="0" fontId="6" numFmtId="0" xfId="0" applyBorder="1" applyFont="1"/>
    <xf borderId="9" fillId="0" fontId="6" numFmtId="0" xfId="0" applyBorder="1" applyFont="1"/>
    <xf borderId="10" fillId="4" fontId="7" numFmtId="0" xfId="0" applyAlignment="1" applyBorder="1" applyFont="1">
      <alignment horizontal="center" vertical="center"/>
    </xf>
    <xf borderId="11" fillId="0" fontId="6" numFmtId="0" xfId="0" applyBorder="1" applyFont="1"/>
    <xf borderId="12" fillId="0" fontId="6" numFmtId="0" xfId="0" applyBorder="1" applyFont="1"/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/>
    </xf>
    <xf borderId="14" fillId="0" fontId="7" numFmtId="0" xfId="0" applyBorder="1" applyFont="1"/>
    <xf borderId="10" fillId="0" fontId="7" numFmtId="0" xfId="0" applyAlignment="1" applyBorder="1" applyFont="1">
      <alignment horizontal="center"/>
    </xf>
    <xf borderId="13" fillId="5" fontId="7" numFmtId="0" xfId="0" applyAlignment="1" applyBorder="1" applyFill="1" applyFont="1">
      <alignment horizontal="center" vertical="center"/>
    </xf>
    <xf borderId="14" fillId="0" fontId="1" numFmtId="20" xfId="0" applyAlignment="1" applyBorder="1" applyFont="1" applyNumberFormat="1">
      <alignment horizontal="center" vertical="center"/>
    </xf>
    <xf borderId="10" fillId="6" fontId="1" numFmtId="0" xfId="0" applyAlignment="1" applyBorder="1" applyFill="1" applyFont="1">
      <alignment horizontal="center"/>
    </xf>
    <xf borderId="14" fillId="0" fontId="1" numFmtId="164" xfId="0" applyAlignment="1" applyBorder="1" applyFont="1" applyNumberFormat="1">
      <alignment horizontal="center"/>
    </xf>
    <xf borderId="13" fillId="7" fontId="7" numFmtId="0" xfId="0" applyAlignment="1" applyBorder="1" applyFill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6" numFmtId="0" xfId="0" applyBorder="1" applyFont="1"/>
    <xf borderId="16" fillId="0" fontId="6" numFmtId="0" xfId="0" applyBorder="1" applyFont="1"/>
    <xf borderId="10" fillId="8" fontId="1" numFmtId="0" xfId="0" applyAlignment="1" applyBorder="1" applyFill="1" applyFont="1">
      <alignment horizontal="center"/>
    </xf>
    <xf borderId="10" fillId="9" fontId="1" numFmtId="0" xfId="0" applyAlignment="1" applyBorder="1" applyFill="1" applyFont="1">
      <alignment horizontal="center"/>
    </xf>
    <xf borderId="10" fillId="4" fontId="7" numFmtId="0" xfId="0" applyAlignment="1" applyBorder="1" applyFont="1">
      <alignment horizontal="center"/>
    </xf>
    <xf borderId="13" fillId="10" fontId="7" numFmtId="0" xfId="0" applyAlignment="1" applyBorder="1" applyFill="1" applyFont="1">
      <alignment horizontal="center" vertical="center"/>
    </xf>
    <xf borderId="10" fillId="11" fontId="7" numFmtId="0" xfId="0" applyAlignment="1" applyBorder="1" applyFill="1" applyFont="1">
      <alignment horizontal="center"/>
    </xf>
    <xf borderId="17" fillId="10" fontId="7" numFmtId="0" xfId="0" applyAlignment="1" applyBorder="1" applyFont="1">
      <alignment horizontal="center" vertical="center"/>
    </xf>
    <xf quotePrefix="1" borderId="14" fillId="0" fontId="1" numFmtId="0" xfId="0" applyAlignment="1" applyBorder="1" applyFont="1">
      <alignment horizontal="center" vertical="center"/>
    </xf>
    <xf borderId="14" fillId="12" fontId="1" numFmtId="0" xfId="0" applyAlignment="1" applyBorder="1" applyFill="1" applyFont="1">
      <alignment horizontal="center"/>
    </xf>
    <xf borderId="10" fillId="6" fontId="1" numFmtId="164" xfId="0" applyAlignment="1" applyBorder="1" applyFont="1" applyNumberFormat="1">
      <alignment horizontal="center"/>
    </xf>
    <xf borderId="14" fillId="6" fontId="1" numFmtId="0" xfId="0" applyAlignment="1" applyBorder="1" applyFont="1">
      <alignment horizontal="center"/>
    </xf>
    <xf borderId="14" fillId="12" fontId="1" numFmtId="164" xfId="0" applyAlignment="1" applyBorder="1" applyFont="1" applyNumberFormat="1">
      <alignment horizontal="center"/>
    </xf>
    <xf borderId="10" fillId="11" fontId="7" numFmtId="0" xfId="0" applyAlignment="1" applyBorder="1" applyFont="1">
      <alignment horizontal="center" vertical="center"/>
    </xf>
    <xf borderId="18" fillId="11" fontId="7" numFmtId="0" xfId="0" applyAlignment="1" applyBorder="1" applyFont="1">
      <alignment horizontal="center" vertical="center"/>
    </xf>
    <xf borderId="19" fillId="0" fontId="6" numFmtId="0" xfId="0" applyBorder="1" applyFont="1"/>
    <xf borderId="20" fillId="0" fontId="6" numFmtId="0" xfId="0" applyBorder="1" applyFont="1"/>
    <xf borderId="10" fillId="8" fontId="1" numFmtId="164" xfId="0" applyAlignment="1" applyBorder="1" applyFont="1" applyNumberFormat="1">
      <alignment horizontal="center"/>
    </xf>
    <xf borderId="14" fillId="8" fontId="1" numFmtId="0" xfId="0" applyAlignment="1" applyBorder="1" applyFont="1">
      <alignment horizontal="center"/>
    </xf>
    <xf borderId="14" fillId="12" fontId="1" numFmtId="0" xfId="0" applyAlignment="1" applyBorder="1" applyFont="1">
      <alignment horizontal="center" vertical="center"/>
    </xf>
    <xf borderId="10" fillId="9" fontId="1" numFmtId="164" xfId="0" applyAlignment="1" applyBorder="1" applyFont="1" applyNumberFormat="1">
      <alignment horizontal="center"/>
    </xf>
    <xf borderId="14" fillId="9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20" xfId="0" applyFont="1" applyNumberFormat="1"/>
    <xf borderId="14" fillId="0" fontId="1" numFmtId="164" xfId="0" applyAlignment="1" applyBorder="1" applyFont="1" applyNumberFormat="1">
      <alignment horizontal="center" vertical="center"/>
    </xf>
    <xf borderId="14" fillId="0" fontId="3" numFmtId="0" xfId="0" applyAlignment="1" applyBorder="1" applyFont="1">
      <alignment horizontal="center" vertical="center"/>
    </xf>
    <xf borderId="14" fillId="10" fontId="7" numFmtId="0" xfId="0" applyAlignment="1" applyBorder="1" applyFont="1">
      <alignment horizontal="center" vertical="center"/>
    </xf>
    <xf borderId="0" fillId="0" fontId="3" numFmtId="0" xfId="0" applyFont="1"/>
    <xf borderId="21" fillId="13" fontId="1" numFmtId="0" xfId="0" applyAlignment="1" applyBorder="1" applyFill="1" applyFont="1">
      <alignment horizontal="center" vertical="center"/>
    </xf>
    <xf borderId="22" fillId="10" fontId="7" numFmtId="0" xfId="0" applyAlignment="1" applyBorder="1" applyFont="1">
      <alignment horizontal="center" vertical="center"/>
    </xf>
    <xf borderId="16" fillId="0" fontId="1" numFmtId="20" xfId="0" applyAlignment="1" applyBorder="1" applyFont="1" applyNumberFormat="1">
      <alignment horizontal="center" vertical="center"/>
    </xf>
    <xf borderId="16" fillId="0" fontId="1" numFmtId="0" xfId="0" applyAlignment="1" applyBorder="1" applyFont="1">
      <alignment horizontal="center" vertical="center"/>
    </xf>
    <xf borderId="23" fillId="12" fontId="1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1" numFmtId="0" xfId="0" applyAlignment="1" applyFont="1">
      <alignment vertical="center"/>
    </xf>
    <xf borderId="13" fillId="0" fontId="7" numFmtId="0" xfId="0" applyAlignment="1" applyBorder="1" applyFont="1">
      <alignment horizontal="center"/>
    </xf>
    <xf borderId="24" fillId="11" fontId="7" numFmtId="0" xfId="0" applyAlignment="1" applyBorder="1" applyFont="1">
      <alignment horizontal="center"/>
    </xf>
    <xf borderId="25" fillId="0" fontId="6" numFmtId="0" xfId="0" applyBorder="1" applyFont="1"/>
    <xf borderId="26" fillId="0" fontId="6" numFmtId="0" xfId="0" applyBorder="1" applyFont="1"/>
    <xf borderId="14" fillId="7" fontId="7" numFmtId="0" xfId="0" applyAlignment="1" applyBorder="1" applyFont="1">
      <alignment horizontal="center" vertical="center"/>
    </xf>
    <xf borderId="14" fillId="0" fontId="1" numFmtId="20" xfId="0" applyAlignment="1" applyBorder="1" applyFont="1" applyNumberFormat="1">
      <alignment horizontal="center"/>
    </xf>
    <xf borderId="10" fillId="0" fontId="1" numFmtId="164" xfId="0" applyAlignment="1" applyBorder="1" applyFont="1" applyNumberFormat="1">
      <alignment horizontal="center"/>
    </xf>
    <xf borderId="21" fillId="13" fontId="1" numFmtId="0" xfId="0" applyAlignment="1" applyBorder="1" applyFont="1">
      <alignment vertical="center"/>
    </xf>
    <xf borderId="0" fillId="0" fontId="7" numFmtId="0" xfId="0" applyFont="1"/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14" fillId="14" fontId="11" numFmtId="0" xfId="0" applyAlignment="1" applyBorder="1" applyFill="1" applyFont="1">
      <alignment horizontal="center" vertical="center"/>
    </xf>
    <xf borderId="10" fillId="14" fontId="11" numFmtId="0" xfId="0" applyAlignment="1" applyBorder="1" applyFont="1">
      <alignment horizontal="center" vertical="center"/>
    </xf>
    <xf borderId="13" fillId="0" fontId="12" numFmtId="0" xfId="0" applyAlignment="1" applyBorder="1" applyFont="1">
      <alignment horizontal="center" vertical="center"/>
    </xf>
    <xf borderId="14" fillId="0" fontId="7" numFmtId="164" xfId="0" applyAlignment="1" applyBorder="1" applyFont="1" applyNumberFormat="1">
      <alignment horizontal="center" vertical="center"/>
    </xf>
    <xf borderId="14" fillId="0" fontId="11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15" fontId="7" numFmtId="0" xfId="0" applyAlignment="1" applyBorder="1" applyFill="1" applyFont="1">
      <alignment horizontal="center" vertical="center"/>
    </xf>
    <xf borderId="14" fillId="16" fontId="7" numFmtId="0" xfId="0" applyAlignment="1" applyBorder="1" applyFill="1" applyFont="1">
      <alignment horizontal="center" vertical="center"/>
    </xf>
    <xf borderId="14" fillId="17" fontId="1" numFmtId="164" xfId="0" applyAlignment="1" applyBorder="1" applyFill="1" applyFont="1" applyNumberFormat="1">
      <alignment horizontal="center" vertical="center"/>
    </xf>
    <xf borderId="14" fillId="18" fontId="1" numFmtId="164" xfId="0" applyAlignment="1" applyBorder="1" applyFill="1" applyFont="1" applyNumberFormat="1">
      <alignment horizontal="center" vertical="center"/>
    </xf>
    <xf borderId="14" fillId="0" fontId="12" numFmtId="0" xfId="0" applyAlignment="1" applyBorder="1" applyFont="1">
      <alignment horizontal="center" vertical="center"/>
    </xf>
    <xf borderId="0" fillId="0" fontId="12" numFmtId="0" xfId="0" applyFont="1"/>
    <xf borderId="0" fillId="0" fontId="13" numFmtId="0" xfId="0" applyAlignment="1" applyFont="1">
      <alignment vertical="center"/>
    </xf>
    <xf borderId="14" fillId="0" fontId="8" numFmtId="0" xfId="0" applyAlignment="1" applyBorder="1" applyFont="1">
      <alignment horizontal="center"/>
    </xf>
    <xf borderId="14" fillId="0" fontId="8" numFmtId="164" xfId="0" applyAlignment="1" applyBorder="1" applyFont="1" applyNumberFormat="1">
      <alignment horizontal="center" vertical="center"/>
    </xf>
    <xf borderId="14" fillId="4" fontId="11" numFmtId="164" xfId="0" applyAlignment="1" applyBorder="1" applyFont="1" applyNumberFormat="1">
      <alignment horizontal="center" vertical="center"/>
    </xf>
    <xf borderId="14" fillId="15" fontId="11" numFmtId="164" xfId="0" applyAlignment="1" applyBorder="1" applyFont="1" applyNumberFormat="1">
      <alignment horizontal="center" vertical="center"/>
    </xf>
    <xf borderId="14" fillId="16" fontId="11" numFmtId="164" xfId="0" applyAlignment="1" applyBorder="1" applyFont="1" applyNumberForma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0" fontId="9" numFmtId="164" xfId="0" applyAlignment="1" applyFont="1" applyNumberFormat="1">
      <alignment horizontal="center" vertical="center"/>
    </xf>
    <xf borderId="0" fillId="0" fontId="8" numFmtId="164" xfId="0" applyAlignment="1" applyFont="1" applyNumberFormat="1">
      <alignment horizontal="center" vertical="center"/>
    </xf>
    <xf borderId="13" fillId="0" fontId="14" numFmtId="0" xfId="0" applyAlignment="1" applyBorder="1" applyFont="1">
      <alignment horizontal="center" vertical="center"/>
    </xf>
    <xf borderId="14" fillId="0" fontId="14" numFmtId="164" xfId="0" applyAlignment="1" applyBorder="1" applyFont="1" applyNumberFormat="1">
      <alignment horizontal="center" vertical="center"/>
    </xf>
    <xf borderId="14" fillId="0" fontId="14" numFmtId="164" xfId="0" applyAlignment="1" applyBorder="1" applyFont="1" applyNumberFormat="1">
      <alignment horizontal="center"/>
    </xf>
    <xf borderId="14" fillId="19" fontId="12" numFmtId="164" xfId="0" applyAlignment="1" applyBorder="1" applyFill="1" applyFont="1" applyNumberFormat="1">
      <alignment horizontal="center"/>
    </xf>
    <xf borderId="14" fillId="17" fontId="12" numFmtId="164" xfId="0" applyAlignment="1" applyBorder="1" applyFont="1" applyNumberFormat="1">
      <alignment horizontal="center"/>
    </xf>
    <xf borderId="14" fillId="18" fontId="12" numFmtId="164" xfId="0" applyAlignment="1" applyBorder="1" applyFont="1" applyNumberFormat="1">
      <alignment horizontal="center"/>
    </xf>
    <xf borderId="0" fillId="0" fontId="15" numFmtId="164" xfId="0" applyAlignment="1" applyFont="1" applyNumberFormat="1">
      <alignment horizontal="center"/>
    </xf>
    <xf borderId="0" fillId="0" fontId="14" numFmtId="164" xfId="0" applyFont="1" applyNumberFormat="1"/>
    <xf borderId="27" fillId="0" fontId="1" numFmtId="0" xfId="0" applyAlignment="1" applyBorder="1" applyFont="1">
      <alignment horizontal="center"/>
    </xf>
    <xf borderId="0" fillId="0" fontId="11" numFmtId="164" xfId="0" applyAlignment="1" applyFont="1" applyNumberFormat="1">
      <alignment vertical="center"/>
    </xf>
    <xf borderId="0" fillId="0" fontId="14" numFmtId="0" xfId="0" applyFont="1"/>
    <xf borderId="0" fillId="0" fontId="12" numFmtId="164" xfId="0" applyAlignment="1" applyFont="1" applyNumberFormat="1">
      <alignment horizontal="center"/>
    </xf>
    <xf borderId="28" fillId="20" fontId="16" numFmtId="164" xfId="0" applyAlignment="1" applyBorder="1" applyFill="1" applyFont="1" applyNumberFormat="1">
      <alignment horizontal="center" vertical="center"/>
    </xf>
    <xf borderId="29" fillId="0" fontId="6" numFmtId="0" xfId="0" applyBorder="1" applyFont="1"/>
    <xf borderId="30" fillId="0" fontId="6" numFmtId="0" xfId="0" applyBorder="1" applyFont="1"/>
    <xf borderId="31" fillId="0" fontId="6" numFmtId="0" xfId="0" applyBorder="1" applyFont="1"/>
    <xf borderId="32" fillId="0" fontId="6" numFmtId="0" xfId="0" applyBorder="1" applyFont="1"/>
    <xf borderId="33" fillId="0" fontId="6" numFmtId="0" xfId="0" applyBorder="1" applyFont="1"/>
    <xf borderId="34" fillId="0" fontId="6" numFmtId="0" xfId="0" applyBorder="1" applyFont="1"/>
    <xf borderId="35" fillId="0" fontId="6" numFmtId="0" xfId="0" applyBorder="1" applyFont="1"/>
    <xf borderId="0" fillId="0" fontId="11" numFmtId="164" xfId="0" applyAlignment="1" applyFont="1" applyNumberFormat="1">
      <alignment horizontal="center"/>
    </xf>
    <xf borderId="14" fillId="0" fontId="14" numFmtId="0" xfId="0" applyAlignment="1" applyBorder="1" applyFont="1">
      <alignment horizontal="center" vertical="center"/>
    </xf>
    <xf borderId="0" fillId="0" fontId="8" numFmtId="164" xfId="0" applyAlignment="1" applyFont="1" applyNumberFormat="1">
      <alignment vertical="center"/>
    </xf>
    <xf borderId="0" fillId="0" fontId="12" numFmtId="164" xfId="0" applyFont="1" applyNumberFormat="1"/>
    <xf borderId="0" fillId="0" fontId="8" numFmtId="164" xfId="0" applyFont="1" applyNumberFormat="1"/>
    <xf borderId="0" fillId="0" fontId="8" numFmtId="0" xfId="0" applyAlignment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13" fillId="0" fontId="14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vertical="center"/>
    </xf>
    <xf borderId="14" fillId="9" fontId="14" numFmtId="0" xfId="0" applyAlignment="1" applyBorder="1" applyFont="1">
      <alignment horizontal="center" vertical="center"/>
    </xf>
    <xf borderId="14" fillId="21" fontId="14" numFmtId="0" xfId="0" applyAlignment="1" applyBorder="1" applyFill="1" applyFont="1">
      <alignment horizontal="center" vertical="center"/>
    </xf>
    <xf borderId="14" fillId="6" fontId="14" numFmtId="0" xfId="0" applyAlignment="1" applyBorder="1" applyFont="1">
      <alignment horizontal="center" vertical="center"/>
    </xf>
    <xf borderId="14" fillId="0" fontId="14" numFmtId="0" xfId="0" applyAlignment="1" applyBorder="1" applyFont="1">
      <alignment vertical="center"/>
    </xf>
    <xf borderId="14" fillId="0" fontId="1" numFmtId="0" xfId="0" applyAlignment="1" applyBorder="1" applyFont="1">
      <alignment horizontal="left" vertical="center"/>
    </xf>
    <xf borderId="0" fillId="0" fontId="14" numFmtId="0" xfId="0" applyAlignment="1" applyFont="1">
      <alignment horizontal="center"/>
    </xf>
    <xf borderId="0" fillId="0" fontId="16" numFmtId="0" xfId="0" applyAlignment="1" applyFont="1">
      <alignment textRotation="90" vertical="center"/>
    </xf>
    <xf borderId="36" fillId="22" fontId="9" numFmtId="0" xfId="0" applyAlignment="1" applyBorder="1" applyFill="1" applyFont="1">
      <alignment horizontal="center" vertical="center"/>
    </xf>
    <xf borderId="37" fillId="0" fontId="6" numFmtId="0" xfId="0" applyBorder="1" applyFont="1"/>
    <xf borderId="38" fillId="0" fontId="6" numFmtId="0" xfId="0" applyBorder="1" applyFont="1"/>
    <xf borderId="39" fillId="0" fontId="6" numFmtId="0" xfId="0" applyBorder="1" applyFont="1"/>
    <xf borderId="40" fillId="0" fontId="6" numFmtId="0" xfId="0" applyBorder="1" applyFont="1"/>
    <xf borderId="21" fillId="21" fontId="7" numFmtId="0" xfId="0" applyAlignment="1" applyBorder="1" applyFont="1">
      <alignment horizontal="center" vertical="center"/>
    </xf>
    <xf borderId="21" fillId="23" fontId="17" numFmtId="0" xfId="0" applyAlignment="1" applyBorder="1" applyFill="1" applyFont="1">
      <alignment horizontal="center" readingOrder="0" vertical="center"/>
    </xf>
    <xf borderId="34" fillId="0" fontId="1" numFmtId="0" xfId="0" applyAlignment="1" applyBorder="1" applyFont="1">
      <alignment vertical="center"/>
    </xf>
    <xf borderId="41" fillId="11" fontId="9" numFmtId="0" xfId="0" applyAlignment="1" applyBorder="1" applyFont="1">
      <alignment horizontal="center" vertical="center"/>
    </xf>
    <xf borderId="42" fillId="0" fontId="6" numFmtId="0" xfId="0" applyBorder="1" applyFont="1"/>
    <xf borderId="43" fillId="0" fontId="6" numFmtId="0" xfId="0" applyBorder="1" applyFont="1"/>
    <xf borderId="36" fillId="24" fontId="12" numFmtId="0" xfId="0" applyAlignment="1" applyBorder="1" applyFill="1" applyFont="1">
      <alignment horizontal="center" vertical="center"/>
    </xf>
    <xf borderId="44" fillId="0" fontId="6" numFmtId="0" xfId="0" applyBorder="1" applyFont="1"/>
    <xf borderId="45" fillId="21" fontId="7" numFmtId="0" xfId="0" applyAlignment="1" applyBorder="1" applyFont="1">
      <alignment horizontal="center" vertical="center"/>
    </xf>
    <xf borderId="46" fillId="23" fontId="17" numFmtId="0" xfId="0" applyAlignment="1" applyBorder="1" applyFont="1">
      <alignment horizontal="center" readingOrder="0" vertical="center"/>
    </xf>
    <xf borderId="47" fillId="15" fontId="18" numFmtId="0" xfId="0" applyAlignment="1" applyBorder="1" applyFont="1">
      <alignment horizontal="center" vertical="center"/>
    </xf>
    <xf borderId="48" fillId="0" fontId="6" numFmtId="0" xfId="0" applyBorder="1" applyFont="1"/>
    <xf borderId="49" fillId="0" fontId="6" numFmtId="0" xfId="0" applyBorder="1" applyFont="1"/>
    <xf borderId="50" fillId="0" fontId="6" numFmtId="0" xfId="0" applyBorder="1" applyFont="1"/>
    <xf borderId="51" fillId="0" fontId="6" numFmtId="0" xfId="0" applyBorder="1" applyFont="1"/>
    <xf borderId="52" fillId="0" fontId="6" numFmtId="0" xfId="0" applyBorder="1" applyFont="1"/>
    <xf borderId="53" fillId="0" fontId="6" numFmtId="0" xfId="0" applyBorder="1" applyFont="1"/>
    <xf borderId="21" fillId="23" fontId="19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top"/>
    </xf>
    <xf borderId="27" fillId="0" fontId="1" numFmtId="0" xfId="0" applyAlignment="1" applyBorder="1" applyFont="1">
      <alignment vertical="center"/>
    </xf>
    <xf borderId="28" fillId="25" fontId="7" numFmtId="0" xfId="0" applyAlignment="1" applyBorder="1" applyFill="1" applyFont="1">
      <alignment horizontal="center" vertical="center"/>
    </xf>
    <xf borderId="54" fillId="0" fontId="1" numFmtId="0" xfId="0" applyAlignment="1" applyBorder="1" applyFont="1">
      <alignment vertical="center"/>
    </xf>
    <xf borderId="46" fillId="23" fontId="19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46" fillId="24" fontId="12" numFmtId="49" xfId="0" applyAlignment="1" applyBorder="1" applyFont="1" applyNumberFormat="1">
      <alignment horizontal="center" vertical="center"/>
    </xf>
    <xf borderId="36" fillId="24" fontId="13" numFmtId="0" xfId="0" applyAlignment="1" applyBorder="1" applyFont="1">
      <alignment horizontal="center" vertical="center"/>
    </xf>
    <xf borderId="21" fillId="21" fontId="20" numFmtId="0" xfId="0" applyAlignment="1" applyBorder="1" applyFont="1">
      <alignment horizontal="center" vertical="center"/>
    </xf>
    <xf borderId="55" fillId="18" fontId="18" numFmtId="0" xfId="0" applyAlignment="1" applyBorder="1" applyFont="1">
      <alignment horizontal="center" vertical="center"/>
    </xf>
    <xf borderId="56" fillId="0" fontId="6" numFmtId="0" xfId="0" applyBorder="1" applyFont="1"/>
    <xf borderId="28" fillId="26" fontId="7" numFmtId="0" xfId="0" applyAlignment="1" applyBorder="1" applyFill="1" applyFont="1">
      <alignment horizontal="center" vertical="center"/>
    </xf>
    <xf borderId="21" fillId="21" fontId="21" numFmtId="0" xfId="0" applyAlignment="1" applyBorder="1" applyFont="1">
      <alignment horizontal="center" vertical="center"/>
    </xf>
    <xf borderId="0" fillId="0" fontId="7" numFmtId="0" xfId="0" applyAlignment="1" applyFont="1">
      <alignment textRotation="255" vertical="center"/>
    </xf>
    <xf borderId="0" fillId="0" fontId="22" numFmtId="0" xfId="0" applyAlignment="1" applyFont="1">
      <alignment vertical="center"/>
    </xf>
    <xf borderId="46" fillId="21" fontId="7" numFmtId="0" xfId="0" applyAlignment="1" applyBorder="1" applyFont="1">
      <alignment horizontal="center" vertical="center"/>
    </xf>
    <xf borderId="46" fillId="21" fontId="23" numFmtId="0" xfId="0" applyAlignment="1" applyBorder="1" applyFont="1">
      <alignment horizontal="center" vertical="center"/>
    </xf>
    <xf borderId="0" fillId="0" fontId="24" numFmtId="0" xfId="0" applyAlignment="1" applyFont="1">
      <alignment readingOrder="0"/>
    </xf>
    <xf borderId="0" fillId="0" fontId="24" numFmtId="0" xfId="0" applyFont="1"/>
    <xf borderId="0" fillId="0" fontId="14" numFmtId="0" xfId="0" applyAlignment="1" applyFont="1">
      <alignment horizontal="center" readingOrder="0" vertical="center"/>
    </xf>
    <xf borderId="0" fillId="0" fontId="14" numFmtId="0" xfId="0" applyAlignment="1" applyFont="1">
      <alignment horizontal="center" vertical="center"/>
    </xf>
    <xf borderId="36" fillId="24" fontId="13" numFmtId="2" xfId="0" applyAlignment="1" applyBorder="1" applyFont="1" applyNumberFormat="1">
      <alignment horizontal="center" vertical="center"/>
    </xf>
    <xf borderId="0" fillId="0" fontId="9" numFmtId="0" xfId="0" applyAlignment="1" applyFont="1">
      <alignment vertical="center"/>
    </xf>
    <xf borderId="46" fillId="21" fontId="21" numFmtId="0" xfId="0" applyAlignment="1" applyBorder="1" applyFont="1">
      <alignment horizontal="center" vertical="center"/>
    </xf>
    <xf borderId="0" fillId="0" fontId="9" numFmtId="0" xfId="0" applyFont="1"/>
    <xf borderId="46" fillId="27" fontId="16" numFmtId="0" xfId="0" applyAlignment="1" applyBorder="1" applyFill="1" applyFont="1">
      <alignment horizontal="center" textRotation="90" vertical="center"/>
    </xf>
    <xf borderId="41" fillId="2" fontId="7" numFmtId="0" xfId="0" applyAlignment="1" applyBorder="1" applyFont="1">
      <alignment horizontal="center" vertical="center"/>
    </xf>
    <xf borderId="57" fillId="0" fontId="6" numFmtId="0" xfId="0" applyBorder="1" applyFont="1"/>
    <xf borderId="29" fillId="0" fontId="18" numFmtId="0" xfId="0" applyAlignment="1" applyBorder="1" applyFont="1">
      <alignment horizontal="center" vertical="center"/>
    </xf>
    <xf borderId="58" fillId="0" fontId="6" numFmtId="0" xfId="0" applyBorder="1" applyFont="1"/>
    <xf borderId="59" fillId="11" fontId="7" numFmtId="0" xfId="0" applyAlignment="1" applyBorder="1" applyFont="1">
      <alignment horizontal="center" vertical="center"/>
    </xf>
    <xf borderId="60" fillId="0" fontId="6" numFmtId="0" xfId="0" applyBorder="1" applyFont="1"/>
    <xf borderId="61" fillId="0" fontId="6" numFmtId="0" xfId="0" applyBorder="1" applyFont="1"/>
    <xf borderId="62" fillId="0" fontId="18" numFmtId="0" xfId="0" applyAlignment="1" applyBorder="1" applyFont="1">
      <alignment horizontal="center" vertical="center"/>
    </xf>
    <xf borderId="63" fillId="9" fontId="7" numFmtId="0" xfId="0" applyAlignment="1" applyBorder="1" applyFont="1">
      <alignment horizontal="center" vertical="center"/>
    </xf>
    <xf borderId="64" fillId="0" fontId="7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64" fillId="0" fontId="7" numFmtId="0" xfId="0" applyAlignment="1" applyBorder="1" applyFont="1">
      <alignment horizontal="center" readingOrder="0" vertical="center"/>
    </xf>
    <xf borderId="65" fillId="9" fontId="7" numFmtId="0" xfId="0" applyAlignment="1" applyBorder="1" applyFont="1">
      <alignment horizontal="center" vertical="center"/>
    </xf>
    <xf borderId="54" fillId="0" fontId="1" numFmtId="0" xfId="0" applyBorder="1" applyFont="1"/>
    <xf borderId="55" fillId="15" fontId="7" numFmtId="0" xfId="0" applyAlignment="1" applyBorder="1" applyFont="1">
      <alignment horizontal="center" vertical="center"/>
    </xf>
    <xf borderId="27" fillId="0" fontId="1" numFmtId="0" xfId="0" applyBorder="1" applyFont="1"/>
    <xf borderId="64" fillId="9" fontId="7" numFmtId="0" xfId="0" applyAlignment="1" applyBorder="1" applyFont="1">
      <alignment horizontal="center" vertical="center"/>
    </xf>
    <xf borderId="66" fillId="0" fontId="7" numFmtId="0" xfId="0" applyAlignment="1" applyBorder="1" applyFont="1">
      <alignment horizontal="center" vertical="center"/>
    </xf>
    <xf borderId="67" fillId="0" fontId="7" numFmtId="0" xfId="0" applyAlignment="1" applyBorder="1" applyFont="1">
      <alignment horizontal="center" vertical="center"/>
    </xf>
    <xf borderId="63" fillId="9" fontId="20" numFmtId="0" xfId="0" applyAlignment="1" applyBorder="1" applyFont="1">
      <alignment horizontal="center" vertical="center"/>
    </xf>
    <xf borderId="55" fillId="18" fontId="7" numFmtId="0" xfId="0" applyAlignment="1" applyBorder="1" applyFont="1">
      <alignment horizontal="center" vertical="center"/>
    </xf>
    <xf borderId="28" fillId="20" fontId="7" numFmtId="0" xfId="0" applyAlignment="1" applyBorder="1" applyFont="1">
      <alignment horizontal="center" vertical="center"/>
    </xf>
    <xf borderId="41" fillId="11" fontId="7" numFmtId="0" xfId="0" applyAlignment="1" applyBorder="1" applyFont="1">
      <alignment horizontal="center" vertical="center"/>
    </xf>
    <xf borderId="63" fillId="8" fontId="7" numFmtId="0" xfId="0" applyAlignment="1" applyBorder="1" applyFont="1">
      <alignment horizontal="center" vertical="center"/>
    </xf>
    <xf borderId="65" fillId="8" fontId="7" numFmtId="0" xfId="0" applyAlignment="1" applyBorder="1" applyFont="1">
      <alignment horizontal="center" vertical="center"/>
    </xf>
    <xf borderId="64" fillId="8" fontId="7" numFmtId="0" xfId="0" applyAlignment="1" applyBorder="1" applyFont="1">
      <alignment horizontal="center" vertical="center"/>
    </xf>
    <xf borderId="64" fillId="0" fontId="1" numFmtId="0" xfId="0" applyBorder="1" applyFont="1"/>
    <xf borderId="27" fillId="0" fontId="18" numFmtId="0" xfId="0" applyAlignment="1" applyBorder="1" applyFont="1">
      <alignment horizontal="center" vertical="center"/>
    </xf>
    <xf borderId="54" fillId="0" fontId="6" numFmtId="0" xfId="0" applyBorder="1" applyFont="1"/>
    <xf borderId="63" fillId="22" fontId="7" numFmtId="0" xfId="0" applyAlignment="1" applyBorder="1" applyFont="1">
      <alignment horizontal="center" vertical="center"/>
    </xf>
    <xf borderId="41" fillId="15" fontId="7" numFmtId="0" xfId="0" applyAlignment="1" applyBorder="1" applyFont="1">
      <alignment horizontal="center" vertical="center"/>
    </xf>
    <xf borderId="65" fillId="22" fontId="21" numFmtId="0" xfId="0" applyAlignment="1" applyBorder="1" applyFont="1">
      <alignment horizontal="center" vertical="center"/>
    </xf>
    <xf borderId="65" fillId="22" fontId="7" numFmtId="0" xfId="0" applyAlignment="1" applyBorder="1" applyFont="1">
      <alignment horizontal="center" vertical="center"/>
    </xf>
    <xf borderId="41" fillId="18" fontId="7" numFmtId="0" xfId="0" applyAlignment="1" applyBorder="1" applyFont="1">
      <alignment horizontal="center" vertical="center"/>
    </xf>
    <xf borderId="46" fillId="24" fontId="13" numFmtId="49" xfId="0" applyAlignment="1" applyBorder="1" applyFont="1" applyNumberFormat="1">
      <alignment horizontal="center" vertical="center"/>
    </xf>
    <xf borderId="41" fillId="18" fontId="18" numFmtId="0" xfId="0" applyAlignment="1" applyBorder="1" applyFont="1">
      <alignment horizontal="center" vertical="center"/>
    </xf>
    <xf borderId="68" fillId="11" fontId="7" numFmtId="0" xfId="0" applyAlignment="1" applyBorder="1" applyFont="1">
      <alignment horizontal="center" vertical="center"/>
    </xf>
    <xf borderId="69" fillId="0" fontId="6" numFmtId="0" xfId="0" applyBorder="1" applyFont="1"/>
    <xf borderId="4" fillId="0" fontId="18" numFmtId="0" xfId="0" applyAlignment="1" applyBorder="1" applyFont="1">
      <alignment horizontal="center" vertical="center"/>
    </xf>
    <xf borderId="5" fillId="0" fontId="18" numFmtId="0" xfId="0" applyAlignment="1" applyBorder="1" applyFont="1">
      <alignment horizontal="center" vertical="center"/>
    </xf>
    <xf borderId="70" fillId="22" fontId="7" numFmtId="0" xfId="0" applyAlignment="1" applyBorder="1" applyFont="1">
      <alignment horizontal="center" vertical="center"/>
    </xf>
    <xf borderId="71" fillId="22" fontId="21" numFmtId="0" xfId="0" applyAlignment="1" applyBorder="1" applyFont="1">
      <alignment horizontal="center" vertical="center"/>
    </xf>
    <xf borderId="64" fillId="22" fontId="7" numFmtId="0" xfId="0" applyAlignment="1" applyBorder="1" applyFont="1">
      <alignment horizontal="center" vertical="center"/>
    </xf>
    <xf borderId="64" fillId="22" fontId="21" numFmtId="0" xfId="0" applyAlignment="1" applyBorder="1" applyFont="1">
      <alignment horizontal="center" vertical="center"/>
    </xf>
    <xf borderId="0" fillId="0" fontId="14" numFmtId="0" xfId="0" applyAlignment="1" applyFont="1">
      <alignment horizontal="center" readingOrder="0"/>
    </xf>
    <xf borderId="0" fillId="0" fontId="2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6" numFmtId="0" xfId="0" applyAlignment="1" applyFont="1">
      <alignment horizontal="center" vertical="center"/>
    </xf>
    <xf borderId="72" fillId="0" fontId="26" numFmtId="0" xfId="0" applyAlignment="1" applyBorder="1" applyFont="1">
      <alignment horizontal="center" vertical="center"/>
    </xf>
    <xf borderId="72" fillId="0" fontId="6" numFmtId="0" xfId="0" applyBorder="1" applyFont="1"/>
    <xf borderId="0" fillId="0" fontId="1" numFmtId="0" xfId="0" applyAlignment="1" applyFont="1">
      <alignment horizontal="left" vertical="center"/>
    </xf>
    <xf borderId="73" fillId="0" fontId="1" numFmtId="0" xfId="0" applyAlignment="1" applyBorder="1" applyFont="1">
      <alignment horizontal="center" vertical="center"/>
    </xf>
    <xf borderId="74" fillId="28" fontId="27" numFmtId="0" xfId="0" applyAlignment="1" applyBorder="1" applyFill="1" applyFont="1">
      <alignment vertical="center"/>
    </xf>
    <xf borderId="74" fillId="7" fontId="1" numFmtId="0" xfId="0" applyAlignment="1" applyBorder="1" applyFont="1">
      <alignment vertical="center"/>
    </xf>
    <xf borderId="0" fillId="0" fontId="8" numFmtId="20" xfId="0" applyAlignment="1" applyFont="1" applyNumberFormat="1">
      <alignment horizontal="center" vertical="center"/>
    </xf>
    <xf borderId="70" fillId="29" fontId="27" numFmtId="0" xfId="0" applyAlignment="1" applyBorder="1" applyFill="1" applyFont="1">
      <alignment vertical="center"/>
    </xf>
    <xf borderId="74" fillId="29" fontId="27" numFmtId="0" xfId="0" applyAlignment="1" applyBorder="1" applyFont="1">
      <alignment vertical="center"/>
    </xf>
    <xf borderId="74" fillId="10" fontId="1" numFmtId="0" xfId="0" applyAlignment="1" applyBorder="1" applyFont="1">
      <alignment horizontal="center" vertical="center"/>
    </xf>
    <xf borderId="28" fillId="0" fontId="2" numFmtId="20" xfId="0" applyAlignment="1" applyBorder="1" applyFont="1" applyNumberFormat="1">
      <alignment horizontal="center" vertical="center"/>
    </xf>
    <xf borderId="29" fillId="0" fontId="2" numFmtId="20" xfId="0" applyAlignment="1" applyBorder="1" applyFont="1" applyNumberFormat="1">
      <alignment horizontal="center" vertical="center"/>
    </xf>
    <xf borderId="75" fillId="28" fontId="27" numFmtId="0" xfId="0" applyAlignment="1" applyBorder="1" applyFont="1">
      <alignment vertical="center"/>
    </xf>
    <xf borderId="29" fillId="0" fontId="1" numFmtId="0" xfId="0" applyAlignment="1" applyBorder="1" applyFont="1">
      <alignment horizontal="center" vertical="center"/>
    </xf>
    <xf borderId="31" fillId="0" fontId="7" numFmtId="20" xfId="0" applyAlignment="1" applyBorder="1" applyFont="1" applyNumberFormat="1">
      <alignment horizontal="center" vertical="center"/>
    </xf>
    <xf borderId="0" fillId="0" fontId="7" numFmtId="20" xfId="0" applyAlignment="1" applyFont="1" applyNumberFormat="1">
      <alignment horizontal="center" vertical="center"/>
    </xf>
    <xf borderId="28" fillId="0" fontId="1" numFmtId="0" xfId="0" applyAlignment="1" applyBorder="1" applyFont="1">
      <alignment horizontal="center" vertical="center"/>
    </xf>
    <xf borderId="70" fillId="30" fontId="1" numFmtId="0" xfId="0" applyAlignment="1" applyBorder="1" applyFill="1" applyFont="1">
      <alignment horizontal="center" vertical="center"/>
    </xf>
    <xf borderId="76" fillId="0" fontId="1" numFmtId="0" xfId="0" applyAlignment="1" applyBorder="1" applyFont="1">
      <alignment horizontal="center" vertical="center"/>
    </xf>
    <xf borderId="75" fillId="30" fontId="1" numFmtId="0" xfId="0" applyAlignment="1" applyBorder="1" applyFont="1">
      <alignment horizontal="center" vertical="center"/>
    </xf>
    <xf borderId="77" fillId="0" fontId="6" numFmtId="0" xfId="0" applyBorder="1" applyFont="1"/>
    <xf borderId="31" fillId="0" fontId="1" numFmtId="0" xfId="0" applyAlignment="1" applyBorder="1" applyFont="1">
      <alignment horizontal="center" vertical="center"/>
    </xf>
    <xf borderId="70" fillId="7" fontId="1" numFmtId="0" xfId="0" applyAlignment="1" applyBorder="1" applyFont="1">
      <alignment vertical="center"/>
    </xf>
    <xf borderId="70" fillId="10" fontId="1" numFmtId="0" xfId="0" applyAlignment="1" applyBorder="1" applyFont="1">
      <alignment horizontal="center" vertical="center"/>
    </xf>
    <xf borderId="28" fillId="0" fontId="7" numFmtId="20" xfId="0" applyAlignment="1" applyBorder="1" applyFont="1" applyNumberFormat="1">
      <alignment horizontal="center" vertical="center"/>
    </xf>
    <xf borderId="29" fillId="0" fontId="7" numFmtId="20" xfId="0" applyAlignment="1" applyBorder="1" applyFont="1" applyNumberFormat="1">
      <alignment horizontal="center" vertical="center"/>
    </xf>
    <xf borderId="70" fillId="30" fontId="1" numFmtId="164" xfId="0" applyAlignment="1" applyBorder="1" applyFont="1" applyNumberFormat="1">
      <alignment horizontal="center" vertical="center"/>
    </xf>
    <xf borderId="75" fillId="30" fontId="1" numFmtId="164" xfId="0" applyAlignment="1" applyBorder="1" applyFont="1" applyNumberFormat="1">
      <alignment horizontal="center" vertical="center"/>
    </xf>
    <xf borderId="70" fillId="7" fontId="28" numFmtId="0" xfId="0" applyAlignment="1" applyBorder="1" applyFont="1">
      <alignment vertical="center"/>
    </xf>
    <xf borderId="76" fillId="0" fontId="29" numFmtId="0" xfId="0" applyAlignment="1" applyBorder="1" applyFont="1">
      <alignment horizontal="center" vertical="center"/>
    </xf>
    <xf borderId="75" fillId="30" fontId="29" numFmtId="0" xfId="0" applyAlignment="1" applyBorder="1" applyFont="1">
      <alignment horizontal="center" vertical="center"/>
    </xf>
    <xf borderId="70" fillId="10" fontId="28" numFmtId="0" xfId="0" applyAlignment="1" applyBorder="1" applyFont="1">
      <alignment horizontal="left" vertical="center"/>
    </xf>
    <xf borderId="0" fillId="0" fontId="27" numFmtId="0" xfId="0" applyAlignment="1" applyFont="1">
      <alignment horizontal="center" vertical="center"/>
    </xf>
    <xf borderId="21" fillId="3" fontId="14" numFmtId="0" xfId="0" applyBorder="1" applyFont="1"/>
    <xf borderId="70" fillId="10" fontId="29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2" numFmtId="20" xfId="0" applyAlignment="1" applyFont="1" applyNumberFormat="1">
      <alignment horizontal="center" vertical="center"/>
    </xf>
    <xf borderId="0" fillId="0" fontId="33" numFmtId="0" xfId="0" applyFont="1"/>
    <xf borderId="10" fillId="3" fontId="34" numFmtId="0" xfId="0" applyAlignment="1" applyBorder="1" applyFont="1">
      <alignment horizontal="center" vertical="center"/>
    </xf>
    <xf borderId="10" fillId="4" fontId="21" numFmtId="0" xfId="0" applyAlignment="1" applyBorder="1" applyFont="1">
      <alignment horizontal="center" vertical="center"/>
    </xf>
    <xf borderId="10" fillId="0" fontId="35" numFmtId="0" xfId="0" applyAlignment="1" applyBorder="1" applyFont="1">
      <alignment horizontal="center" vertical="center"/>
    </xf>
    <xf borderId="10" fillId="0" fontId="34" numFmtId="0" xfId="0" applyAlignment="1" applyBorder="1" applyFont="1">
      <alignment horizontal="center" vertical="center"/>
    </xf>
    <xf borderId="14" fillId="0" fontId="35" numFmtId="0" xfId="0" applyAlignment="1" applyBorder="1" applyFont="1">
      <alignment horizontal="center" vertical="center"/>
    </xf>
    <xf borderId="1" fillId="0" fontId="35" numFmtId="0" xfId="0" applyAlignment="1" applyBorder="1" applyFont="1">
      <alignment horizontal="center" vertical="center"/>
    </xf>
    <xf borderId="1" fillId="0" fontId="34" numFmtId="0" xfId="0" applyAlignment="1" applyBorder="1" applyFont="1">
      <alignment horizontal="center" vertical="center"/>
    </xf>
    <xf borderId="13" fillId="0" fontId="35" numFmtId="0" xfId="0" applyAlignment="1" applyBorder="1" applyFont="1">
      <alignment horizontal="center" vertical="center"/>
    </xf>
    <xf borderId="78" fillId="5" fontId="34" numFmtId="0" xfId="0" applyAlignment="1" applyBorder="1" applyFont="1">
      <alignment horizontal="center" vertical="center"/>
    </xf>
    <xf borderId="1" fillId="0" fontId="36" numFmtId="20" xfId="0" applyAlignment="1" applyBorder="1" applyFont="1" applyNumberFormat="1">
      <alignment horizontal="center" vertical="center"/>
    </xf>
    <xf borderId="10" fillId="0" fontId="36" numFmtId="0" xfId="0" applyAlignment="1" applyBorder="1" applyFont="1">
      <alignment horizontal="center" vertical="center"/>
    </xf>
    <xf borderId="12" fillId="0" fontId="37" numFmtId="0" xfId="0" applyAlignment="1" applyBorder="1" applyFont="1">
      <alignment horizontal="center" vertical="center"/>
    </xf>
    <xf borderId="13" fillId="5" fontId="34" numFmtId="0" xfId="0" applyAlignment="1" applyBorder="1" applyFont="1">
      <alignment horizontal="center" vertical="center"/>
    </xf>
    <xf borderId="14" fillId="0" fontId="36" numFmtId="20" xfId="0" applyAlignment="1" applyBorder="1" applyFont="1" applyNumberFormat="1">
      <alignment horizontal="center" vertical="center"/>
    </xf>
    <xf borderId="14" fillId="0" fontId="37" numFmtId="0" xfId="0" applyAlignment="1" applyBorder="1" applyFont="1">
      <alignment horizontal="center" vertical="center"/>
    </xf>
    <xf borderId="79" fillId="0" fontId="6" numFmtId="0" xfId="0" applyBorder="1" applyFont="1"/>
    <xf borderId="27" fillId="0" fontId="36" numFmtId="20" xfId="0" applyAlignment="1" applyBorder="1" applyFont="1" applyNumberFormat="1">
      <alignment horizontal="center" vertical="center"/>
    </xf>
    <xf borderId="1" fillId="0" fontId="36" numFmtId="0" xfId="0" applyAlignment="1" applyBorder="1" applyFont="1">
      <alignment horizontal="center" vertical="center"/>
    </xf>
    <xf borderId="80" fillId="0" fontId="6" numFmtId="0" xfId="0" applyBorder="1" applyFont="1"/>
    <xf borderId="10" fillId="29" fontId="21" numFmtId="0" xfId="0" applyAlignment="1" applyBorder="1" applyFont="1">
      <alignment horizontal="center" vertical="center"/>
    </xf>
    <xf borderId="81" fillId="0" fontId="6" numFmtId="0" xfId="0" applyBorder="1" applyFont="1"/>
    <xf borderId="4" fillId="0" fontId="36" numFmtId="20" xfId="0" applyAlignment="1" applyBorder="1" applyFont="1" applyNumberFormat="1">
      <alignment horizontal="center" vertical="center"/>
    </xf>
    <xf borderId="10" fillId="0" fontId="4" numFmtId="0" xfId="0" applyAlignment="1" applyBorder="1" applyFont="1">
      <alignment horizontal="center" vertical="center"/>
    </xf>
    <xf borderId="14" fillId="0" fontId="38" numFmtId="0" xfId="0" applyAlignment="1" applyBorder="1" applyFont="1">
      <alignment horizontal="center" vertical="center"/>
    </xf>
    <xf borderId="10" fillId="31" fontId="21" numFmtId="0" xfId="0" applyAlignment="1" applyBorder="1" applyFill="1" applyFont="1">
      <alignment horizontal="center" vertical="center"/>
    </xf>
    <xf borderId="78" fillId="5" fontId="7" numFmtId="0" xfId="0" applyAlignment="1" applyBorder="1" applyFont="1">
      <alignment horizontal="center" vertical="center"/>
    </xf>
    <xf borderId="0" fillId="0" fontId="36" numFmtId="0" xfId="0" applyAlignment="1" applyFont="1">
      <alignment horizontal="center" vertical="center"/>
    </xf>
    <xf borderId="0" fillId="0" fontId="36" numFmtId="0" xfId="0" applyAlignment="1" applyFont="1">
      <alignment horizontal="center"/>
    </xf>
    <xf borderId="0" fillId="0" fontId="39" numFmtId="0" xfId="0" applyAlignment="1" applyFont="1">
      <alignment horizontal="center"/>
    </xf>
    <xf borderId="10" fillId="3" fontId="7" numFmtId="0" xfId="0" applyAlignment="1" applyBorder="1" applyFont="1">
      <alignment horizontal="center" vertical="center"/>
    </xf>
    <xf borderId="10" fillId="4" fontId="34" numFmtId="0" xfId="0" applyAlignment="1" applyBorder="1" applyFont="1">
      <alignment horizontal="center" vertical="center"/>
    </xf>
    <xf borderId="10" fillId="0" fontId="21" numFmtId="0" xfId="0" applyAlignment="1" applyBorder="1" applyFont="1">
      <alignment horizontal="center" vertical="center"/>
    </xf>
    <xf borderId="14" fillId="0" fontId="21" numFmtId="0" xfId="0" applyAlignment="1" applyBorder="1" applyFont="1">
      <alignment horizontal="center" vertical="center"/>
    </xf>
    <xf borderId="78" fillId="7" fontId="7" numFmtId="0" xfId="0" applyAlignment="1" applyBorder="1" applyFont="1">
      <alignment horizontal="center" vertical="center"/>
    </xf>
    <xf borderId="14" fillId="0" fontId="28" numFmtId="0" xfId="0" applyAlignment="1" applyBorder="1" applyFont="1">
      <alignment horizontal="center" vertical="center"/>
    </xf>
    <xf borderId="14" fillId="0" fontId="29" numFmtId="0" xfId="0" applyAlignment="1" applyBorder="1" applyFont="1">
      <alignment horizontal="center" vertical="center"/>
    </xf>
    <xf borderId="14" fillId="0" fontId="40" numFmtId="0" xfId="0" applyAlignment="1" applyBorder="1" applyFont="1">
      <alignment horizontal="center" vertical="center"/>
    </xf>
    <xf borderId="17" fillId="5" fontId="7" numFmtId="0" xfId="0" applyAlignment="1" applyBorder="1" applyFont="1">
      <alignment horizontal="center" vertical="center"/>
    </xf>
    <xf borderId="21" fillId="13" fontId="39" numFmtId="0" xfId="0" applyAlignment="1" applyBorder="1" applyFont="1">
      <alignment horizontal="center" vertical="center"/>
    </xf>
    <xf borderId="0" fillId="0" fontId="39" numFmtId="0" xfId="0" applyAlignment="1" applyFont="1">
      <alignment horizontal="center" vertical="center"/>
    </xf>
    <xf borderId="82" fillId="3" fontId="34" numFmtId="0" xfId="0" applyAlignment="1" applyBorder="1" applyFont="1">
      <alignment horizontal="center" vertical="center"/>
    </xf>
    <xf borderId="83" fillId="7" fontId="7" numFmtId="0" xfId="0" applyAlignment="1" applyBorder="1" applyFont="1">
      <alignment horizontal="center" vertical="center"/>
    </xf>
    <xf borderId="84" fillId="7" fontId="7" numFmtId="0" xfId="0" applyAlignment="1" applyBorder="1" applyFont="1">
      <alignment horizontal="center" vertical="center"/>
    </xf>
    <xf borderId="23" fillId="7" fontId="7" numFmtId="0" xfId="0" applyAlignment="1" applyBorder="1" applyFont="1">
      <alignment horizontal="center" vertical="center"/>
    </xf>
    <xf borderId="14" fillId="0" fontId="39" numFmtId="0" xfId="0" applyAlignment="1" applyBorder="1" applyFont="1">
      <alignment horizontal="center" vertical="center"/>
    </xf>
    <xf borderId="14" fillId="7" fontId="34" numFmtId="0" xfId="0" applyAlignment="1" applyBorder="1" applyFont="1">
      <alignment horizontal="center" vertical="center"/>
    </xf>
    <xf borderId="14" fillId="12" fontId="36" numFmtId="20" xfId="0" applyAlignment="1" applyBorder="1" applyFont="1" applyNumberFormat="1">
      <alignment horizontal="center" vertical="center"/>
    </xf>
    <xf borderId="14" fillId="0" fontId="36" numFmtId="0" xfId="0" applyAlignment="1" applyBorder="1" applyFont="1">
      <alignment horizontal="center" vertical="center"/>
    </xf>
    <xf borderId="14" fillId="12" fontId="1" numFmtId="20" xfId="0" applyAlignment="1" applyBorder="1" applyFont="1" applyNumberFormat="1">
      <alignment horizontal="center" vertical="center"/>
    </xf>
    <xf borderId="21" fillId="13" fontId="39" numFmtId="0" xfId="0" applyAlignment="1" applyBorder="1" applyFont="1">
      <alignment vertical="center"/>
    </xf>
    <xf borderId="0" fillId="0" fontId="39" numFmtId="0" xfId="0" applyAlignment="1" applyFont="1">
      <alignment vertical="center"/>
    </xf>
    <xf borderId="14" fillId="5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51</xdr:row>
      <xdr:rowOff>219075</xdr:rowOff>
    </xdr:from>
    <xdr:ext cx="666750" cy="2905125"/>
    <xdr:sp>
      <xdr:nvSpPr>
        <xdr:cNvPr id="3" name="Shape 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52</xdr:row>
      <xdr:rowOff>0</xdr:rowOff>
    </xdr:from>
    <xdr:ext cx="666750" cy="2952750"/>
    <xdr:sp>
      <xdr:nvSpPr>
        <xdr:cNvPr id="4" name="Shape 4"/>
        <xdr:cNvSpPr/>
      </xdr:nvSpPr>
      <xdr:spPr>
        <a:xfrm flipH="1" rot="-5400000">
          <a:off x="3874388" y="3451388"/>
          <a:ext cx="29432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27</xdr:row>
      <xdr:rowOff>200025</xdr:rowOff>
    </xdr:from>
    <xdr:ext cx="666750" cy="3495675"/>
    <xdr:sp>
      <xdr:nvSpPr>
        <xdr:cNvPr id="5" name="Shape 5"/>
        <xdr:cNvSpPr/>
      </xdr:nvSpPr>
      <xdr:spPr>
        <a:xfrm flipH="1" rot="-5400000">
          <a:off x="3602925" y="3446625"/>
          <a:ext cx="34861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28</xdr:row>
      <xdr:rowOff>0</xdr:rowOff>
    </xdr:from>
    <xdr:ext cx="666750" cy="3495675"/>
    <xdr:sp>
      <xdr:nvSpPr>
        <xdr:cNvPr id="6" name="Shape 6"/>
        <xdr:cNvSpPr/>
      </xdr:nvSpPr>
      <xdr:spPr>
        <a:xfrm flipH="1" rot="-5400000">
          <a:off x="3602925" y="3451388"/>
          <a:ext cx="34861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209550</xdr:rowOff>
    </xdr:from>
    <xdr:ext cx="666750" cy="3552825"/>
    <xdr:sp>
      <xdr:nvSpPr>
        <xdr:cNvPr id="7" name="Shape 7"/>
        <xdr:cNvSpPr/>
      </xdr:nvSpPr>
      <xdr:spPr>
        <a:xfrm flipH="1" rot="-5400000">
          <a:off x="3574350" y="3446625"/>
          <a:ext cx="35433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</xdr:row>
      <xdr:rowOff>0</xdr:rowOff>
    </xdr:from>
    <xdr:ext cx="666750" cy="3571875"/>
    <xdr:sp>
      <xdr:nvSpPr>
        <xdr:cNvPr id="8" name="Shape 8"/>
        <xdr:cNvSpPr/>
      </xdr:nvSpPr>
      <xdr:spPr>
        <a:xfrm flipH="1" rot="-5400000">
          <a:off x="3564825" y="3451388"/>
          <a:ext cx="35623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676275" cy="3457575"/>
    <xdr:sp>
      <xdr:nvSpPr>
        <xdr:cNvPr id="9" name="Shape 9"/>
        <xdr:cNvSpPr/>
      </xdr:nvSpPr>
      <xdr:spPr>
        <a:xfrm flipH="1" rot="-5400000">
          <a:off x="3621975" y="3446625"/>
          <a:ext cx="34480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3</xdr:row>
      <xdr:rowOff>0</xdr:rowOff>
    </xdr:from>
    <xdr:ext cx="666750" cy="3457575"/>
    <xdr:sp>
      <xdr:nvSpPr>
        <xdr:cNvPr id="10" name="Shape 10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</xdr:col>
      <xdr:colOff>0</xdr:colOff>
      <xdr:row>29</xdr:row>
      <xdr:rowOff>0</xdr:rowOff>
    </xdr:from>
    <xdr:ext cx="676275" cy="2905125"/>
    <xdr:sp>
      <xdr:nvSpPr>
        <xdr:cNvPr id="11" name="Shape 11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29</xdr:row>
      <xdr:rowOff>0</xdr:rowOff>
    </xdr:from>
    <xdr:ext cx="666750" cy="2905125"/>
    <xdr:sp>
      <xdr:nvSpPr>
        <xdr:cNvPr id="12" name="Shape 12"/>
        <xdr:cNvSpPr/>
      </xdr:nvSpPr>
      <xdr:spPr>
        <a:xfrm flipH="1" rot="-5400000">
          <a:off x="3898200" y="3451388"/>
          <a:ext cx="289560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685800" cy="3514725"/>
    <xdr:sp>
      <xdr:nvSpPr>
        <xdr:cNvPr id="13" name="Shape 13"/>
        <xdr:cNvSpPr/>
      </xdr:nvSpPr>
      <xdr:spPr>
        <a:xfrm flipH="1" rot="-5400000">
          <a:off x="3593400" y="3441863"/>
          <a:ext cx="35052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</xdr:row>
      <xdr:rowOff>0</xdr:rowOff>
    </xdr:from>
    <xdr:ext cx="685800" cy="3533775"/>
    <xdr:sp>
      <xdr:nvSpPr>
        <xdr:cNvPr id="14" name="Shape 14"/>
        <xdr:cNvSpPr/>
      </xdr:nvSpPr>
      <xdr:spPr>
        <a:xfrm flipH="1" rot="-5400000">
          <a:off x="3583875" y="3441863"/>
          <a:ext cx="35242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30</xdr:row>
      <xdr:rowOff>219075</xdr:rowOff>
    </xdr:from>
    <xdr:ext cx="685800" cy="3838575"/>
    <xdr:sp>
      <xdr:nvSpPr>
        <xdr:cNvPr id="15" name="Shape 15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31</xdr:row>
      <xdr:rowOff>0</xdr:rowOff>
    </xdr:from>
    <xdr:ext cx="685800" cy="3838575"/>
    <xdr:sp>
      <xdr:nvSpPr>
        <xdr:cNvPr id="16" name="Shape 16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56</xdr:row>
      <xdr:rowOff>0</xdr:rowOff>
    </xdr:from>
    <xdr:ext cx="685800" cy="2905125"/>
    <xdr:sp>
      <xdr:nvSpPr>
        <xdr:cNvPr id="17" name="Shape 17"/>
        <xdr:cNvSpPr/>
      </xdr:nvSpPr>
      <xdr:spPr>
        <a:xfrm flipH="1" rot="-5400000">
          <a:off x="3893438" y="3441863"/>
          <a:ext cx="29051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56</xdr:row>
      <xdr:rowOff>0</xdr:rowOff>
    </xdr:from>
    <xdr:ext cx="685800" cy="2933700"/>
    <xdr:sp>
      <xdr:nvSpPr>
        <xdr:cNvPr id="18" name="Shape 18"/>
        <xdr:cNvSpPr/>
      </xdr:nvSpPr>
      <xdr:spPr>
        <a:xfrm flipH="1" rot="-5400000">
          <a:off x="3883913" y="3441863"/>
          <a:ext cx="292417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676275" cy="3476625"/>
    <xdr:sp>
      <xdr:nvSpPr>
        <xdr:cNvPr id="19" name="Shape 19"/>
        <xdr:cNvSpPr/>
      </xdr:nvSpPr>
      <xdr:spPr>
        <a:xfrm flipH="1" rot="-5400000">
          <a:off x="3612450" y="3446625"/>
          <a:ext cx="34671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3</xdr:row>
      <xdr:rowOff>0</xdr:rowOff>
    </xdr:from>
    <xdr:ext cx="666750" cy="3486150"/>
    <xdr:sp>
      <xdr:nvSpPr>
        <xdr:cNvPr id="20" name="Shape 20"/>
        <xdr:cNvSpPr/>
      </xdr:nvSpPr>
      <xdr:spPr>
        <a:xfrm flipH="1" rot="-5400000">
          <a:off x="3607688" y="3451388"/>
          <a:ext cx="34766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28</xdr:row>
      <xdr:rowOff>0</xdr:rowOff>
    </xdr:from>
    <xdr:ext cx="676275" cy="3467100"/>
    <xdr:sp>
      <xdr:nvSpPr>
        <xdr:cNvPr id="21" name="Shape 21"/>
        <xdr:cNvSpPr/>
      </xdr:nvSpPr>
      <xdr:spPr>
        <a:xfrm flipH="1" rot="-5400000">
          <a:off x="3617213" y="3446625"/>
          <a:ext cx="345757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28</xdr:row>
      <xdr:rowOff>0</xdr:rowOff>
    </xdr:from>
    <xdr:ext cx="666750" cy="3457575"/>
    <xdr:sp>
      <xdr:nvSpPr>
        <xdr:cNvPr id="22" name="Shape 2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</xdr:col>
      <xdr:colOff>0</xdr:colOff>
      <xdr:row>53</xdr:row>
      <xdr:rowOff>0</xdr:rowOff>
    </xdr:from>
    <xdr:ext cx="676275" cy="2905125"/>
    <xdr:sp>
      <xdr:nvSpPr>
        <xdr:cNvPr id="23" name="Shape 23"/>
        <xdr:cNvSpPr/>
      </xdr:nvSpPr>
      <xdr:spPr>
        <a:xfrm flipH="1" rot="-5400000">
          <a:off x="3893438" y="3446625"/>
          <a:ext cx="290512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53</xdr:row>
      <xdr:rowOff>0</xdr:rowOff>
    </xdr:from>
    <xdr:ext cx="666750" cy="2914650"/>
    <xdr:sp>
      <xdr:nvSpPr>
        <xdr:cNvPr id="24" name="Shape 24"/>
        <xdr:cNvSpPr/>
      </xdr:nvSpPr>
      <xdr:spPr>
        <a:xfrm flipH="1" rot="-5400000">
          <a:off x="3893438" y="3451388"/>
          <a:ext cx="29051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3.38"/>
    <col customWidth="1" min="3" max="3" width="7.63"/>
    <col customWidth="1" min="4" max="4" width="2.38"/>
    <col customWidth="1" min="5" max="5" width="7.63"/>
    <col customWidth="1" min="6" max="6" width="21.0"/>
    <col customWidth="1" min="7" max="9" width="6.25"/>
    <col customWidth="1" min="10" max="11" width="21.25"/>
    <col customWidth="1" min="12" max="12" width="9.75"/>
    <col customWidth="1" min="13" max="13" width="13.38"/>
    <col customWidth="1" min="14" max="14" width="7.25"/>
    <col customWidth="1" min="15" max="15" width="2.63"/>
    <col customWidth="1" min="16" max="16" width="8.13"/>
    <col customWidth="1" min="17" max="17" width="21.75"/>
    <col customWidth="1" min="18" max="18" width="7.0"/>
    <col customWidth="1" min="19" max="19" width="6.25"/>
    <col customWidth="1" min="20" max="20" width="7.0"/>
    <col customWidth="1" min="21" max="21" width="20.13"/>
    <col customWidth="1" min="22" max="22" width="25.38"/>
    <col customWidth="1" min="23" max="23" width="11.13"/>
    <col customWidth="1" min="24" max="24" width="13.38"/>
    <col customWidth="1" min="25" max="25" width="7.63"/>
    <col customWidth="1" min="26" max="26" width="2.38"/>
    <col customWidth="1" min="27" max="27" width="7.63"/>
    <col customWidth="1" min="28" max="28" width="27.5"/>
    <col customWidth="1" hidden="1" min="29" max="29" width="8.25"/>
    <col customWidth="1" min="30" max="30" width="8.25"/>
    <col customWidth="1" min="31" max="31" width="7.13"/>
    <col customWidth="1" min="32" max="32" width="7.25"/>
    <col customWidth="1" min="33" max="33" width="23.5"/>
    <col customWidth="1" min="34" max="34" width="23.88"/>
    <col customWidth="1" min="35" max="36" width="12.63"/>
    <col customWidth="1" min="37" max="37" width="9.0"/>
    <col customWidth="1" min="38" max="38" width="3.5"/>
    <col customWidth="1" min="39" max="39" width="9.0"/>
    <col customWidth="1" min="40" max="40" width="21.38"/>
    <col customWidth="1" min="41" max="41" width="6.88"/>
    <col customWidth="1" min="42" max="42" width="6.5"/>
    <col customWidth="1" min="43" max="43" width="7.5"/>
    <col customWidth="1" min="44" max="44" width="21.0"/>
    <col customWidth="1" min="45" max="45" width="19.25"/>
  </cols>
  <sheetData>
    <row r="1">
      <c r="A1" s="1"/>
      <c r="B1" s="2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1"/>
      <c r="AD1" s="4"/>
      <c r="AE1" s="1"/>
      <c r="AF1" s="4"/>
      <c r="AG1" s="4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/>
      <c r="B2" s="2" t="s">
        <v>1</v>
      </c>
      <c r="L2" s="1"/>
      <c r="M2" s="1"/>
      <c r="N2" s="5">
        <v>0.006944444444444444</v>
      </c>
      <c r="O2" s="1"/>
      <c r="P2" s="6">
        <v>0.003472222222222222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/>
      <c r="AC2" s="1"/>
      <c r="AD2" s="4"/>
      <c r="AE2" s="1"/>
      <c r="AF2" s="4"/>
      <c r="AG2" s="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A3" s="1"/>
      <c r="B3" s="2"/>
      <c r="C3" s="5">
        <v>0.003472222222222222</v>
      </c>
      <c r="D3" s="1"/>
      <c r="E3" s="5">
        <v>0.006944444444444444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4"/>
      <c r="AC3" s="1"/>
      <c r="AD3" s="4"/>
      <c r="AE3" s="1"/>
      <c r="AF3" s="4"/>
      <c r="AG3" s="4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25" customHeight="1">
      <c r="A4" s="1"/>
      <c r="B4" s="7" t="s">
        <v>2</v>
      </c>
      <c r="C4" s="8"/>
      <c r="D4" s="8"/>
      <c r="E4" s="8"/>
      <c r="F4" s="8"/>
      <c r="G4" s="8"/>
      <c r="H4" s="8"/>
      <c r="I4" s="8"/>
      <c r="J4" s="8"/>
      <c r="K4" s="9"/>
      <c r="L4" s="10"/>
      <c r="M4" s="7" t="s">
        <v>3</v>
      </c>
      <c r="N4" s="8"/>
      <c r="O4" s="8"/>
      <c r="P4" s="8"/>
      <c r="Q4" s="8"/>
      <c r="R4" s="8"/>
      <c r="S4" s="8"/>
      <c r="T4" s="8"/>
      <c r="U4" s="8"/>
      <c r="V4" s="9"/>
      <c r="W4" s="1"/>
      <c r="X4" s="7" t="s">
        <v>4</v>
      </c>
      <c r="Y4" s="8"/>
      <c r="Z4" s="8"/>
      <c r="AA4" s="8"/>
      <c r="AB4" s="8"/>
      <c r="AC4" s="8"/>
      <c r="AD4" s="8"/>
      <c r="AE4" s="8"/>
      <c r="AF4" s="8"/>
      <c r="AG4" s="8"/>
      <c r="AH4" s="9"/>
      <c r="AI4" s="1"/>
      <c r="AJ4" s="7" t="s">
        <v>5</v>
      </c>
      <c r="AK4" s="8"/>
      <c r="AL4" s="8"/>
      <c r="AM4" s="8"/>
      <c r="AN4" s="8"/>
      <c r="AO4" s="8"/>
      <c r="AP4" s="8"/>
      <c r="AQ4" s="8"/>
      <c r="AR4" s="8"/>
      <c r="AS4" s="9"/>
    </row>
    <row r="5" ht="15.0" customHeight="1">
      <c r="A5" s="1"/>
      <c r="B5" s="11"/>
      <c r="C5" s="12"/>
      <c r="D5" s="12"/>
      <c r="E5" s="12"/>
      <c r="F5" s="12"/>
      <c r="G5" s="12"/>
      <c r="H5" s="12"/>
      <c r="I5" s="12"/>
      <c r="J5" s="12"/>
      <c r="K5" s="13"/>
      <c r="L5" s="1"/>
      <c r="M5" s="11"/>
      <c r="N5" s="12"/>
      <c r="O5" s="12"/>
      <c r="P5" s="12"/>
      <c r="Q5" s="12"/>
      <c r="R5" s="12"/>
      <c r="S5" s="12"/>
      <c r="T5" s="12"/>
      <c r="U5" s="12"/>
      <c r="V5" s="13"/>
      <c r="W5" s="1"/>
      <c r="X5" s="11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"/>
      <c r="AJ5" s="11"/>
      <c r="AK5" s="12"/>
      <c r="AL5" s="12"/>
      <c r="AM5" s="12"/>
      <c r="AN5" s="12"/>
      <c r="AO5" s="12"/>
      <c r="AP5" s="12"/>
      <c r="AQ5" s="12"/>
      <c r="AR5" s="12"/>
      <c r="AS5" s="13"/>
    </row>
    <row r="6" ht="15.0" customHeight="1">
      <c r="A6" s="1"/>
      <c r="B6" s="14" t="s">
        <v>6</v>
      </c>
      <c r="C6" s="8"/>
      <c r="D6" s="8"/>
      <c r="E6" s="8"/>
      <c r="F6" s="8"/>
      <c r="G6" s="8"/>
      <c r="H6" s="8"/>
      <c r="I6" s="8"/>
      <c r="J6" s="8"/>
      <c r="K6" s="9"/>
      <c r="L6" s="1"/>
      <c r="M6" s="14" t="s">
        <v>7</v>
      </c>
      <c r="N6" s="8"/>
      <c r="O6" s="8"/>
      <c r="P6" s="8"/>
      <c r="Q6" s="8"/>
      <c r="R6" s="8"/>
      <c r="S6" s="8"/>
      <c r="T6" s="8"/>
      <c r="U6" s="8"/>
      <c r="V6" s="9"/>
      <c r="W6" s="1"/>
      <c r="X6" s="14" t="s">
        <v>8</v>
      </c>
      <c r="Y6" s="8"/>
      <c r="Z6" s="8"/>
      <c r="AA6" s="8"/>
      <c r="AB6" s="8"/>
      <c r="AC6" s="8"/>
      <c r="AD6" s="8"/>
      <c r="AE6" s="8"/>
      <c r="AF6" s="8"/>
      <c r="AG6" s="8"/>
      <c r="AH6" s="9"/>
      <c r="AI6" s="1"/>
      <c r="AJ6" s="14" t="s">
        <v>9</v>
      </c>
      <c r="AK6" s="8"/>
      <c r="AL6" s="8"/>
      <c r="AM6" s="8"/>
      <c r="AN6" s="8"/>
      <c r="AO6" s="8"/>
      <c r="AP6" s="8"/>
      <c r="AQ6" s="8"/>
      <c r="AR6" s="8"/>
      <c r="AS6" s="9"/>
    </row>
    <row r="7">
      <c r="A7" s="1"/>
      <c r="B7" s="11"/>
      <c r="C7" s="12"/>
      <c r="D7" s="12"/>
      <c r="E7" s="12"/>
      <c r="F7" s="12"/>
      <c r="G7" s="12"/>
      <c r="H7" s="12"/>
      <c r="I7" s="12"/>
      <c r="J7" s="12"/>
      <c r="K7" s="13"/>
      <c r="L7" s="1"/>
      <c r="M7" s="11"/>
      <c r="N7" s="12"/>
      <c r="O7" s="12"/>
      <c r="P7" s="12"/>
      <c r="Q7" s="12"/>
      <c r="R7" s="12"/>
      <c r="S7" s="12"/>
      <c r="T7" s="12"/>
      <c r="U7" s="12"/>
      <c r="V7" s="13"/>
      <c r="W7" s="1"/>
      <c r="X7" s="11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"/>
      <c r="AJ7" s="11"/>
      <c r="AK7" s="12"/>
      <c r="AL7" s="12"/>
      <c r="AM7" s="12"/>
      <c r="AN7" s="12"/>
      <c r="AO7" s="12"/>
      <c r="AP7" s="12"/>
      <c r="AQ7" s="12"/>
      <c r="AR7" s="12"/>
      <c r="AS7" s="13"/>
    </row>
    <row r="8">
      <c r="A8" s="1"/>
      <c r="B8" s="15" t="s">
        <v>10</v>
      </c>
      <c r="C8" s="16"/>
      <c r="D8" s="16"/>
      <c r="E8" s="16"/>
      <c r="F8" s="16"/>
      <c r="G8" s="16"/>
      <c r="H8" s="16"/>
      <c r="I8" s="16"/>
      <c r="J8" s="16"/>
      <c r="K8" s="17"/>
      <c r="L8" s="1"/>
      <c r="M8" s="15" t="s">
        <v>10</v>
      </c>
      <c r="N8" s="16"/>
      <c r="O8" s="16"/>
      <c r="P8" s="16"/>
      <c r="Q8" s="16"/>
      <c r="R8" s="16"/>
      <c r="S8" s="16"/>
      <c r="T8" s="16"/>
      <c r="U8" s="16"/>
      <c r="V8" s="17"/>
      <c r="W8" s="1"/>
      <c r="X8" s="18" t="s">
        <v>10</v>
      </c>
      <c r="Y8" s="19"/>
      <c r="Z8" s="19"/>
      <c r="AA8" s="19"/>
      <c r="AB8" s="19"/>
      <c r="AC8" s="19"/>
      <c r="AD8" s="19"/>
      <c r="AE8" s="19"/>
      <c r="AF8" s="19"/>
      <c r="AG8" s="19"/>
      <c r="AH8" s="20"/>
      <c r="AI8" s="1"/>
      <c r="AJ8" s="15" t="s">
        <v>10</v>
      </c>
      <c r="AK8" s="16"/>
      <c r="AL8" s="16"/>
      <c r="AM8" s="16"/>
      <c r="AN8" s="16"/>
      <c r="AO8" s="16"/>
      <c r="AP8" s="16"/>
      <c r="AQ8" s="16"/>
      <c r="AR8" s="16"/>
      <c r="AS8" s="17"/>
    </row>
    <row r="9">
      <c r="A9" s="1"/>
      <c r="B9" s="21" t="s">
        <v>11</v>
      </c>
      <c r="C9" s="21" t="s">
        <v>12</v>
      </c>
      <c r="D9" s="8"/>
      <c r="E9" s="9"/>
      <c r="F9" s="22" t="s">
        <v>13</v>
      </c>
      <c r="G9" s="8"/>
      <c r="H9" s="8"/>
      <c r="I9" s="8"/>
      <c r="J9" s="9"/>
      <c r="K9" s="23" t="s">
        <v>14</v>
      </c>
      <c r="L9" s="1"/>
      <c r="M9" s="24" t="s">
        <v>11</v>
      </c>
      <c r="N9" s="25" t="s">
        <v>12</v>
      </c>
      <c r="O9" s="19"/>
      <c r="P9" s="20"/>
      <c r="Q9" s="24" t="s">
        <v>13</v>
      </c>
      <c r="R9" s="25" t="s">
        <v>15</v>
      </c>
      <c r="S9" s="19"/>
      <c r="T9" s="20"/>
      <c r="U9" s="24" t="s">
        <v>13</v>
      </c>
      <c r="V9" s="24" t="s">
        <v>14</v>
      </c>
      <c r="W9" s="1"/>
      <c r="X9" s="24" t="s">
        <v>11</v>
      </c>
      <c r="Y9" s="25" t="s">
        <v>12</v>
      </c>
      <c r="Z9" s="19"/>
      <c r="AA9" s="20"/>
      <c r="AB9" s="26" t="s">
        <v>13</v>
      </c>
      <c r="AC9" s="27"/>
      <c r="AD9" s="28" t="s">
        <v>15</v>
      </c>
      <c r="AE9" s="19"/>
      <c r="AF9" s="20"/>
      <c r="AG9" s="26" t="s">
        <v>13</v>
      </c>
      <c r="AH9" s="24" t="s">
        <v>14</v>
      </c>
      <c r="AI9" s="1"/>
      <c r="AJ9" s="25" t="s">
        <v>11</v>
      </c>
      <c r="AK9" s="25" t="s">
        <v>12</v>
      </c>
      <c r="AL9" s="19"/>
      <c r="AM9" s="20"/>
      <c r="AN9" s="24" t="s">
        <v>13</v>
      </c>
      <c r="AO9" s="25" t="s">
        <v>15</v>
      </c>
      <c r="AP9" s="19"/>
      <c r="AQ9" s="20"/>
      <c r="AR9" s="24" t="s">
        <v>13</v>
      </c>
      <c r="AS9" s="24" t="s">
        <v>14</v>
      </c>
    </row>
    <row r="10">
      <c r="A10" s="1"/>
      <c r="B10" s="29" t="s">
        <v>16</v>
      </c>
      <c r="C10" s="30">
        <v>0.3125</v>
      </c>
      <c r="D10" s="30" t="s">
        <v>17</v>
      </c>
      <c r="E10" s="30">
        <f t="shared" ref="E10:E15" si="1">C10+$C$3</f>
        <v>0.3159722222</v>
      </c>
      <c r="F10" s="31" t="s">
        <v>18</v>
      </c>
      <c r="G10" s="19"/>
      <c r="H10" s="19"/>
      <c r="I10" s="19"/>
      <c r="J10" s="20"/>
      <c r="K10" s="32" t="str">
        <f>'Bagan Estafet'!E51</f>
        <v/>
      </c>
      <c r="L10" s="1"/>
      <c r="M10" s="33" t="s">
        <v>16</v>
      </c>
      <c r="N10" s="30">
        <f>E15 +G21</f>
        <v>0.3402777778</v>
      </c>
      <c r="O10" s="34" t="s">
        <v>17</v>
      </c>
      <c r="P10" s="30">
        <f t="shared" ref="P10:P13" si="2">N10+$E$3</f>
        <v>0.3472222222</v>
      </c>
      <c r="Q10" s="34" t="str">
        <f>'Bagan Basket'!C6</f>
        <v>BADR</v>
      </c>
      <c r="R10" s="34">
        <f>'Bagan Basket'!D6</f>
        <v>0</v>
      </c>
      <c r="S10" s="34" t="s">
        <v>19</v>
      </c>
      <c r="T10" s="34">
        <f>'Bagan Basket'!D9</f>
        <v>0</v>
      </c>
      <c r="U10" s="30" t="str">
        <f>'Bagan Basket'!C9</f>
        <v>TABUK</v>
      </c>
      <c r="V10" s="30" t="str">
        <f>'Bagan Basket'!E7</f>
        <v/>
      </c>
      <c r="W10" s="1"/>
      <c r="X10" s="29" t="s">
        <v>16</v>
      </c>
      <c r="Y10" s="30">
        <f>E15+G21</f>
        <v>0.3402777778</v>
      </c>
      <c r="Z10" s="30" t="s">
        <v>17</v>
      </c>
      <c r="AA10" s="30">
        <f t="shared" ref="AA10:AA13" si="3">Y10+$N$2</f>
        <v>0.3472222222</v>
      </c>
      <c r="AB10" s="35" t="str">
        <f>'Bagan Volly Sarung'!P7</f>
        <v>MADINAH</v>
      </c>
      <c r="AC10" s="20"/>
      <c r="AD10" s="36">
        <f>'Bagan Volly Sarung'!O7</f>
        <v>0</v>
      </c>
      <c r="AE10" s="36" t="s">
        <v>19</v>
      </c>
      <c r="AF10" s="36">
        <f>'Bagan Volly Sarung'!O10</f>
        <v>0</v>
      </c>
      <c r="AG10" s="36" t="str">
        <f>'Bagan Volly Sarung'!P10</f>
        <v>ISTANBUL</v>
      </c>
      <c r="AH10" s="36" t="str">
        <f>'Bagan Volly Sarung'!N8</f>
        <v/>
      </c>
      <c r="AI10" s="1"/>
      <c r="AJ10" s="33" t="s">
        <v>16</v>
      </c>
      <c r="AK10" s="30">
        <f>E15 +G21</f>
        <v>0.3402777778</v>
      </c>
      <c r="AL10" s="34" t="s">
        <v>17</v>
      </c>
      <c r="AM10" s="30">
        <f t="shared" ref="AM10:AM11" si="4">AK10+$E$3</f>
        <v>0.3472222222</v>
      </c>
      <c r="AN10" s="34" t="str">
        <f>'Bagan Bola Beracun'!C56</f>
        <v>SUFYAN ATS TSAURY</v>
      </c>
      <c r="AO10" s="34">
        <f>'Bagan Bola Beracun'!D56</f>
        <v>0</v>
      </c>
      <c r="AP10" s="34" t="s">
        <v>19</v>
      </c>
      <c r="AQ10" s="34">
        <f>'Bagan Bola Beracun'!D59</f>
        <v>0</v>
      </c>
      <c r="AR10" s="34" t="str">
        <f>'Bagan Bola Beracun'!C59</f>
        <v>ABU HANIFAH</v>
      </c>
      <c r="AS10" s="34" t="str">
        <f>'Bagan Bola Beracun'!E57</f>
        <v/>
      </c>
    </row>
    <row r="11">
      <c r="A11" s="1"/>
      <c r="B11" s="37"/>
      <c r="C11" s="30">
        <f t="shared" ref="C11:C15" si="5">E10</f>
        <v>0.3159722222</v>
      </c>
      <c r="D11" s="30" t="s">
        <v>17</v>
      </c>
      <c r="E11" s="30">
        <f t="shared" si="1"/>
        <v>0.3194444444</v>
      </c>
      <c r="F11" s="31" t="s">
        <v>20</v>
      </c>
      <c r="G11" s="19"/>
      <c r="H11" s="19"/>
      <c r="I11" s="19"/>
      <c r="J11" s="20"/>
      <c r="K11" s="32" t="str">
        <f>'Bagan Estafet'!J51</f>
        <v/>
      </c>
      <c r="L11" s="1"/>
      <c r="M11" s="37"/>
      <c r="N11" s="30">
        <f t="shared" ref="N11:N13" si="6">P10</f>
        <v>0.3472222222</v>
      </c>
      <c r="O11" s="34" t="s">
        <v>17</v>
      </c>
      <c r="P11" s="30">
        <f t="shared" si="2"/>
        <v>0.3541666667</v>
      </c>
      <c r="Q11" s="34" t="str">
        <f>'Bagan Basket'!P6</f>
        <v>BUKHORI</v>
      </c>
      <c r="R11" s="34">
        <f>'Bagan Basket'!O6</f>
        <v>0</v>
      </c>
      <c r="S11" s="34" t="s">
        <v>19</v>
      </c>
      <c r="T11" s="34">
        <f>'Bagan Basket'!O9</f>
        <v>0</v>
      </c>
      <c r="U11" s="30" t="str">
        <f>'Bagan Basket'!P9</f>
        <v>MUSLIM</v>
      </c>
      <c r="V11" s="30" t="str">
        <f>'Bagan Basket'!N7</f>
        <v/>
      </c>
      <c r="W11" s="1"/>
      <c r="X11" s="37"/>
      <c r="Y11" s="30">
        <f t="shared" ref="Y11:Y13" si="7">AA10</f>
        <v>0.3472222222</v>
      </c>
      <c r="Z11" s="30" t="s">
        <v>17</v>
      </c>
      <c r="AA11" s="30">
        <f t="shared" si="3"/>
        <v>0.3541666667</v>
      </c>
      <c r="AB11" s="35" t="str">
        <f>'Bagan Volly Sarung'!C7</f>
        <v>UMAR</v>
      </c>
      <c r="AC11" s="20"/>
      <c r="AD11" s="36">
        <f>'Bagan Volly Sarung'!D7</f>
        <v>0</v>
      </c>
      <c r="AE11" s="36" t="s">
        <v>19</v>
      </c>
      <c r="AF11" s="36">
        <f>'Bagan Volly Sarung'!D10</f>
        <v>0</v>
      </c>
      <c r="AG11" s="36" t="str">
        <f>'Bagan Volly Sarung'!C10</f>
        <v>UTSMAN</v>
      </c>
      <c r="AH11" s="36" t="str">
        <f>'Bagan Volly Sarung'!E8</f>
        <v/>
      </c>
      <c r="AI11" s="1"/>
      <c r="AJ11" s="38"/>
      <c r="AK11" s="30">
        <f>AM10</f>
        <v>0.3472222222</v>
      </c>
      <c r="AL11" s="34" t="s">
        <v>17</v>
      </c>
      <c r="AM11" s="30">
        <f t="shared" si="4"/>
        <v>0.3541666667</v>
      </c>
      <c r="AN11" s="34" t="str">
        <f>'Bagan Bola Beracun'!P56</f>
        <v>DARUSSALAM</v>
      </c>
      <c r="AO11" s="34">
        <f>'Bagan Bola Beracun'!O56</f>
        <v>0</v>
      </c>
      <c r="AP11" s="34" t="s">
        <v>19</v>
      </c>
      <c r="AQ11" s="34">
        <f>'Bagan Bola Beracun'!O59</f>
        <v>0</v>
      </c>
      <c r="AR11" s="34" t="str">
        <f>'Bagan Bola Beracun'!P59</f>
        <v>NA'IM</v>
      </c>
      <c r="AS11" s="34" t="str">
        <f>'Bagan Bola Beracun'!N57</f>
        <v/>
      </c>
    </row>
    <row r="12">
      <c r="A12" s="1"/>
      <c r="B12" s="37"/>
      <c r="C12" s="30">
        <f t="shared" si="5"/>
        <v>0.3194444444</v>
      </c>
      <c r="D12" s="30" t="s">
        <v>17</v>
      </c>
      <c r="E12" s="30">
        <f t="shared" si="1"/>
        <v>0.3229166667</v>
      </c>
      <c r="F12" s="39" t="s">
        <v>21</v>
      </c>
      <c r="G12" s="19"/>
      <c r="H12" s="19"/>
      <c r="I12" s="19"/>
      <c r="J12" s="20"/>
      <c r="K12" s="32" t="str">
        <f>'Bagan Estafet'!E31</f>
        <v/>
      </c>
      <c r="L12" s="1"/>
      <c r="M12" s="37"/>
      <c r="N12" s="30">
        <f t="shared" si="6"/>
        <v>0.3541666667</v>
      </c>
      <c r="O12" s="34" t="s">
        <v>17</v>
      </c>
      <c r="P12" s="30">
        <f t="shared" si="2"/>
        <v>0.3611111111</v>
      </c>
      <c r="Q12" s="34" t="str">
        <f>'Bagan Basket'!C12</f>
        <v>UHUD</v>
      </c>
      <c r="R12" s="34">
        <f>'Bagan Basket'!D12</f>
        <v>0</v>
      </c>
      <c r="S12" s="34" t="s">
        <v>19</v>
      </c>
      <c r="T12" s="34">
        <f>'Bagan Basket'!D15</f>
        <v>0</v>
      </c>
      <c r="U12" s="30" t="str">
        <f>'Bagan Basket'!C15</f>
        <v>KHAIBAR</v>
      </c>
      <c r="V12" s="34" t="str">
        <f>'Bagan Basket'!E13</f>
        <v/>
      </c>
      <c r="W12" s="1"/>
      <c r="X12" s="37"/>
      <c r="Y12" s="30">
        <f t="shared" si="7"/>
        <v>0.3541666667</v>
      </c>
      <c r="Z12" s="30" t="s">
        <v>17</v>
      </c>
      <c r="AA12" s="30">
        <f t="shared" si="3"/>
        <v>0.3611111111</v>
      </c>
      <c r="AB12" s="35" t="str">
        <f>'Bagan Volly Sarung'!P13</f>
        <v>MAKKAH</v>
      </c>
      <c r="AC12" s="20"/>
      <c r="AD12" s="36">
        <f>'Bagan Volly Sarung'!O13</f>
        <v>0</v>
      </c>
      <c r="AE12" s="36" t="s">
        <v>19</v>
      </c>
      <c r="AF12" s="36">
        <f>'Bagan Volly Sarung'!O16</f>
        <v>0</v>
      </c>
      <c r="AG12" s="36" t="str">
        <f>'Bagan Volly Sarung'!P16</f>
        <v>AL QUDS</v>
      </c>
      <c r="AH12" s="36" t="str">
        <f>'Bagan Volly Sarung'!N14</f>
        <v/>
      </c>
      <c r="AI12" s="1"/>
      <c r="AJ12" s="18" t="s">
        <v>22</v>
      </c>
      <c r="AK12" s="19"/>
      <c r="AL12" s="19"/>
      <c r="AM12" s="19"/>
      <c r="AN12" s="19"/>
      <c r="AO12" s="19"/>
      <c r="AP12" s="19"/>
      <c r="AQ12" s="19"/>
      <c r="AR12" s="19"/>
      <c r="AS12" s="20"/>
    </row>
    <row r="13">
      <c r="A13" s="1"/>
      <c r="B13" s="37"/>
      <c r="C13" s="30">
        <f t="shared" si="5"/>
        <v>0.3229166667</v>
      </c>
      <c r="D13" s="30" t="s">
        <v>17</v>
      </c>
      <c r="E13" s="30">
        <f t="shared" si="1"/>
        <v>0.3263888889</v>
      </c>
      <c r="F13" s="39" t="s">
        <v>23</v>
      </c>
      <c r="G13" s="19"/>
      <c r="H13" s="19"/>
      <c r="I13" s="19"/>
      <c r="J13" s="20"/>
      <c r="K13" s="32" t="str">
        <f>'Bagan Estafet'!J31</f>
        <v/>
      </c>
      <c r="L13" s="1"/>
      <c r="M13" s="38"/>
      <c r="N13" s="30">
        <f t="shared" si="6"/>
        <v>0.3611111111</v>
      </c>
      <c r="O13" s="34" t="s">
        <v>17</v>
      </c>
      <c r="P13" s="30">
        <f t="shared" si="2"/>
        <v>0.3680555556</v>
      </c>
      <c r="Q13" s="34" t="str">
        <f>'Bagan Basket'!P12</f>
        <v>ABU DAWUD</v>
      </c>
      <c r="R13" s="34">
        <f>'Bagan Basket'!O12</f>
        <v>0</v>
      </c>
      <c r="S13" s="34" t="s">
        <v>19</v>
      </c>
      <c r="T13" s="34">
        <f>'Bagan Basket'!O15</f>
        <v>0</v>
      </c>
      <c r="U13" s="30" t="str">
        <f>'Bagan Basket'!P15</f>
        <v>AL BAIHAQI</v>
      </c>
      <c r="V13" s="34" t="str">
        <f>'Bagan Basket'!N13</f>
        <v/>
      </c>
      <c r="W13" s="1"/>
      <c r="X13" s="38"/>
      <c r="Y13" s="30">
        <f t="shared" si="7"/>
        <v>0.3611111111</v>
      </c>
      <c r="Z13" s="30" t="s">
        <v>17</v>
      </c>
      <c r="AA13" s="30">
        <f t="shared" si="3"/>
        <v>0.3680555556</v>
      </c>
      <c r="AB13" s="35" t="str">
        <f>'Bagan Volly Sarung'!C13</f>
        <v>ABU BAKR</v>
      </c>
      <c r="AC13" s="20"/>
      <c r="AD13" s="36">
        <f>'Bagan Volly Sarung'!D13</f>
        <v>0</v>
      </c>
      <c r="AE13" s="36" t="s">
        <v>19</v>
      </c>
      <c r="AF13" s="36">
        <f>'Bagan Volly Sarung'!D16</f>
        <v>0</v>
      </c>
      <c r="AG13" s="36" t="str">
        <f>'Bagan Volly Sarung'!C16</f>
        <v>ALI BIN ABI THALIB</v>
      </c>
      <c r="AH13" s="36" t="str">
        <f>'Bagan Volly Sarung'!E14</f>
        <v/>
      </c>
      <c r="AI13" s="1"/>
      <c r="AJ13" s="33" t="s">
        <v>16</v>
      </c>
      <c r="AK13" s="30">
        <f>AM11</f>
        <v>0.3541666667</v>
      </c>
      <c r="AL13" s="34" t="s">
        <v>17</v>
      </c>
      <c r="AM13" s="30">
        <f t="shared" ref="AM13:AM14" si="8">AK13+$E$3</f>
        <v>0.3611111111</v>
      </c>
      <c r="AN13" s="34" t="str">
        <f t="shared" ref="AN13:AN14" si="9">AS10</f>
        <v/>
      </c>
      <c r="AO13" s="34">
        <f>'Bagan Bola Beracun'!F57</f>
        <v>0</v>
      </c>
      <c r="AP13" s="34" t="s">
        <v>19</v>
      </c>
      <c r="AQ13" s="34">
        <f>'Bagan Bola Beracun'!F63</f>
        <v>0</v>
      </c>
      <c r="AR13" s="34" t="str">
        <f>'Bagan Bola Beracun'!E63</f>
        <v>AHMAD BIN HAMBAL</v>
      </c>
      <c r="AS13" s="34" t="str">
        <f>'Bagan Bola Beracun'!G60</f>
        <v/>
      </c>
    </row>
    <row r="14">
      <c r="A14" s="1"/>
      <c r="B14" s="37"/>
      <c r="C14" s="30">
        <f t="shared" si="5"/>
        <v>0.3263888889</v>
      </c>
      <c r="D14" s="30" t="s">
        <v>17</v>
      </c>
      <c r="E14" s="30">
        <f t="shared" si="1"/>
        <v>0.3298611111</v>
      </c>
      <c r="F14" s="40" t="s">
        <v>24</v>
      </c>
      <c r="G14" s="19"/>
      <c r="H14" s="19"/>
      <c r="I14" s="19"/>
      <c r="J14" s="20"/>
      <c r="K14" s="32" t="str">
        <f>'Bagan Estafet'!E10</f>
        <v/>
      </c>
      <c r="L14" s="1"/>
      <c r="M14" s="18" t="s">
        <v>22</v>
      </c>
      <c r="N14" s="19"/>
      <c r="O14" s="19"/>
      <c r="P14" s="19"/>
      <c r="Q14" s="19"/>
      <c r="R14" s="19"/>
      <c r="S14" s="19"/>
      <c r="T14" s="19"/>
      <c r="U14" s="19"/>
      <c r="V14" s="20"/>
      <c r="W14" s="1"/>
      <c r="X14" s="41" t="s">
        <v>22</v>
      </c>
      <c r="Y14" s="19"/>
      <c r="Z14" s="19"/>
      <c r="AA14" s="19"/>
      <c r="AB14" s="19"/>
      <c r="AC14" s="19"/>
      <c r="AD14" s="19"/>
      <c r="AE14" s="19"/>
      <c r="AF14" s="19"/>
      <c r="AG14" s="19"/>
      <c r="AH14" s="20"/>
      <c r="AI14" s="1"/>
      <c r="AJ14" s="38"/>
      <c r="AK14" s="30">
        <f>AM13</f>
        <v>0.3611111111</v>
      </c>
      <c r="AL14" s="34" t="s">
        <v>17</v>
      </c>
      <c r="AM14" s="30">
        <f t="shared" si="8"/>
        <v>0.3680555556</v>
      </c>
      <c r="AN14" s="36" t="str">
        <f t="shared" si="9"/>
        <v/>
      </c>
      <c r="AO14" s="36">
        <f>'Bagan Bola Beracun'!M57</f>
        <v>0</v>
      </c>
      <c r="AP14" s="36" t="s">
        <v>19</v>
      </c>
      <c r="AQ14" s="36">
        <f>'Bagan Bola Beracun'!M63</f>
        <v>0</v>
      </c>
      <c r="AR14" s="36" t="str">
        <f>'Bagan Bola Beracun'!N63</f>
        <v>FIRDAUS</v>
      </c>
      <c r="AS14" s="36" t="str">
        <f>'Bagan Bola Beracun'!L60</f>
        <v/>
      </c>
    </row>
    <row r="15">
      <c r="A15" s="1"/>
      <c r="B15" s="38"/>
      <c r="C15" s="30">
        <f t="shared" si="5"/>
        <v>0.3298611111</v>
      </c>
      <c r="D15" s="30" t="s">
        <v>17</v>
      </c>
      <c r="E15" s="30">
        <f t="shared" si="1"/>
        <v>0.3333333333</v>
      </c>
      <c r="F15" s="40" t="s">
        <v>25</v>
      </c>
      <c r="G15" s="19"/>
      <c r="H15" s="19"/>
      <c r="I15" s="19"/>
      <c r="J15" s="20"/>
      <c r="K15" s="32" t="str">
        <f>'Bagan Estafet'!J10</f>
        <v/>
      </c>
      <c r="L15" s="1"/>
      <c r="M15" s="42" t="s">
        <v>26</v>
      </c>
      <c r="N15" s="30">
        <f>E19+G21</f>
        <v>0.3298611111</v>
      </c>
      <c r="O15" s="34" t="s">
        <v>17</v>
      </c>
      <c r="P15" s="30">
        <f t="shared" ref="P15:P16" si="10">N15+$E$3</f>
        <v>0.3368055556</v>
      </c>
      <c r="Q15" s="30" t="str">
        <f t="shared" ref="Q15:Q16" si="11">V10</f>
        <v/>
      </c>
      <c r="R15" s="34">
        <f>'Bagan Basket'!F7</f>
        <v>0</v>
      </c>
      <c r="S15" s="34" t="s">
        <v>19</v>
      </c>
      <c r="T15" s="34">
        <f>'Bagan Basket'!F13</f>
        <v>0</v>
      </c>
      <c r="U15" s="30" t="str">
        <f t="shared" ref="U15:U16" si="12">V12</f>
        <v/>
      </c>
      <c r="V15" s="30" t="str">
        <f>'Bagan Basket'!G10</f>
        <v/>
      </c>
      <c r="W15" s="1"/>
      <c r="X15" s="29" t="s">
        <v>16</v>
      </c>
      <c r="Y15" s="30">
        <f>AA13</f>
        <v>0.3680555556</v>
      </c>
      <c r="Z15" s="30" t="s">
        <v>17</v>
      </c>
      <c r="AA15" s="30">
        <f t="shared" ref="AA15:AA16" si="13">Y15+$N$2</f>
        <v>0.375</v>
      </c>
      <c r="AB15" s="35" t="str">
        <f t="shared" ref="AB15:AB16" si="14">AH10</f>
        <v/>
      </c>
      <c r="AC15" s="20"/>
      <c r="AD15" s="36">
        <f>'Bagan Volly Sarung'!M8</f>
        <v>0</v>
      </c>
      <c r="AE15" s="36" t="s">
        <v>19</v>
      </c>
      <c r="AF15" s="36">
        <f>'Bagan Volly Sarung'!M14</f>
        <v>0</v>
      </c>
      <c r="AG15" s="36" t="str">
        <f t="shared" ref="AG15:AG16" si="15">AH12</f>
        <v/>
      </c>
      <c r="AH15" s="36" t="str">
        <f>'Bagan Volly Sarung'!L11</f>
        <v/>
      </c>
      <c r="AI15" s="1"/>
      <c r="AJ15" s="43" t="s">
        <v>27</v>
      </c>
      <c r="AK15" s="19"/>
      <c r="AL15" s="19"/>
      <c r="AM15" s="19"/>
      <c r="AN15" s="19"/>
      <c r="AO15" s="19"/>
      <c r="AP15" s="19"/>
      <c r="AQ15" s="19"/>
      <c r="AR15" s="19"/>
      <c r="AS15" s="20"/>
    </row>
    <row r="16">
      <c r="A16" s="1"/>
      <c r="B16" s="43" t="s">
        <v>27</v>
      </c>
      <c r="C16" s="19"/>
      <c r="D16" s="19"/>
      <c r="E16" s="19"/>
      <c r="F16" s="19"/>
      <c r="G16" s="19"/>
      <c r="H16" s="19"/>
      <c r="I16" s="19"/>
      <c r="J16" s="19"/>
      <c r="K16" s="20"/>
      <c r="L16" s="1"/>
      <c r="M16" s="38"/>
      <c r="N16" s="30">
        <f>P15</f>
        <v>0.3368055556</v>
      </c>
      <c r="O16" s="34" t="s">
        <v>17</v>
      </c>
      <c r="P16" s="30">
        <f t="shared" si="10"/>
        <v>0.34375</v>
      </c>
      <c r="Q16" s="30" t="str">
        <f t="shared" si="11"/>
        <v/>
      </c>
      <c r="R16" s="34">
        <f>'Bagan Basket'!M7</f>
        <v>0</v>
      </c>
      <c r="S16" s="34" t="s">
        <v>19</v>
      </c>
      <c r="T16" s="34">
        <f>'Bagan Basket'!M13</f>
        <v>0</v>
      </c>
      <c r="U16" s="34" t="str">
        <f t="shared" si="12"/>
        <v/>
      </c>
      <c r="V16" s="34" t="str">
        <f>'Bagan Basket'!L10</f>
        <v/>
      </c>
      <c r="W16" s="1"/>
      <c r="X16" s="38"/>
      <c r="Y16" s="30">
        <f>AA15</f>
        <v>0.375</v>
      </c>
      <c r="Z16" s="30" t="s">
        <v>17</v>
      </c>
      <c r="AA16" s="30">
        <f t="shared" si="13"/>
        <v>0.3819444444</v>
      </c>
      <c r="AB16" s="35" t="str">
        <f t="shared" si="14"/>
        <v/>
      </c>
      <c r="AC16" s="20"/>
      <c r="AD16" s="36">
        <f>'Bagan Volly Sarung'!F8</f>
        <v>0</v>
      </c>
      <c r="AE16" s="36" t="s">
        <v>19</v>
      </c>
      <c r="AF16" s="36">
        <f>'Bagan Volly Sarung'!F14</f>
        <v>0</v>
      </c>
      <c r="AG16" s="36" t="str">
        <f t="shared" si="15"/>
        <v/>
      </c>
      <c r="AH16" s="36" t="str">
        <f>'Bagan Volly Sarung'!G11</f>
        <v/>
      </c>
      <c r="AI16" s="1"/>
      <c r="AJ16" s="44" t="s">
        <v>26</v>
      </c>
      <c r="AK16" s="30">
        <f>E19+G21</f>
        <v>0.3298611111</v>
      </c>
      <c r="AL16" s="45" t="s">
        <v>17</v>
      </c>
      <c r="AM16" s="30">
        <f>AK16+$E$3</f>
        <v>0.3368055556</v>
      </c>
      <c r="AN16" s="36" t="str">
        <f>AS13</f>
        <v/>
      </c>
      <c r="AO16" s="36">
        <f>'Bagan Bola Beracun'!H60</f>
        <v>0</v>
      </c>
      <c r="AP16" s="36" t="s">
        <v>19</v>
      </c>
      <c r="AQ16" s="36">
        <f>'Bagan Bola Beracun'!K60</f>
        <v>0</v>
      </c>
      <c r="AR16" s="36" t="str">
        <f>AS14</f>
        <v/>
      </c>
      <c r="AS16" s="46" t="str">
        <f>'Bagan Bola Beracun'!I59</f>
        <v/>
      </c>
    </row>
    <row r="17">
      <c r="A17" s="1"/>
      <c r="B17" s="42" t="s">
        <v>26</v>
      </c>
      <c r="C17" s="30">
        <v>0.3125</v>
      </c>
      <c r="D17" s="30" t="s">
        <v>17</v>
      </c>
      <c r="E17" s="30">
        <f t="shared" ref="E17:E19" si="16">C17+$C$3</f>
        <v>0.3159722222</v>
      </c>
      <c r="F17" s="47" t="str">
        <f>K10</f>
        <v/>
      </c>
      <c r="G17" s="20"/>
      <c r="H17" s="48" t="s">
        <v>19</v>
      </c>
      <c r="I17" s="47" t="str">
        <f>K11</f>
        <v/>
      </c>
      <c r="J17" s="20"/>
      <c r="K17" s="49" t="str">
        <f>'Bagan Estafet'!G50</f>
        <v/>
      </c>
      <c r="L17" s="1"/>
      <c r="M17" s="50" t="s">
        <v>27</v>
      </c>
      <c r="N17" s="19"/>
      <c r="O17" s="19"/>
      <c r="P17" s="19"/>
      <c r="Q17" s="19"/>
      <c r="R17" s="19"/>
      <c r="S17" s="19"/>
      <c r="T17" s="19"/>
      <c r="U17" s="19"/>
      <c r="V17" s="20"/>
      <c r="W17" s="1"/>
      <c r="X17" s="51" t="s">
        <v>27</v>
      </c>
      <c r="Y17" s="52"/>
      <c r="Z17" s="52"/>
      <c r="AA17" s="52"/>
      <c r="AB17" s="52"/>
      <c r="AC17" s="52"/>
      <c r="AD17" s="52"/>
      <c r="AE17" s="52"/>
      <c r="AF17" s="52"/>
      <c r="AG17" s="52"/>
      <c r="AH17" s="53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ht="15.0" customHeight="1">
      <c r="A18" s="1"/>
      <c r="B18" s="37"/>
      <c r="C18" s="30">
        <f t="shared" ref="C18:C19" si="17">E17</f>
        <v>0.3159722222</v>
      </c>
      <c r="D18" s="30" t="s">
        <v>17</v>
      </c>
      <c r="E18" s="30">
        <f t="shared" si="16"/>
        <v>0.3194444444</v>
      </c>
      <c r="F18" s="54" t="str">
        <f>K12</f>
        <v/>
      </c>
      <c r="G18" s="20"/>
      <c r="H18" s="55" t="s">
        <v>19</v>
      </c>
      <c r="I18" s="54" t="str">
        <f>K13</f>
        <v/>
      </c>
      <c r="J18" s="20"/>
      <c r="K18" s="49" t="str">
        <f>'Bagan Estafet'!G30</f>
        <v/>
      </c>
      <c r="L18" s="1"/>
      <c r="M18" s="44" t="s">
        <v>26</v>
      </c>
      <c r="N18" s="30">
        <f>P16</f>
        <v>0.34375</v>
      </c>
      <c r="O18" s="45" t="s">
        <v>17</v>
      </c>
      <c r="P18" s="30">
        <f>N18+$E$3</f>
        <v>0.3506944444</v>
      </c>
      <c r="Q18" s="30" t="str">
        <f>V15</f>
        <v/>
      </c>
      <c r="R18" s="34">
        <f>'Bagan Basket'!H10</f>
        <v>0</v>
      </c>
      <c r="S18" s="34" t="s">
        <v>19</v>
      </c>
      <c r="T18" s="34">
        <f>'Bagan Basket'!K10</f>
        <v>0</v>
      </c>
      <c r="U18" s="34" t="str">
        <f>V16</f>
        <v/>
      </c>
      <c r="V18" s="56" t="str">
        <f>'Bagan Basket'!I9</f>
        <v/>
      </c>
      <c r="W18" s="1"/>
      <c r="X18" s="44" t="s">
        <v>28</v>
      </c>
      <c r="Y18" s="30">
        <f>E19+G21</f>
        <v>0.3298611111</v>
      </c>
      <c r="Z18" s="45" t="s">
        <v>17</v>
      </c>
      <c r="AA18" s="30">
        <f>Y18+$E$3</f>
        <v>0.3368055556</v>
      </c>
      <c r="AB18" s="30" t="str">
        <f>AH16</f>
        <v/>
      </c>
      <c r="AC18" s="24"/>
      <c r="AD18" s="34">
        <f>'Bagan Volly Sarung'!H11</f>
        <v>0</v>
      </c>
      <c r="AE18" s="34" t="s">
        <v>19</v>
      </c>
      <c r="AF18" s="34">
        <f>'Bagan Volly Sarung'!K11</f>
        <v>0</v>
      </c>
      <c r="AG18" s="34" t="str">
        <f>AH15</f>
        <v/>
      </c>
      <c r="AH18" s="56" t="str">
        <f>'Bagan Volly Sarung'!I10</f>
        <v/>
      </c>
      <c r="AI18" s="1"/>
      <c r="AJ18" s="14" t="s">
        <v>29</v>
      </c>
      <c r="AK18" s="8"/>
      <c r="AL18" s="8"/>
      <c r="AM18" s="8"/>
      <c r="AN18" s="8"/>
      <c r="AO18" s="8"/>
      <c r="AP18" s="8"/>
      <c r="AQ18" s="8"/>
      <c r="AR18" s="8"/>
      <c r="AS18" s="9"/>
    </row>
    <row r="19" ht="15.0" customHeight="1">
      <c r="A19" s="1"/>
      <c r="B19" s="38"/>
      <c r="C19" s="30">
        <f t="shared" si="17"/>
        <v>0.3194444444</v>
      </c>
      <c r="D19" s="30" t="s">
        <v>17</v>
      </c>
      <c r="E19" s="30">
        <f t="shared" si="16"/>
        <v>0.3229166667</v>
      </c>
      <c r="F19" s="57" t="str">
        <f>K14</f>
        <v/>
      </c>
      <c r="G19" s="20"/>
      <c r="H19" s="58" t="s">
        <v>19</v>
      </c>
      <c r="I19" s="57" t="str">
        <f>K15</f>
        <v/>
      </c>
      <c r="J19" s="20"/>
      <c r="K19" s="49" t="str">
        <f>'Bagan Estafet'!G9</f>
        <v/>
      </c>
      <c r="L19" s="1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1"/>
      <c r="X19" s="1"/>
      <c r="Y19" s="1"/>
      <c r="Z19" s="1"/>
      <c r="AA19" s="1"/>
      <c r="AB19" s="4"/>
      <c r="AC19" s="1"/>
      <c r="AD19" s="4"/>
      <c r="AE19" s="1"/>
      <c r="AF19" s="4"/>
      <c r="AG19" s="4"/>
      <c r="AH19" s="1"/>
      <c r="AI19" s="1"/>
      <c r="AJ19" s="11"/>
      <c r="AK19" s="12"/>
      <c r="AL19" s="12"/>
      <c r="AM19" s="12"/>
      <c r="AN19" s="12"/>
      <c r="AO19" s="12"/>
      <c r="AP19" s="12"/>
      <c r="AQ19" s="12"/>
      <c r="AR19" s="12"/>
      <c r="AS19" s="13"/>
    </row>
    <row r="20">
      <c r="A20" s="59"/>
      <c r="B20" s="59"/>
      <c r="C20" s="59"/>
      <c r="D20" s="59"/>
      <c r="E20" s="59"/>
      <c r="F20" s="4"/>
      <c r="G20" s="4"/>
      <c r="H20" s="4"/>
      <c r="I20" s="4"/>
      <c r="J20" s="4"/>
      <c r="K20" s="4"/>
      <c r="L20" s="59"/>
      <c r="M20" s="14" t="s">
        <v>30</v>
      </c>
      <c r="N20" s="8"/>
      <c r="O20" s="8"/>
      <c r="P20" s="8"/>
      <c r="Q20" s="8"/>
      <c r="R20" s="8"/>
      <c r="S20" s="8"/>
      <c r="T20" s="8"/>
      <c r="U20" s="8"/>
      <c r="V20" s="9"/>
      <c r="W20" s="1"/>
      <c r="X20" s="14" t="s">
        <v>31</v>
      </c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1"/>
      <c r="AJ20" s="15" t="s">
        <v>10</v>
      </c>
      <c r="AK20" s="16"/>
      <c r="AL20" s="16"/>
      <c r="AM20" s="16"/>
      <c r="AN20" s="16"/>
      <c r="AO20" s="16"/>
      <c r="AP20" s="16"/>
      <c r="AQ20" s="16"/>
      <c r="AR20" s="16"/>
      <c r="AS20" s="17"/>
    </row>
    <row r="21" ht="15.75" customHeight="1">
      <c r="A21" s="59"/>
      <c r="B21" s="4" t="s">
        <v>32</v>
      </c>
      <c r="G21" s="60">
        <f>E3</f>
        <v>0.006944444444</v>
      </c>
      <c r="H21" s="1"/>
      <c r="I21" s="1"/>
      <c r="J21" s="1"/>
      <c r="K21" s="1"/>
      <c r="L21" s="59"/>
      <c r="M21" s="11"/>
      <c r="N21" s="12"/>
      <c r="O21" s="12"/>
      <c r="P21" s="12"/>
      <c r="Q21" s="12"/>
      <c r="R21" s="12"/>
      <c r="S21" s="12"/>
      <c r="T21" s="12"/>
      <c r="U21" s="12"/>
      <c r="V21" s="13"/>
      <c r="W21" s="59"/>
      <c r="X21" s="11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59"/>
      <c r="AJ21" s="25" t="s">
        <v>11</v>
      </c>
      <c r="AK21" s="25" t="s">
        <v>12</v>
      </c>
      <c r="AL21" s="19"/>
      <c r="AM21" s="20"/>
      <c r="AN21" s="24" t="s">
        <v>13</v>
      </c>
      <c r="AO21" s="25" t="s">
        <v>15</v>
      </c>
      <c r="AP21" s="19"/>
      <c r="AQ21" s="20"/>
      <c r="AR21" s="24" t="s">
        <v>13</v>
      </c>
      <c r="AS21" s="24" t="s">
        <v>14</v>
      </c>
    </row>
    <row r="22" ht="15.75" customHeight="1">
      <c r="A22" s="59"/>
      <c r="B22" s="1"/>
      <c r="C22" s="1"/>
      <c r="D22" s="1"/>
      <c r="E22" s="1"/>
      <c r="F22" s="1"/>
      <c r="G22" s="1"/>
      <c r="H22" s="1"/>
      <c r="I22" s="1"/>
      <c r="J22" s="1"/>
      <c r="K22" s="1"/>
      <c r="L22" s="59"/>
      <c r="M22" s="41" t="s">
        <v>10</v>
      </c>
      <c r="N22" s="19"/>
      <c r="O22" s="19"/>
      <c r="P22" s="19"/>
      <c r="Q22" s="19"/>
      <c r="R22" s="19"/>
      <c r="S22" s="19"/>
      <c r="T22" s="19"/>
      <c r="U22" s="19"/>
      <c r="V22" s="20"/>
      <c r="W22" s="59"/>
      <c r="X22" s="41" t="s">
        <v>10</v>
      </c>
      <c r="Y22" s="19"/>
      <c r="Z22" s="19"/>
      <c r="AA22" s="19"/>
      <c r="AB22" s="19"/>
      <c r="AC22" s="19"/>
      <c r="AD22" s="19"/>
      <c r="AE22" s="19"/>
      <c r="AF22" s="19"/>
      <c r="AG22" s="19"/>
      <c r="AH22" s="20"/>
      <c r="AI22" s="59"/>
      <c r="AJ22" s="33" t="s">
        <v>16</v>
      </c>
      <c r="AK22" s="30">
        <f>AM14</f>
        <v>0.3680555556</v>
      </c>
      <c r="AL22" s="34" t="s">
        <v>17</v>
      </c>
      <c r="AM22" s="30">
        <f t="shared" ref="AM22:AM25" si="18">AK22+$E$3</f>
        <v>0.375</v>
      </c>
      <c r="AN22" s="34" t="str">
        <f>'Bagan Bola Beracun'!C31</f>
        <v>BUKHORI</v>
      </c>
      <c r="AO22" s="34">
        <f>'Bagan Bola Beracun'!D31</f>
        <v>0</v>
      </c>
      <c r="AP22" s="34" t="s">
        <v>19</v>
      </c>
      <c r="AQ22" s="34">
        <f>'Bagan Bola Beracun'!D34</f>
        <v>0</v>
      </c>
      <c r="AR22" s="34" t="str">
        <f>'Bagan Bola Beracun'!C34</f>
        <v>AL BAIHAQI</v>
      </c>
      <c r="AS22" s="34" t="str">
        <f>'Bagan Bola Beracun'!E32</f>
        <v/>
      </c>
    </row>
    <row r="23" ht="15.75" customHeight="1">
      <c r="A23" s="59"/>
      <c r="B23" s="7" t="s">
        <v>33</v>
      </c>
      <c r="C23" s="8"/>
      <c r="D23" s="8"/>
      <c r="E23" s="8"/>
      <c r="F23" s="8"/>
      <c r="G23" s="8"/>
      <c r="H23" s="8"/>
      <c r="I23" s="8"/>
      <c r="J23" s="8"/>
      <c r="K23" s="9"/>
      <c r="L23" s="59"/>
      <c r="M23" s="25" t="s">
        <v>11</v>
      </c>
      <c r="N23" s="25" t="s">
        <v>12</v>
      </c>
      <c r="O23" s="19"/>
      <c r="P23" s="20"/>
      <c r="Q23" s="24" t="s">
        <v>13</v>
      </c>
      <c r="R23" s="25" t="s">
        <v>15</v>
      </c>
      <c r="S23" s="19"/>
      <c r="T23" s="20"/>
      <c r="U23" s="24" t="s">
        <v>13</v>
      </c>
      <c r="V23" s="24" t="s">
        <v>14</v>
      </c>
      <c r="W23" s="59"/>
      <c r="X23" s="24" t="s">
        <v>11</v>
      </c>
      <c r="Y23" s="25" t="s">
        <v>12</v>
      </c>
      <c r="Z23" s="19"/>
      <c r="AA23" s="20"/>
      <c r="AB23" s="26" t="s">
        <v>13</v>
      </c>
      <c r="AC23" s="27"/>
      <c r="AD23" s="28" t="s">
        <v>15</v>
      </c>
      <c r="AE23" s="19"/>
      <c r="AF23" s="20"/>
      <c r="AG23" s="26" t="s">
        <v>13</v>
      </c>
      <c r="AH23" s="24" t="s">
        <v>14</v>
      </c>
      <c r="AI23" s="1"/>
      <c r="AJ23" s="37"/>
      <c r="AK23" s="30">
        <f t="shared" ref="AK23:AK25" si="19">AM22</f>
        <v>0.375</v>
      </c>
      <c r="AL23" s="34" t="s">
        <v>17</v>
      </c>
      <c r="AM23" s="30">
        <f t="shared" si="18"/>
        <v>0.3819444444</v>
      </c>
      <c r="AN23" s="34" t="str">
        <f>'Bagan Bola Beracun'!P31</f>
        <v>UHUD</v>
      </c>
      <c r="AO23" s="34">
        <f>'Bagan Bola Beracun'!O31</f>
        <v>0</v>
      </c>
      <c r="AP23" s="34" t="s">
        <v>19</v>
      </c>
      <c r="AQ23" s="34">
        <f>'Bagan Bola Beracun'!O34</f>
        <v>0</v>
      </c>
      <c r="AR23" s="34" t="str">
        <f>'Bagan Bola Beracun'!P34</f>
        <v>BADR</v>
      </c>
      <c r="AS23" s="34" t="str">
        <f>'Bagan Bola Beracun'!N32</f>
        <v/>
      </c>
    </row>
    <row r="24" ht="15.75" customHeight="1">
      <c r="A24" s="59"/>
      <c r="B24" s="11"/>
      <c r="C24" s="12"/>
      <c r="D24" s="12"/>
      <c r="E24" s="12"/>
      <c r="F24" s="12"/>
      <c r="G24" s="12"/>
      <c r="H24" s="12"/>
      <c r="I24" s="12"/>
      <c r="J24" s="12"/>
      <c r="K24" s="13"/>
      <c r="L24" s="59"/>
      <c r="M24" s="33" t="s">
        <v>16</v>
      </c>
      <c r="N24" s="30">
        <f>P13</f>
        <v>0.3680555556</v>
      </c>
      <c r="O24" s="34" t="s">
        <v>17</v>
      </c>
      <c r="P24" s="30">
        <f t="shared" ref="P24:P25" si="20">N24+$E$3</f>
        <v>0.375</v>
      </c>
      <c r="Q24" s="34" t="str">
        <f>'Bagan Basket'!C32</f>
        <v>NA'IM</v>
      </c>
      <c r="R24" s="34">
        <f>'Bagan Basket'!D32</f>
        <v>0</v>
      </c>
      <c r="S24" s="34" t="s">
        <v>19</v>
      </c>
      <c r="T24" s="34">
        <f>'Bagan Basket'!D35</f>
        <v>0</v>
      </c>
      <c r="U24" s="34" t="str">
        <f>'Bagan Basket'!C35</f>
        <v>FIRDAUS</v>
      </c>
      <c r="V24" s="34" t="str">
        <f>'Bagan Basket'!E33</f>
        <v/>
      </c>
      <c r="W24" s="59"/>
      <c r="X24" s="29" t="s">
        <v>16</v>
      </c>
      <c r="Y24" s="30">
        <f>AA16</f>
        <v>0.3819444444</v>
      </c>
      <c r="Z24" s="30" t="s">
        <v>17</v>
      </c>
      <c r="AA24" s="30">
        <f t="shared" ref="AA24:AA25" si="21">Y24+$N$2</f>
        <v>0.3888888889</v>
      </c>
      <c r="AB24" s="35" t="str">
        <f>'Bagan Volly Sarung'!P59</f>
        <v>ABU HANIFAH</v>
      </c>
      <c r="AC24" s="20"/>
      <c r="AD24" s="36">
        <f>'Bagan Volly Sarung'!O59</f>
        <v>0</v>
      </c>
      <c r="AE24" s="36" t="s">
        <v>19</v>
      </c>
      <c r="AF24" s="36">
        <f>'Bagan Volly Sarung'!O62</f>
        <v>0</v>
      </c>
      <c r="AG24" s="36" t="str">
        <f>'Bagan Volly Sarung'!P62</f>
        <v>AHMAD BIN HAMBAL</v>
      </c>
      <c r="AH24" s="36" t="str">
        <f>'Bagan Volly Sarung'!N60</f>
        <v/>
      </c>
      <c r="AI24" s="1"/>
      <c r="AJ24" s="37"/>
      <c r="AK24" s="30">
        <f t="shared" si="19"/>
        <v>0.3819444444</v>
      </c>
      <c r="AL24" s="34" t="s">
        <v>17</v>
      </c>
      <c r="AM24" s="30">
        <f t="shared" si="18"/>
        <v>0.3888888889</v>
      </c>
      <c r="AN24" s="34" t="str">
        <f>'Bagan Bola Beracun'!C37</f>
        <v>ABU DAWUD</v>
      </c>
      <c r="AO24" s="34">
        <f>'Bagan Bola Beracun'!D37</f>
        <v>0</v>
      </c>
      <c r="AP24" s="34" t="s">
        <v>19</v>
      </c>
      <c r="AQ24" s="34">
        <f>'Bagan Bola Beracun'!D40</f>
        <v>0</v>
      </c>
      <c r="AR24" s="34" t="str">
        <f>'Bagan Bola Beracun'!C40</f>
        <v>MUSLIM</v>
      </c>
      <c r="AS24" s="34" t="str">
        <f>'Bagan Bola Beracun'!E38</f>
        <v/>
      </c>
    </row>
    <row r="25" ht="15.75" customHeight="1">
      <c r="A25" s="59"/>
      <c r="B25" s="14" t="s">
        <v>34</v>
      </c>
      <c r="C25" s="8"/>
      <c r="D25" s="8"/>
      <c r="E25" s="8"/>
      <c r="F25" s="8"/>
      <c r="G25" s="8"/>
      <c r="H25" s="8"/>
      <c r="I25" s="8"/>
      <c r="J25" s="8"/>
      <c r="K25" s="9"/>
      <c r="L25" s="59"/>
      <c r="M25" s="38"/>
      <c r="N25" s="30">
        <f>P24</f>
        <v>0.375</v>
      </c>
      <c r="O25" s="34" t="s">
        <v>17</v>
      </c>
      <c r="P25" s="30">
        <f t="shared" si="20"/>
        <v>0.3819444444</v>
      </c>
      <c r="Q25" s="34" t="str">
        <f>'Bagan Basket'!P32</f>
        <v>SUFYAN ATS TSAURY</v>
      </c>
      <c r="R25" s="34">
        <f>'Bagan Basket'!O32</f>
        <v>0</v>
      </c>
      <c r="S25" s="34" t="s">
        <v>19</v>
      </c>
      <c r="T25" s="34">
        <f>'Bagan Basket'!O35</f>
        <v>0</v>
      </c>
      <c r="U25" s="34" t="str">
        <f>'Bagan Basket'!P35</f>
        <v>AHMAD BIN HAMBAL</v>
      </c>
      <c r="V25" s="34" t="str">
        <f>'Bagan Basket'!N33</f>
        <v/>
      </c>
      <c r="W25" s="59"/>
      <c r="X25" s="38"/>
      <c r="Y25" s="30">
        <f>AA24</f>
        <v>0.3888888889</v>
      </c>
      <c r="Z25" s="30" t="s">
        <v>17</v>
      </c>
      <c r="AA25" s="30">
        <f t="shared" si="21"/>
        <v>0.3958333333</v>
      </c>
      <c r="AB25" s="35" t="str">
        <f>'Bagan Volly Sarung'!C59</f>
        <v>FIRDAUS</v>
      </c>
      <c r="AC25" s="20"/>
      <c r="AD25" s="36">
        <f>'Bagan Volly Sarung'!D59</f>
        <v>0</v>
      </c>
      <c r="AE25" s="36" t="s">
        <v>19</v>
      </c>
      <c r="AF25" s="36">
        <f>'Bagan Volly Sarung'!D62</f>
        <v>0</v>
      </c>
      <c r="AG25" s="36" t="str">
        <f>'Bagan Volly Sarung'!C62</f>
        <v>DARUSSALAM</v>
      </c>
      <c r="AH25" s="36" t="str">
        <f>'Bagan Volly Sarung'!E60</f>
        <v/>
      </c>
      <c r="AI25" s="1"/>
      <c r="AJ25" s="38"/>
      <c r="AK25" s="30">
        <f t="shared" si="19"/>
        <v>0.3888888889</v>
      </c>
      <c r="AL25" s="34" t="s">
        <v>17</v>
      </c>
      <c r="AM25" s="30">
        <f t="shared" si="18"/>
        <v>0.3958333333</v>
      </c>
      <c r="AN25" s="34" t="str">
        <f>'Bagan Bola Beracun'!P37</f>
        <v>TABUK</v>
      </c>
      <c r="AO25" s="34">
        <f>'Bagan Bola Beracun'!O37</f>
        <v>0</v>
      </c>
      <c r="AP25" s="34" t="s">
        <v>19</v>
      </c>
      <c r="AQ25" s="34">
        <f>'Bagan Bola Beracun'!O40</f>
        <v>0</v>
      </c>
      <c r="AR25" s="34" t="str">
        <f>'Bagan Bola Beracun'!P40</f>
        <v>KHAIBAR</v>
      </c>
      <c r="AS25" s="34" t="str">
        <f>'Bagan Bola Beracun'!N38</f>
        <v/>
      </c>
    </row>
    <row r="26" ht="15.75" customHeight="1">
      <c r="A26" s="59"/>
      <c r="B26" s="11"/>
      <c r="C26" s="12"/>
      <c r="D26" s="12"/>
      <c r="E26" s="12"/>
      <c r="F26" s="12"/>
      <c r="G26" s="12"/>
      <c r="H26" s="12"/>
      <c r="I26" s="12"/>
      <c r="J26" s="12"/>
      <c r="K26" s="13"/>
      <c r="L26" s="59"/>
      <c r="M26" s="18" t="s">
        <v>22</v>
      </c>
      <c r="N26" s="19"/>
      <c r="O26" s="19"/>
      <c r="P26" s="19"/>
      <c r="Q26" s="19"/>
      <c r="R26" s="19"/>
      <c r="S26" s="19"/>
      <c r="T26" s="19"/>
      <c r="U26" s="19"/>
      <c r="V26" s="20"/>
      <c r="W26" s="59"/>
      <c r="X26" s="41" t="s">
        <v>22</v>
      </c>
      <c r="Y26" s="19"/>
      <c r="Z26" s="19"/>
      <c r="AA26" s="19"/>
      <c r="AB26" s="19"/>
      <c r="AC26" s="19"/>
      <c r="AD26" s="19"/>
      <c r="AE26" s="19"/>
      <c r="AF26" s="19"/>
      <c r="AG26" s="19"/>
      <c r="AH26" s="20"/>
      <c r="AI26" s="1"/>
      <c r="AJ26" s="18" t="s">
        <v>22</v>
      </c>
      <c r="AK26" s="19"/>
      <c r="AL26" s="19"/>
      <c r="AM26" s="19"/>
      <c r="AN26" s="19"/>
      <c r="AO26" s="19"/>
      <c r="AP26" s="19"/>
      <c r="AQ26" s="19"/>
      <c r="AR26" s="19"/>
      <c r="AS26" s="20"/>
    </row>
    <row r="27" ht="15.75" customHeight="1">
      <c r="A27" s="59"/>
      <c r="B27" s="41" t="s">
        <v>10</v>
      </c>
      <c r="C27" s="19"/>
      <c r="D27" s="19"/>
      <c r="E27" s="19"/>
      <c r="F27" s="19"/>
      <c r="G27" s="19"/>
      <c r="H27" s="19"/>
      <c r="I27" s="19"/>
      <c r="J27" s="19"/>
      <c r="K27" s="20"/>
      <c r="L27" s="59"/>
      <c r="M27" s="42" t="s">
        <v>26</v>
      </c>
      <c r="N27" s="30">
        <f>P18</f>
        <v>0.3506944444</v>
      </c>
      <c r="O27" s="34" t="s">
        <v>17</v>
      </c>
      <c r="P27" s="30">
        <f t="shared" ref="P27:P28" si="22">N27+$E$3</f>
        <v>0.3576388889</v>
      </c>
      <c r="Q27" s="61" t="str">
        <f t="shared" ref="Q27:Q28" si="23">V24</f>
        <v/>
      </c>
      <c r="R27" s="34">
        <f>'Bagan Basket'!F33</f>
        <v>0</v>
      </c>
      <c r="S27" s="34" t="s">
        <v>19</v>
      </c>
      <c r="T27" s="34">
        <f>'Bagan Basket'!F39</f>
        <v>0</v>
      </c>
      <c r="U27" s="34" t="str">
        <f>'Bagan Basket'!E39</f>
        <v>DARUSSALAM</v>
      </c>
      <c r="V27" s="34" t="str">
        <f>'Bagan Basket'!G36</f>
        <v/>
      </c>
      <c r="W27" s="59"/>
      <c r="X27" s="29" t="s">
        <v>16</v>
      </c>
      <c r="Y27" s="30">
        <f>AA25</f>
        <v>0.3958333333</v>
      </c>
      <c r="Z27" s="30" t="s">
        <v>17</v>
      </c>
      <c r="AA27" s="30">
        <f t="shared" ref="AA27:AA28" si="24">Y27+$N$2</f>
        <v>0.4027777778</v>
      </c>
      <c r="AB27" s="36" t="str">
        <f>'Bagan Volly Sarung'!N60</f>
        <v/>
      </c>
      <c r="AC27" s="36"/>
      <c r="AD27" s="36">
        <f>'Bagan Volly Sarung'!M60</f>
        <v>0</v>
      </c>
      <c r="AE27" s="36" t="s">
        <v>19</v>
      </c>
      <c r="AF27" s="36">
        <f>'Bagan Volly Sarung'!M66</f>
        <v>0</v>
      </c>
      <c r="AG27" s="36" t="str">
        <f>'Bagan Volly Sarung'!N66</f>
        <v>SUFYAN ATS TSAURY</v>
      </c>
      <c r="AH27" s="36" t="str">
        <f>'Bagan Volly Sarung'!L63</f>
        <v/>
      </c>
      <c r="AI27" s="1"/>
      <c r="AJ27" s="29" t="s">
        <v>16</v>
      </c>
      <c r="AK27" s="30">
        <f>AM25</f>
        <v>0.3958333333</v>
      </c>
      <c r="AL27" s="34" t="s">
        <v>17</v>
      </c>
      <c r="AM27" s="30">
        <f t="shared" ref="AM27:AM28" si="25">AK27+$E$3</f>
        <v>0.4027777778</v>
      </c>
      <c r="AN27" s="34" t="str">
        <f t="shared" ref="AN27:AN28" si="26">AS22</f>
        <v/>
      </c>
      <c r="AO27" s="34">
        <f>'Bagan Bola Beracun'!F32</f>
        <v>0</v>
      </c>
      <c r="AP27" s="34" t="s">
        <v>19</v>
      </c>
      <c r="AQ27" s="34">
        <f>'Bagan Bola Beracun'!F38</f>
        <v>0</v>
      </c>
      <c r="AR27" s="34" t="str">
        <f t="shared" ref="AR27:AR28" si="27">AS24</f>
        <v/>
      </c>
      <c r="AS27" s="34" t="str">
        <f>'Bagan Bola Beracun'!G35</f>
        <v/>
      </c>
    </row>
    <row r="28" ht="15.75" customHeight="1">
      <c r="A28" s="59"/>
      <c r="B28" s="24" t="s">
        <v>11</v>
      </c>
      <c r="C28" s="25" t="s">
        <v>12</v>
      </c>
      <c r="D28" s="19"/>
      <c r="E28" s="20"/>
      <c r="F28" s="24" t="s">
        <v>13</v>
      </c>
      <c r="G28" s="25" t="s">
        <v>15</v>
      </c>
      <c r="H28" s="19"/>
      <c r="I28" s="20"/>
      <c r="J28" s="24" t="s">
        <v>13</v>
      </c>
      <c r="K28" s="24" t="s">
        <v>14</v>
      </c>
      <c r="L28" s="59"/>
      <c r="M28" s="38"/>
      <c r="N28" s="30">
        <f>P27</f>
        <v>0.3576388889</v>
      </c>
      <c r="O28" s="34" t="s">
        <v>17</v>
      </c>
      <c r="P28" s="30">
        <f t="shared" si="22"/>
        <v>0.3645833333</v>
      </c>
      <c r="Q28" s="61" t="str">
        <f t="shared" si="23"/>
        <v/>
      </c>
      <c r="R28" s="34">
        <f>'Bagan Basket'!M33</f>
        <v>0</v>
      </c>
      <c r="S28" s="34" t="s">
        <v>19</v>
      </c>
      <c r="T28" s="34">
        <f>'Bagan Basket'!M39</f>
        <v>0</v>
      </c>
      <c r="U28" s="34" t="str">
        <f>'Bagan Basket'!N39</f>
        <v>ABU HANIFAH</v>
      </c>
      <c r="V28" s="34" t="str">
        <f>'Bagan Basket'!L36</f>
        <v/>
      </c>
      <c r="W28" s="59"/>
      <c r="X28" s="38"/>
      <c r="Y28" s="30">
        <f>AA27</f>
        <v>0.4027777778</v>
      </c>
      <c r="Z28" s="30" t="s">
        <v>17</v>
      </c>
      <c r="AA28" s="30">
        <f t="shared" si="24"/>
        <v>0.4097222222</v>
      </c>
      <c r="AB28" s="36" t="str">
        <f>'Bagan Volly Sarung'!E60</f>
        <v/>
      </c>
      <c r="AC28" s="36"/>
      <c r="AD28" s="36">
        <f>'Bagan Volly Sarung'!F60</f>
        <v>0</v>
      </c>
      <c r="AE28" s="36" t="s">
        <v>19</v>
      </c>
      <c r="AF28" s="36">
        <f>'Bagan Volly Sarung'!F66</f>
        <v>0</v>
      </c>
      <c r="AG28" s="36" t="str">
        <f>'Bagan Volly Sarung'!E66</f>
        <v>NA'IM</v>
      </c>
      <c r="AH28" s="36" t="str">
        <f>'Bagan Volly Sarung'!G63</f>
        <v/>
      </c>
      <c r="AI28" s="1"/>
      <c r="AJ28" s="38"/>
      <c r="AK28" s="30">
        <f>AM27</f>
        <v>0.4027777778</v>
      </c>
      <c r="AL28" s="34" t="s">
        <v>17</v>
      </c>
      <c r="AM28" s="30">
        <f t="shared" si="25"/>
        <v>0.4097222222</v>
      </c>
      <c r="AN28" s="34" t="str">
        <f t="shared" si="26"/>
        <v/>
      </c>
      <c r="AO28" s="34">
        <f>'Bagan Bola Beracun'!M32</f>
        <v>0</v>
      </c>
      <c r="AP28" s="34" t="s">
        <v>19</v>
      </c>
      <c r="AQ28" s="34">
        <f>'Bagan Bola Beracun'!M38</f>
        <v>0</v>
      </c>
      <c r="AR28" s="34" t="str">
        <f t="shared" si="27"/>
        <v/>
      </c>
      <c r="AS28" s="34" t="str">
        <f>'Bagan Bola Beracun'!L35</f>
        <v/>
      </c>
    </row>
    <row r="29" ht="15.75" customHeight="1">
      <c r="A29" s="59"/>
      <c r="B29" s="33" t="s">
        <v>16</v>
      </c>
      <c r="C29" s="30">
        <f>E15 +G21</f>
        <v>0.3402777778</v>
      </c>
      <c r="D29" s="34" t="s">
        <v>17</v>
      </c>
      <c r="E29" s="30">
        <f t="shared" ref="E29:E32" si="28">C29+$E$3</f>
        <v>0.3472222222</v>
      </c>
      <c r="F29" s="34" t="s">
        <v>35</v>
      </c>
      <c r="G29" s="34">
        <f>'Bagan Futsal'!D7</f>
        <v>0</v>
      </c>
      <c r="H29" s="34" t="s">
        <v>19</v>
      </c>
      <c r="I29" s="34">
        <f>'Bagan Futsal'!D10</f>
        <v>0</v>
      </c>
      <c r="J29" s="34" t="s">
        <v>36</v>
      </c>
      <c r="K29" s="34" t="str">
        <f>'Bagan Futsal'!E8</f>
        <v/>
      </c>
      <c r="L29" s="59"/>
      <c r="M29" s="50" t="s">
        <v>27</v>
      </c>
      <c r="N29" s="19"/>
      <c r="O29" s="19"/>
      <c r="P29" s="19"/>
      <c r="Q29" s="19"/>
      <c r="R29" s="19"/>
      <c r="S29" s="19"/>
      <c r="T29" s="19"/>
      <c r="U29" s="19"/>
      <c r="V29" s="20"/>
      <c r="W29" s="59"/>
      <c r="X29" s="50" t="s">
        <v>27</v>
      </c>
      <c r="Y29" s="19"/>
      <c r="Z29" s="19"/>
      <c r="AA29" s="19"/>
      <c r="AB29" s="19"/>
      <c r="AC29" s="19"/>
      <c r="AD29" s="19"/>
      <c r="AE29" s="19"/>
      <c r="AF29" s="19"/>
      <c r="AG29" s="19"/>
      <c r="AH29" s="20"/>
      <c r="AI29" s="1"/>
      <c r="AJ29" s="50" t="s">
        <v>27</v>
      </c>
      <c r="AK29" s="19"/>
      <c r="AL29" s="19"/>
      <c r="AM29" s="19"/>
      <c r="AN29" s="19"/>
      <c r="AO29" s="19"/>
      <c r="AP29" s="19"/>
      <c r="AQ29" s="19"/>
      <c r="AR29" s="19"/>
      <c r="AS29" s="20"/>
    </row>
    <row r="30" ht="16.5" customHeight="1">
      <c r="A30" s="59"/>
      <c r="B30" s="37"/>
      <c r="C30" s="30">
        <f t="shared" ref="C30:C32" si="29">E29</f>
        <v>0.3472222222</v>
      </c>
      <c r="D30" s="34" t="s">
        <v>17</v>
      </c>
      <c r="E30" s="30">
        <f t="shared" si="28"/>
        <v>0.3541666667</v>
      </c>
      <c r="F30" s="34" t="s">
        <v>37</v>
      </c>
      <c r="G30" s="34">
        <f>'Bagan Futsal'!O7</f>
        <v>0</v>
      </c>
      <c r="H30" s="34" t="s">
        <v>19</v>
      </c>
      <c r="I30" s="34">
        <f>'Bagan Futsal'!O10</f>
        <v>0</v>
      </c>
      <c r="J30" s="34" t="s">
        <v>38</v>
      </c>
      <c r="K30" s="34" t="str">
        <f>'Bagan Futsal'!N8</f>
        <v/>
      </c>
      <c r="L30" s="59"/>
      <c r="M30" s="44" t="s">
        <v>26</v>
      </c>
      <c r="N30" s="30">
        <f>P28</f>
        <v>0.3645833333</v>
      </c>
      <c r="O30" s="62" t="s">
        <v>17</v>
      </c>
      <c r="P30" s="30">
        <f>N30+$E$3</f>
        <v>0.3715277778</v>
      </c>
      <c r="Q30" s="34" t="str">
        <f>V27</f>
        <v/>
      </c>
      <c r="R30" s="34">
        <f>'Bagan Basket'!H36</f>
        <v>0</v>
      </c>
      <c r="S30" s="34" t="s">
        <v>19</v>
      </c>
      <c r="T30" s="34">
        <f>'Bagan Basket'!K36</f>
        <v>0</v>
      </c>
      <c r="U30" s="34" t="str">
        <f>V28</f>
        <v/>
      </c>
      <c r="V30" s="56" t="str">
        <f>'Bagan Basket'!I35</f>
        <v/>
      </c>
      <c r="W30" s="59"/>
      <c r="X30" s="63" t="s">
        <v>28</v>
      </c>
      <c r="Y30" s="30">
        <f>AA18</f>
        <v>0.3368055556</v>
      </c>
      <c r="Z30" s="45" t="s">
        <v>17</v>
      </c>
      <c r="AA30" s="30">
        <f>Y30+$E$3</f>
        <v>0.34375</v>
      </c>
      <c r="AB30" s="30" t="str">
        <f>AH28</f>
        <v/>
      </c>
      <c r="AC30" s="24"/>
      <c r="AD30" s="34">
        <f>'Bagan Volly Sarung'!H63</f>
        <v>0</v>
      </c>
      <c r="AE30" s="34" t="s">
        <v>19</v>
      </c>
      <c r="AF30" s="34">
        <f>'Bagan Volly Sarung'!K63</f>
        <v>0</v>
      </c>
      <c r="AG30" s="34" t="str">
        <f>AH27</f>
        <v/>
      </c>
      <c r="AH30" s="56" t="str">
        <f>'Bagan Volly Sarung'!I62</f>
        <v/>
      </c>
      <c r="AI30" s="1"/>
      <c r="AJ30" s="44" t="s">
        <v>26</v>
      </c>
      <c r="AK30" s="30">
        <f>AM16</f>
        <v>0.3368055556</v>
      </c>
      <c r="AL30" s="34" t="s">
        <v>17</v>
      </c>
      <c r="AM30" s="30">
        <f>AK30+$E$3</f>
        <v>0.34375</v>
      </c>
      <c r="AN30" s="34" t="str">
        <f>AS27</f>
        <v/>
      </c>
      <c r="AO30" s="34">
        <f>'Bagan Bola Beracun'!H35</f>
        <v>0</v>
      </c>
      <c r="AP30" s="34" t="s">
        <v>19</v>
      </c>
      <c r="AQ30" s="34">
        <f>'Bagan Bola Beracun'!K35</f>
        <v>0</v>
      </c>
      <c r="AR30" s="34" t="str">
        <f>AS28</f>
        <v/>
      </c>
      <c r="AS30" s="56" t="str">
        <f>'Bagan Bola Beracun'!I34</f>
        <v/>
      </c>
    </row>
    <row r="31" ht="18.0" customHeight="1">
      <c r="A31" s="59"/>
      <c r="B31" s="37"/>
      <c r="C31" s="30">
        <f t="shared" si="29"/>
        <v>0.3541666667</v>
      </c>
      <c r="D31" s="34" t="s">
        <v>17</v>
      </c>
      <c r="E31" s="30">
        <f t="shared" si="28"/>
        <v>0.3611111111</v>
      </c>
      <c r="F31" s="34" t="s">
        <v>39</v>
      </c>
      <c r="G31" s="34">
        <f>'Bagan Futsal'!D13</f>
        <v>0</v>
      </c>
      <c r="H31" s="34" t="s">
        <v>19</v>
      </c>
      <c r="I31" s="34">
        <f>'Bagan Futsal'!D16</f>
        <v>0</v>
      </c>
      <c r="J31" s="34" t="s">
        <v>40</v>
      </c>
      <c r="K31" s="34" t="str">
        <f>'Bagan Futsal'!E14</f>
        <v/>
      </c>
      <c r="L31" s="59"/>
      <c r="M31" s="1"/>
      <c r="N31" s="1"/>
      <c r="O31" s="1"/>
      <c r="P31" s="1"/>
      <c r="Q31" s="1"/>
      <c r="R31" s="1"/>
      <c r="S31" s="1"/>
      <c r="T31" s="1"/>
      <c r="U31" s="64"/>
      <c r="V31" s="1"/>
      <c r="W31" s="59"/>
      <c r="X31" s="1"/>
      <c r="Y31" s="1"/>
      <c r="Z31" s="1"/>
      <c r="AA31" s="1"/>
      <c r="AB31" s="4"/>
      <c r="AC31" s="1"/>
      <c r="AD31" s="4"/>
      <c r="AE31" s="1"/>
      <c r="AF31" s="4"/>
      <c r="AG31" s="4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ht="15.0" customHeight="1">
      <c r="A32" s="59"/>
      <c r="B32" s="38"/>
      <c r="C32" s="30">
        <f t="shared" si="29"/>
        <v>0.3611111111</v>
      </c>
      <c r="D32" s="34" t="s">
        <v>17</v>
      </c>
      <c r="E32" s="30">
        <f t="shared" si="28"/>
        <v>0.3680555556</v>
      </c>
      <c r="F32" s="34" t="s">
        <v>41</v>
      </c>
      <c r="G32" s="34">
        <f>'Bagan Futsal'!O13</f>
        <v>0</v>
      </c>
      <c r="H32" s="34" t="s">
        <v>19</v>
      </c>
      <c r="I32" s="34">
        <f>'Bagan Futsal'!O16</f>
        <v>0</v>
      </c>
      <c r="J32" s="34" t="s">
        <v>42</v>
      </c>
      <c r="K32" s="34" t="str">
        <f>'Bagan Futsal'!N14</f>
        <v/>
      </c>
      <c r="L32" s="59"/>
      <c r="M32" s="1"/>
      <c r="N32" s="1"/>
      <c r="O32" s="1"/>
      <c r="P32" s="1"/>
      <c r="Q32" s="1"/>
      <c r="R32" s="1"/>
      <c r="S32" s="1"/>
      <c r="T32" s="1"/>
      <c r="U32" s="1"/>
      <c r="V32" s="1"/>
      <c r="W32" s="59"/>
      <c r="X32" s="14" t="s">
        <v>43</v>
      </c>
      <c r="Y32" s="8"/>
      <c r="Z32" s="8"/>
      <c r="AA32" s="8"/>
      <c r="AB32" s="8"/>
      <c r="AC32" s="8"/>
      <c r="AD32" s="8"/>
      <c r="AE32" s="8"/>
      <c r="AF32" s="8"/>
      <c r="AG32" s="8"/>
      <c r="AH32" s="9"/>
      <c r="AI32" s="1"/>
      <c r="AJ32" s="14" t="s">
        <v>44</v>
      </c>
      <c r="AK32" s="8"/>
      <c r="AL32" s="8"/>
      <c r="AM32" s="8"/>
      <c r="AN32" s="8"/>
      <c r="AO32" s="8"/>
      <c r="AP32" s="8"/>
      <c r="AQ32" s="8"/>
      <c r="AR32" s="8"/>
      <c r="AS32" s="9"/>
    </row>
    <row r="33" ht="13.5" customHeight="1">
      <c r="A33" s="59"/>
      <c r="B33" s="18" t="s">
        <v>22</v>
      </c>
      <c r="C33" s="19"/>
      <c r="D33" s="19"/>
      <c r="E33" s="19"/>
      <c r="F33" s="19"/>
      <c r="G33" s="19"/>
      <c r="H33" s="19"/>
      <c r="I33" s="19"/>
      <c r="J33" s="19"/>
      <c r="K33" s="20"/>
      <c r="L33" s="59"/>
      <c r="M33" s="1"/>
      <c r="N33" s="1"/>
      <c r="O33" s="1"/>
      <c r="P33" s="1"/>
      <c r="Q33" s="1"/>
      <c r="R33" s="1"/>
      <c r="S33" s="1"/>
      <c r="T33" s="1"/>
      <c r="U33" s="1"/>
      <c r="V33" s="1"/>
      <c r="W33" s="59"/>
      <c r="X33" s="11"/>
      <c r="Y33" s="12"/>
      <c r="Z33" s="12"/>
      <c r="AA33" s="12"/>
      <c r="AB33" s="12"/>
      <c r="AC33" s="12"/>
      <c r="AD33" s="12"/>
      <c r="AE33" s="12"/>
      <c r="AF33" s="12"/>
      <c r="AG33" s="12"/>
      <c r="AH33" s="13"/>
      <c r="AI33" s="1"/>
      <c r="AJ33" s="11"/>
      <c r="AK33" s="12"/>
      <c r="AL33" s="12"/>
      <c r="AM33" s="12"/>
      <c r="AN33" s="12"/>
      <c r="AO33" s="12"/>
      <c r="AP33" s="12"/>
      <c r="AQ33" s="12"/>
      <c r="AR33" s="12"/>
      <c r="AS33" s="13"/>
    </row>
    <row r="34" ht="15.75" customHeight="1">
      <c r="A34" s="59"/>
      <c r="B34" s="33" t="s">
        <v>16</v>
      </c>
      <c r="C34" s="30">
        <f>E32</f>
        <v>0.3680555556</v>
      </c>
      <c r="D34" s="34" t="s">
        <v>17</v>
      </c>
      <c r="E34" s="30">
        <f t="shared" ref="E34:E35" si="30">C34+$E$3</f>
        <v>0.375</v>
      </c>
      <c r="F34" s="34" t="str">
        <f>'Bagan Futsal'!E8</f>
        <v/>
      </c>
      <c r="G34" s="34">
        <f>'Bagan Futsal'!F8</f>
        <v>0</v>
      </c>
      <c r="H34" s="34" t="s">
        <v>19</v>
      </c>
      <c r="I34" s="34">
        <f>'Bagan Futsal'!F14</f>
        <v>0</v>
      </c>
      <c r="J34" s="34" t="str">
        <f>'Bagan Futsal'!E14</f>
        <v/>
      </c>
      <c r="K34" s="34" t="str">
        <f>'Bagan Futsal'!G11</f>
        <v/>
      </c>
      <c r="L34" s="59"/>
      <c r="M34" s="7" t="s">
        <v>45</v>
      </c>
      <c r="N34" s="8"/>
      <c r="O34" s="8"/>
      <c r="P34" s="8"/>
      <c r="Q34" s="8"/>
      <c r="R34" s="8"/>
      <c r="S34" s="8"/>
      <c r="T34" s="8"/>
      <c r="U34" s="8"/>
      <c r="V34" s="9"/>
      <c r="W34" s="59"/>
      <c r="X34" s="41" t="s">
        <v>10</v>
      </c>
      <c r="Y34" s="19"/>
      <c r="Z34" s="19"/>
      <c r="AA34" s="19"/>
      <c r="AB34" s="19"/>
      <c r="AC34" s="19"/>
      <c r="AD34" s="19"/>
      <c r="AE34" s="19"/>
      <c r="AF34" s="19"/>
      <c r="AG34" s="19"/>
      <c r="AH34" s="20"/>
      <c r="AI34" s="1"/>
      <c r="AJ34" s="41" t="s">
        <v>10</v>
      </c>
      <c r="AK34" s="19"/>
      <c r="AL34" s="19"/>
      <c r="AM34" s="19"/>
      <c r="AN34" s="19"/>
      <c r="AO34" s="19"/>
      <c r="AP34" s="19"/>
      <c r="AQ34" s="19"/>
      <c r="AR34" s="19"/>
      <c r="AS34" s="20"/>
    </row>
    <row r="35" ht="15.75" customHeight="1">
      <c r="A35" s="59"/>
      <c r="B35" s="38"/>
      <c r="C35" s="30">
        <f>E34</f>
        <v>0.375</v>
      </c>
      <c r="D35" s="34" t="s">
        <v>17</v>
      </c>
      <c r="E35" s="30">
        <f t="shared" si="30"/>
        <v>0.3819444444</v>
      </c>
      <c r="F35" s="34" t="str">
        <f>'Bagan Futsal'!N8</f>
        <v/>
      </c>
      <c r="G35" s="34">
        <f>'Bagan Futsal'!M8</f>
        <v>0</v>
      </c>
      <c r="H35" s="34" t="s">
        <v>19</v>
      </c>
      <c r="I35" s="34">
        <f>'Bagan Futsal'!M14</f>
        <v>0</v>
      </c>
      <c r="J35" s="34" t="str">
        <f>'Bagan Futsal'!N14</f>
        <v/>
      </c>
      <c r="K35" s="34" t="str">
        <f>'Bagan Futsal'!L11</f>
        <v/>
      </c>
      <c r="L35" s="59"/>
      <c r="M35" s="11"/>
      <c r="N35" s="12"/>
      <c r="O35" s="12"/>
      <c r="P35" s="12"/>
      <c r="Q35" s="12"/>
      <c r="R35" s="12"/>
      <c r="S35" s="12"/>
      <c r="T35" s="12"/>
      <c r="U35" s="12"/>
      <c r="V35" s="13"/>
      <c r="W35" s="59"/>
      <c r="X35" s="24" t="s">
        <v>11</v>
      </c>
      <c r="Y35" s="25" t="s">
        <v>12</v>
      </c>
      <c r="Z35" s="19"/>
      <c r="AA35" s="20"/>
      <c r="AB35" s="26" t="s">
        <v>13</v>
      </c>
      <c r="AC35" s="27"/>
      <c r="AD35" s="28" t="s">
        <v>15</v>
      </c>
      <c r="AE35" s="19"/>
      <c r="AF35" s="20"/>
      <c r="AG35" s="26" t="s">
        <v>13</v>
      </c>
      <c r="AH35" s="24" t="s">
        <v>14</v>
      </c>
      <c r="AI35" s="1"/>
      <c r="AJ35" s="24" t="s">
        <v>11</v>
      </c>
      <c r="AK35" s="25" t="s">
        <v>12</v>
      </c>
      <c r="AL35" s="19"/>
      <c r="AM35" s="20"/>
      <c r="AN35" s="24" t="s">
        <v>13</v>
      </c>
      <c r="AO35" s="25" t="s">
        <v>15</v>
      </c>
      <c r="AP35" s="19"/>
      <c r="AQ35" s="20"/>
      <c r="AR35" s="24" t="s">
        <v>13</v>
      </c>
      <c r="AS35" s="24" t="s">
        <v>14</v>
      </c>
    </row>
    <row r="36" ht="15.75" customHeight="1">
      <c r="A36" s="59"/>
      <c r="B36" s="50" t="s">
        <v>27</v>
      </c>
      <c r="C36" s="19"/>
      <c r="D36" s="19"/>
      <c r="E36" s="19"/>
      <c r="F36" s="19"/>
      <c r="G36" s="19"/>
      <c r="H36" s="19"/>
      <c r="I36" s="19"/>
      <c r="J36" s="19"/>
      <c r="K36" s="20"/>
      <c r="L36" s="59"/>
      <c r="M36" s="14" t="s">
        <v>46</v>
      </c>
      <c r="N36" s="8"/>
      <c r="O36" s="8"/>
      <c r="P36" s="8"/>
      <c r="Q36" s="8"/>
      <c r="R36" s="8"/>
      <c r="S36" s="8"/>
      <c r="T36" s="8"/>
      <c r="U36" s="8"/>
      <c r="V36" s="9"/>
      <c r="W36" s="59"/>
      <c r="X36" s="29" t="s">
        <v>16</v>
      </c>
      <c r="Y36" s="30">
        <f>AA28</f>
        <v>0.4097222222</v>
      </c>
      <c r="Z36" s="30" t="s">
        <v>17</v>
      </c>
      <c r="AA36" s="30">
        <f t="shared" ref="AA36:AA39" si="31">Y36+$N$2</f>
        <v>0.4166666667</v>
      </c>
      <c r="AB36" s="35" t="str">
        <f>'Bagan Volly Sarung'!P34</f>
        <v>MUSLIM</v>
      </c>
      <c r="AC36" s="20"/>
      <c r="AD36" s="36">
        <f>'Bagan Volly Sarung'!O34</f>
        <v>0</v>
      </c>
      <c r="AE36" s="36" t="s">
        <v>19</v>
      </c>
      <c r="AF36" s="36">
        <f>'Bagan Volly Sarung'!O37</f>
        <v>0</v>
      </c>
      <c r="AG36" s="36" t="str">
        <f>'Bagan Volly Sarung'!P37</f>
        <v>BUKHORI</v>
      </c>
      <c r="AH36" s="36" t="str">
        <f>'Bagan Volly Sarung'!N35</f>
        <v/>
      </c>
      <c r="AI36" s="1"/>
      <c r="AJ36" s="29" t="s">
        <v>16</v>
      </c>
      <c r="AK36" s="30">
        <f>AM28</f>
        <v>0.4097222222</v>
      </c>
      <c r="AL36" s="34" t="s">
        <v>17</v>
      </c>
      <c r="AM36" s="30">
        <f t="shared" ref="AM36:AM39" si="32">AK36+$N$2</f>
        <v>0.4166666667</v>
      </c>
      <c r="AN36" s="34" t="str">
        <f>'Bagan Bola Beracun'!C6</f>
        <v>AL QUDS</v>
      </c>
      <c r="AO36" s="34">
        <f>'Bagan Bola Beracun'!D6</f>
        <v>0</v>
      </c>
      <c r="AP36" s="34" t="s">
        <v>19</v>
      </c>
      <c r="AQ36" s="34">
        <f>'Bagan Bola Beracun'!D9</f>
        <v>0</v>
      </c>
      <c r="AR36" s="34" t="str">
        <f>'Bagan Bola Beracun'!C9</f>
        <v>ISTANBUL</v>
      </c>
      <c r="AS36" s="34" t="str">
        <f>'Bagan Bola Beracun'!E7</f>
        <v/>
      </c>
    </row>
    <row r="37" ht="15.75" customHeight="1">
      <c r="A37" s="59"/>
      <c r="B37" s="63" t="s">
        <v>26</v>
      </c>
      <c r="C37" s="30">
        <f>E19+G21</f>
        <v>0.3298611111</v>
      </c>
      <c r="D37" s="45" t="s">
        <v>17</v>
      </c>
      <c r="E37" s="30">
        <f>C37+$E$3</f>
        <v>0.3368055556</v>
      </c>
      <c r="F37" s="34" t="str">
        <f>'Bagan Futsal'!G11</f>
        <v/>
      </c>
      <c r="G37" s="34">
        <f>'Bagan Futsal'!H11</f>
        <v>0</v>
      </c>
      <c r="H37" s="34" t="s">
        <v>19</v>
      </c>
      <c r="I37" s="34">
        <f>'Bagan Futsal'!K11</f>
        <v>0</v>
      </c>
      <c r="J37" s="34" t="str">
        <f>'Bagan Futsal'!L11</f>
        <v/>
      </c>
      <c r="K37" s="56" t="str">
        <f>'Bagan Futsal'!I10</f>
        <v/>
      </c>
      <c r="L37" s="59"/>
      <c r="M37" s="11"/>
      <c r="N37" s="12"/>
      <c r="O37" s="12"/>
      <c r="P37" s="12"/>
      <c r="Q37" s="12"/>
      <c r="R37" s="12"/>
      <c r="S37" s="12"/>
      <c r="T37" s="12"/>
      <c r="U37" s="12"/>
      <c r="V37" s="13"/>
      <c r="W37" s="59"/>
      <c r="X37" s="37"/>
      <c r="Y37" s="30">
        <f t="shared" ref="Y37:Y39" si="33">AA36</f>
        <v>0.4166666667</v>
      </c>
      <c r="Z37" s="30" t="s">
        <v>17</v>
      </c>
      <c r="AA37" s="30">
        <f t="shared" si="31"/>
        <v>0.4236111111</v>
      </c>
      <c r="AB37" s="35" t="str">
        <f>'Bagan Volly Sarung'!C34</f>
        <v>BADR</v>
      </c>
      <c r="AC37" s="20"/>
      <c r="AD37" s="36">
        <f>'Bagan Volly Sarung'!D34</f>
        <v>0</v>
      </c>
      <c r="AE37" s="36" t="s">
        <v>19</v>
      </c>
      <c r="AF37" s="36">
        <f>'Bagan Volly Sarung'!D37</f>
        <v>0</v>
      </c>
      <c r="AG37" s="36" t="str">
        <f>'Bagan Volly Sarung'!C37</f>
        <v>TABUK</v>
      </c>
      <c r="AH37" s="36" t="str">
        <f>'Bagan Volly Sarung'!E35</f>
        <v/>
      </c>
      <c r="AI37" s="1"/>
      <c r="AJ37" s="37"/>
      <c r="AK37" s="30">
        <f t="shared" ref="AK37:AK39" si="34">AM36</f>
        <v>0.4166666667</v>
      </c>
      <c r="AL37" s="34" t="s">
        <v>17</v>
      </c>
      <c r="AM37" s="30">
        <f t="shared" si="32"/>
        <v>0.4236111111</v>
      </c>
      <c r="AN37" s="34" t="str">
        <f>'Bagan Bola Beracun'!P6</f>
        <v>UMAR</v>
      </c>
      <c r="AO37" s="34">
        <f>'Bagan Bola Beracun'!O6</f>
        <v>0</v>
      </c>
      <c r="AP37" s="34" t="s">
        <v>19</v>
      </c>
      <c r="AQ37" s="34">
        <f>'Bagan Bola Beracun'!O9</f>
        <v>0</v>
      </c>
      <c r="AR37" s="34" t="str">
        <f>'Bagan Bola Beracun'!P9</f>
        <v>UTSMAN</v>
      </c>
      <c r="AS37" s="34" t="str">
        <f>'Bagan Bola Beracun'!N7</f>
        <v/>
      </c>
    </row>
    <row r="38" ht="15.75" customHeight="1">
      <c r="A38" s="59"/>
      <c r="B38" s="65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41" t="s">
        <v>10</v>
      </c>
      <c r="N38" s="19"/>
      <c r="O38" s="19"/>
      <c r="P38" s="19"/>
      <c r="Q38" s="19"/>
      <c r="R38" s="19"/>
      <c r="S38" s="19"/>
      <c r="T38" s="19"/>
      <c r="U38" s="19"/>
      <c r="V38" s="20"/>
      <c r="W38" s="59"/>
      <c r="X38" s="37"/>
      <c r="Y38" s="30">
        <f t="shared" si="33"/>
        <v>0.4236111111</v>
      </c>
      <c r="Z38" s="30" t="s">
        <v>17</v>
      </c>
      <c r="AA38" s="30">
        <f t="shared" si="31"/>
        <v>0.4305555556</v>
      </c>
      <c r="AB38" s="35" t="str">
        <f>'Bagan Volly Sarung'!P40</f>
        <v>ABU DAWUD</v>
      </c>
      <c r="AC38" s="20"/>
      <c r="AD38" s="36">
        <f>'Bagan Volly Sarung'!O40</f>
        <v>0</v>
      </c>
      <c r="AE38" s="36" t="s">
        <v>19</v>
      </c>
      <c r="AF38" s="36">
        <f>'Bagan Volly Sarung'!O43</f>
        <v>0</v>
      </c>
      <c r="AG38" s="36" t="str">
        <f>'Bagan Volly Sarung'!P43</f>
        <v>AL BAIHAQI</v>
      </c>
      <c r="AH38" s="36" t="str">
        <f>'Bagan Volly Sarung'!N41</f>
        <v/>
      </c>
      <c r="AI38" s="1"/>
      <c r="AJ38" s="37"/>
      <c r="AK38" s="30">
        <f t="shared" si="34"/>
        <v>0.4236111111</v>
      </c>
      <c r="AL38" s="34" t="s">
        <v>17</v>
      </c>
      <c r="AM38" s="30">
        <f t="shared" si="32"/>
        <v>0.4305555556</v>
      </c>
      <c r="AN38" s="34" t="str">
        <f>'Bagan Bola Beracun'!C12</f>
        <v>MAKKAH</v>
      </c>
      <c r="AO38" s="34">
        <f>'Bagan Bola Beracun'!D12</f>
        <v>0</v>
      </c>
      <c r="AP38" s="34" t="s">
        <v>19</v>
      </c>
      <c r="AQ38" s="34">
        <f>'Bagan Bola Beracun'!D15</f>
        <v>0</v>
      </c>
      <c r="AR38" s="34" t="str">
        <f>'Bagan Bola Beracun'!C15</f>
        <v>MADINAH</v>
      </c>
      <c r="AS38" s="34" t="str">
        <f>'Bagan Bola Beracun'!E13</f>
        <v/>
      </c>
    </row>
    <row r="39" ht="15.75" customHeight="1">
      <c r="A39" s="59"/>
      <c r="B39" s="14" t="s">
        <v>47</v>
      </c>
      <c r="C39" s="8"/>
      <c r="D39" s="8"/>
      <c r="E39" s="8"/>
      <c r="F39" s="8"/>
      <c r="G39" s="8"/>
      <c r="H39" s="8"/>
      <c r="I39" s="8"/>
      <c r="J39" s="8"/>
      <c r="K39" s="9"/>
      <c r="L39" s="59"/>
      <c r="M39" s="24" t="s">
        <v>11</v>
      </c>
      <c r="N39" s="25" t="s">
        <v>12</v>
      </c>
      <c r="O39" s="19"/>
      <c r="P39" s="20"/>
      <c r="Q39" s="28" t="s">
        <v>13</v>
      </c>
      <c r="R39" s="19"/>
      <c r="S39" s="19"/>
      <c r="T39" s="19"/>
      <c r="U39" s="20"/>
      <c r="V39" s="24" t="s">
        <v>14</v>
      </c>
      <c r="W39" s="59"/>
      <c r="X39" s="38"/>
      <c r="Y39" s="30">
        <f t="shared" si="33"/>
        <v>0.4305555556</v>
      </c>
      <c r="Z39" s="30" t="s">
        <v>17</v>
      </c>
      <c r="AA39" s="30">
        <f t="shared" si="31"/>
        <v>0.4375</v>
      </c>
      <c r="AB39" s="35" t="str">
        <f>'Bagan Volly Sarung'!C40</f>
        <v>UHUD</v>
      </c>
      <c r="AC39" s="20"/>
      <c r="AD39" s="36">
        <f>'Bagan Volly Sarung'!D40</f>
        <v>0</v>
      </c>
      <c r="AE39" s="36" t="s">
        <v>19</v>
      </c>
      <c r="AF39" s="36">
        <f>'Bagan Volly Sarung'!D43</f>
        <v>0</v>
      </c>
      <c r="AG39" s="36" t="str">
        <f>'Bagan Volly Sarung'!C43</f>
        <v>KHAIBAR</v>
      </c>
      <c r="AH39" s="36" t="str">
        <f>'Bagan Volly Sarung'!E41</f>
        <v/>
      </c>
      <c r="AI39" s="1"/>
      <c r="AJ39" s="38"/>
      <c r="AK39" s="30">
        <f t="shared" si="34"/>
        <v>0.4305555556</v>
      </c>
      <c r="AL39" s="34" t="s">
        <v>17</v>
      </c>
      <c r="AM39" s="30">
        <f t="shared" si="32"/>
        <v>0.4375</v>
      </c>
      <c r="AN39" s="34" t="str">
        <f>'Bagan Bola Beracun'!P12</f>
        <v>ALI BIN ABI THALIB</v>
      </c>
      <c r="AO39" s="34">
        <f>'Bagan Bola Beracun'!O12</f>
        <v>0</v>
      </c>
      <c r="AP39" s="34" t="s">
        <v>19</v>
      </c>
      <c r="AQ39" s="34">
        <f>'Bagan Bola Beracun'!O15</f>
        <v>0</v>
      </c>
      <c r="AR39" s="34" t="str">
        <f>'Bagan Bola Beracun'!P15</f>
        <v>ABU BAKR</v>
      </c>
      <c r="AS39" s="34" t="str">
        <f>'Bagan Bola Beracun'!N13</f>
        <v/>
      </c>
    </row>
    <row r="40" ht="15.75" customHeight="1">
      <c r="A40" s="59"/>
      <c r="B40" s="11"/>
      <c r="C40" s="12"/>
      <c r="D40" s="12"/>
      <c r="E40" s="12"/>
      <c r="F40" s="12"/>
      <c r="G40" s="12"/>
      <c r="H40" s="12"/>
      <c r="I40" s="12"/>
      <c r="J40" s="12"/>
      <c r="K40" s="13"/>
      <c r="L40" s="59"/>
      <c r="M40" s="29" t="s">
        <v>16</v>
      </c>
      <c r="N40" s="30">
        <f>P25</f>
        <v>0.3819444444</v>
      </c>
      <c r="O40" s="30" t="s">
        <v>17</v>
      </c>
      <c r="P40" s="30">
        <f t="shared" ref="P40:P45" si="35">N40+$P$2</f>
        <v>0.3854166667</v>
      </c>
      <c r="Q40" s="31" t="s">
        <v>18</v>
      </c>
      <c r="R40" s="19"/>
      <c r="S40" s="19"/>
      <c r="T40" s="19"/>
      <c r="U40" s="20"/>
      <c r="V40" s="32" t="str">
        <f>'Bagan Blind Bottle'!E48</f>
        <v/>
      </c>
      <c r="W40" s="59"/>
      <c r="X40" s="41" t="s">
        <v>22</v>
      </c>
      <c r="Y40" s="19"/>
      <c r="Z40" s="19"/>
      <c r="AA40" s="19"/>
      <c r="AB40" s="19"/>
      <c r="AC40" s="19"/>
      <c r="AD40" s="19"/>
      <c r="AE40" s="19"/>
      <c r="AF40" s="19"/>
      <c r="AG40" s="19"/>
      <c r="AH40" s="20"/>
      <c r="AI40" s="1"/>
      <c r="AJ40" s="18" t="s">
        <v>22</v>
      </c>
      <c r="AK40" s="19"/>
      <c r="AL40" s="19"/>
      <c r="AM40" s="19"/>
      <c r="AN40" s="19"/>
      <c r="AO40" s="19"/>
      <c r="AP40" s="19"/>
      <c r="AQ40" s="19"/>
      <c r="AR40" s="19"/>
      <c r="AS40" s="20"/>
    </row>
    <row r="41" ht="15.75" customHeight="1">
      <c r="A41" s="59"/>
      <c r="B41" s="15" t="s">
        <v>10</v>
      </c>
      <c r="C41" s="16"/>
      <c r="D41" s="16"/>
      <c r="E41" s="16"/>
      <c r="F41" s="16"/>
      <c r="G41" s="16"/>
      <c r="H41" s="16"/>
      <c r="I41" s="16"/>
      <c r="J41" s="16"/>
      <c r="K41" s="17"/>
      <c r="L41" s="59"/>
      <c r="M41" s="37"/>
      <c r="N41" s="30">
        <f t="shared" ref="N41:N45" si="36">P40</f>
        <v>0.3854166667</v>
      </c>
      <c r="O41" s="30" t="s">
        <v>17</v>
      </c>
      <c r="P41" s="30">
        <f t="shared" si="35"/>
        <v>0.3888888889</v>
      </c>
      <c r="Q41" s="31" t="s">
        <v>20</v>
      </c>
      <c r="R41" s="19"/>
      <c r="S41" s="19"/>
      <c r="T41" s="19"/>
      <c r="U41" s="20"/>
      <c r="V41" s="32" t="str">
        <f>'Bagan Blind Bottle'!J48</f>
        <v/>
      </c>
      <c r="W41" s="59"/>
      <c r="X41" s="29" t="s">
        <v>16</v>
      </c>
      <c r="Y41" s="30">
        <f>AA39</f>
        <v>0.4375</v>
      </c>
      <c r="Z41" s="30" t="s">
        <v>17</v>
      </c>
      <c r="AA41" s="30">
        <f t="shared" ref="AA41:AA42" si="37">Y41+$N$2</f>
        <v>0.4444444444</v>
      </c>
      <c r="AB41" s="36" t="str">
        <f>'Bagan Volly Sarung'!N35</f>
        <v/>
      </c>
      <c r="AC41" s="36"/>
      <c r="AD41" s="36">
        <f>'Bagan Volly Sarung'!M35</f>
        <v>0</v>
      </c>
      <c r="AE41" s="36" t="s">
        <v>19</v>
      </c>
      <c r="AF41" s="36">
        <f>'Bagan Volly Sarung'!M41</f>
        <v>0</v>
      </c>
      <c r="AG41" s="36" t="str">
        <f>'Bagan Volly Sarung'!N41</f>
        <v/>
      </c>
      <c r="AH41" s="36" t="str">
        <f>'Bagan Volly Sarung'!L38</f>
        <v/>
      </c>
      <c r="AI41" s="1"/>
      <c r="AJ41" s="29" t="s">
        <v>16</v>
      </c>
      <c r="AK41" s="30">
        <f>AM39</f>
        <v>0.4375</v>
      </c>
      <c r="AL41" s="34" t="s">
        <v>17</v>
      </c>
      <c r="AM41" s="30">
        <f t="shared" ref="AM41:AM42" si="38">AK41+$E$3</f>
        <v>0.4444444444</v>
      </c>
      <c r="AN41" s="34" t="str">
        <f t="shared" ref="AN41:AN42" si="39">AS36</f>
        <v/>
      </c>
      <c r="AO41" s="34">
        <f>'Bagan Bola Beracun'!F7</f>
        <v>0</v>
      </c>
      <c r="AP41" s="34" t="s">
        <v>19</v>
      </c>
      <c r="AQ41" s="34">
        <f>'Bagan Bola Beracun'!F13</f>
        <v>0</v>
      </c>
      <c r="AR41" s="34" t="str">
        <f t="shared" ref="AR41:AR42" si="40">AS38</f>
        <v/>
      </c>
      <c r="AS41" s="34" t="str">
        <f>'Bagan Bola Beracun'!G10</f>
        <v/>
      </c>
    </row>
    <row r="42" ht="15.75" customHeight="1">
      <c r="A42" s="59"/>
      <c r="B42" s="24" t="s">
        <v>11</v>
      </c>
      <c r="C42" s="25" t="s">
        <v>12</v>
      </c>
      <c r="D42" s="19"/>
      <c r="E42" s="20"/>
      <c r="F42" s="24" t="s">
        <v>13</v>
      </c>
      <c r="G42" s="25" t="s">
        <v>15</v>
      </c>
      <c r="H42" s="19"/>
      <c r="I42" s="20"/>
      <c r="J42" s="24" t="s">
        <v>13</v>
      </c>
      <c r="K42" s="24" t="s">
        <v>14</v>
      </c>
      <c r="L42" s="59"/>
      <c r="M42" s="37"/>
      <c r="N42" s="30">
        <f t="shared" si="36"/>
        <v>0.3888888889</v>
      </c>
      <c r="O42" s="30" t="s">
        <v>17</v>
      </c>
      <c r="P42" s="30">
        <f t="shared" si="35"/>
        <v>0.3923611111</v>
      </c>
      <c r="Q42" s="40" t="s">
        <v>24</v>
      </c>
      <c r="R42" s="19"/>
      <c r="S42" s="19"/>
      <c r="T42" s="19"/>
      <c r="U42" s="20"/>
      <c r="V42" s="32" t="str">
        <f>'Bagan Blind Bottle'!E10</f>
        <v/>
      </c>
      <c r="W42" s="59"/>
      <c r="X42" s="38"/>
      <c r="Y42" s="30">
        <f>AA41</f>
        <v>0.4444444444</v>
      </c>
      <c r="Z42" s="30" t="s">
        <v>17</v>
      </c>
      <c r="AA42" s="30">
        <f t="shared" si="37"/>
        <v>0.4513888889</v>
      </c>
      <c r="AB42" s="36" t="str">
        <f>'Bagan Volly Sarung'!E35</f>
        <v/>
      </c>
      <c r="AC42" s="36"/>
      <c r="AD42" s="36">
        <f>'Bagan Volly Sarung'!F35</f>
        <v>0</v>
      </c>
      <c r="AE42" s="36" t="s">
        <v>19</v>
      </c>
      <c r="AF42" s="36">
        <f>'Bagan Volly Sarung'!F41</f>
        <v>0</v>
      </c>
      <c r="AG42" s="36" t="str">
        <f>'Bagan Volly Sarung'!E41</f>
        <v/>
      </c>
      <c r="AH42" s="36" t="str">
        <f>'Bagan Volly Sarung'!G38</f>
        <v/>
      </c>
      <c r="AI42" s="1"/>
      <c r="AJ42" s="38"/>
      <c r="AK42" s="30">
        <f>AM41</f>
        <v>0.4444444444</v>
      </c>
      <c r="AL42" s="34" t="s">
        <v>17</v>
      </c>
      <c r="AM42" s="30">
        <f t="shared" si="38"/>
        <v>0.4513888889</v>
      </c>
      <c r="AN42" s="34" t="str">
        <f t="shared" si="39"/>
        <v/>
      </c>
      <c r="AO42" s="34">
        <f>'Bagan Bola Beracun'!M7</f>
        <v>0</v>
      </c>
      <c r="AP42" s="34" t="s">
        <v>19</v>
      </c>
      <c r="AQ42" s="34">
        <f>'Bagan Bola Beracun'!M13</f>
        <v>0</v>
      </c>
      <c r="AR42" s="34" t="str">
        <f t="shared" si="40"/>
        <v/>
      </c>
      <c r="AS42" s="34" t="str">
        <f>'Bagan Bola Beracun'!L10</f>
        <v/>
      </c>
    </row>
    <row r="43" ht="15.75" customHeight="1">
      <c r="A43" s="1"/>
      <c r="B43" s="29" t="s">
        <v>16</v>
      </c>
      <c r="C43" s="30">
        <f>E35</f>
        <v>0.3819444444</v>
      </c>
      <c r="D43" s="34" t="s">
        <v>17</v>
      </c>
      <c r="E43" s="30">
        <f t="shared" ref="E43:E44" si="41">C43+$E$3</f>
        <v>0.3888888889</v>
      </c>
      <c r="F43" s="34" t="str">
        <f>'Bagan Futsal'!C55</f>
        <v>FIRDAUS</v>
      </c>
      <c r="G43" s="34">
        <f>'Bagan Futsal'!D55</f>
        <v>0</v>
      </c>
      <c r="H43" s="34" t="s">
        <v>19</v>
      </c>
      <c r="I43" s="34">
        <f>'Bagan Futsal'!D58</f>
        <v>0</v>
      </c>
      <c r="J43" s="34" t="str">
        <f>'Bagan Futsal'!C58</f>
        <v>DARUSSALAM</v>
      </c>
      <c r="K43" s="34" t="str">
        <f>'Bagan Futsal'!E56</f>
        <v/>
      </c>
      <c r="L43" s="1"/>
      <c r="M43" s="37"/>
      <c r="N43" s="30">
        <f t="shared" si="36"/>
        <v>0.3923611111</v>
      </c>
      <c r="O43" s="30" t="s">
        <v>17</v>
      </c>
      <c r="P43" s="30">
        <f t="shared" si="35"/>
        <v>0.3958333333</v>
      </c>
      <c r="Q43" s="40" t="s">
        <v>25</v>
      </c>
      <c r="R43" s="19"/>
      <c r="S43" s="19"/>
      <c r="T43" s="19"/>
      <c r="U43" s="20"/>
      <c r="V43" s="32" t="str">
        <f>'Bagan Blind Bottle'!J10</f>
        <v/>
      </c>
      <c r="W43" s="59"/>
      <c r="X43" s="51" t="s">
        <v>27</v>
      </c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1"/>
      <c r="AJ43" s="50" t="s">
        <v>27</v>
      </c>
      <c r="AK43" s="19"/>
      <c r="AL43" s="19"/>
      <c r="AM43" s="19"/>
      <c r="AN43" s="19"/>
      <c r="AO43" s="19"/>
      <c r="AP43" s="19"/>
      <c r="AQ43" s="19"/>
      <c r="AR43" s="19"/>
      <c r="AS43" s="20"/>
    </row>
    <row r="44" ht="15.75" customHeight="1">
      <c r="A44" s="1"/>
      <c r="B44" s="38"/>
      <c r="C44" s="30">
        <f>E43</f>
        <v>0.3888888889</v>
      </c>
      <c r="D44" s="34" t="s">
        <v>17</v>
      </c>
      <c r="E44" s="30">
        <f t="shared" si="41"/>
        <v>0.3958333333</v>
      </c>
      <c r="F44" s="34" t="str">
        <f>'Bagan Futsal'!P55</f>
        <v>ABU HANIFAH</v>
      </c>
      <c r="G44" s="34">
        <f>'Bagan Futsal'!O55</f>
        <v>0</v>
      </c>
      <c r="H44" s="34" t="s">
        <v>19</v>
      </c>
      <c r="I44" s="34">
        <f>'Bagan Futsal'!O58</f>
        <v>0</v>
      </c>
      <c r="J44" s="34" t="str">
        <f>'Bagan Futsal'!P58</f>
        <v>AHMAD BIN HAMBAL</v>
      </c>
      <c r="K44" s="34" t="str">
        <f>'Bagan Futsal'!N56</f>
        <v/>
      </c>
      <c r="L44" s="1"/>
      <c r="M44" s="37"/>
      <c r="N44" s="30">
        <f t="shared" si="36"/>
        <v>0.3958333333</v>
      </c>
      <c r="O44" s="30" t="s">
        <v>17</v>
      </c>
      <c r="P44" s="30">
        <f t="shared" si="35"/>
        <v>0.3993055556</v>
      </c>
      <c r="Q44" s="39" t="s">
        <v>21</v>
      </c>
      <c r="R44" s="19"/>
      <c r="S44" s="19"/>
      <c r="T44" s="19"/>
      <c r="U44" s="20"/>
      <c r="V44" s="32" t="str">
        <f>'Bagan Blind Bottle'!E29</f>
        <v/>
      </c>
      <c r="W44" s="1"/>
      <c r="X44" s="44" t="s">
        <v>28</v>
      </c>
      <c r="Y44" s="30">
        <f>AA30</f>
        <v>0.34375</v>
      </c>
      <c r="Z44" s="45" t="s">
        <v>17</v>
      </c>
      <c r="AA44" s="30">
        <f>Y44+$E$3</f>
        <v>0.3506944444</v>
      </c>
      <c r="AB44" s="30" t="str">
        <f>AH42</f>
        <v/>
      </c>
      <c r="AC44" s="24"/>
      <c r="AD44" s="34">
        <f>'Bagan Volly Sarung'!H38</f>
        <v>0</v>
      </c>
      <c r="AE44" s="34" t="s">
        <v>19</v>
      </c>
      <c r="AF44" s="34">
        <f>'Bagan Volly Sarung'!K38</f>
        <v>0</v>
      </c>
      <c r="AG44" s="34" t="str">
        <f>AH41</f>
        <v/>
      </c>
      <c r="AH44" s="56" t="str">
        <f>'Bagan Volly Sarung'!I37</f>
        <v/>
      </c>
      <c r="AI44" s="1"/>
      <c r="AJ44" s="66" t="s">
        <v>26</v>
      </c>
      <c r="AK44" s="67">
        <f>AM30</f>
        <v>0.34375</v>
      </c>
      <c r="AL44" s="68" t="s">
        <v>17</v>
      </c>
      <c r="AM44" s="67">
        <f>AK44+$E$3</f>
        <v>0.3506944444</v>
      </c>
      <c r="AN44" s="68" t="str">
        <f>AS41</f>
        <v/>
      </c>
      <c r="AO44" s="68">
        <f>'Bagan Bola Beracun'!H10</f>
        <v>0</v>
      </c>
      <c r="AP44" s="68" t="s">
        <v>19</v>
      </c>
      <c r="AQ44" s="68">
        <f>'Bagan Bola Beracun'!K10</f>
        <v>0</v>
      </c>
      <c r="AR44" s="68" t="str">
        <f>AS42</f>
        <v/>
      </c>
      <c r="AS44" s="69" t="str">
        <f>'Bagan Bola Beracun'!I9</f>
        <v/>
      </c>
    </row>
    <row r="45" ht="15.75" customHeight="1">
      <c r="A45" s="59"/>
      <c r="B45" s="18" t="s">
        <v>22</v>
      </c>
      <c r="C45" s="19"/>
      <c r="D45" s="19"/>
      <c r="E45" s="19"/>
      <c r="F45" s="19"/>
      <c r="G45" s="19"/>
      <c r="H45" s="19"/>
      <c r="I45" s="19"/>
      <c r="J45" s="19"/>
      <c r="K45" s="20"/>
      <c r="L45" s="59"/>
      <c r="M45" s="38"/>
      <c r="N45" s="30">
        <f t="shared" si="36"/>
        <v>0.3993055556</v>
      </c>
      <c r="O45" s="30" t="s">
        <v>17</v>
      </c>
      <c r="P45" s="30">
        <f t="shared" si="35"/>
        <v>0.4027777778</v>
      </c>
      <c r="Q45" s="39" t="s">
        <v>23</v>
      </c>
      <c r="R45" s="19"/>
      <c r="S45" s="19"/>
      <c r="T45" s="19"/>
      <c r="U45" s="20"/>
      <c r="V45" s="32" t="str">
        <f>'Bagan Blind Bottle'!J29</f>
        <v/>
      </c>
      <c r="W45" s="1"/>
      <c r="X45" s="1"/>
      <c r="Y45" s="1"/>
      <c r="Z45" s="1"/>
      <c r="AA45" s="1"/>
      <c r="AB45" s="4"/>
      <c r="AC45" s="1"/>
      <c r="AD45" s="4"/>
      <c r="AE45" s="1"/>
      <c r="AF45" s="4"/>
      <c r="AG45" s="4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ht="15.0" customHeight="1">
      <c r="A46" s="59"/>
      <c r="B46" s="29" t="s">
        <v>16</v>
      </c>
      <c r="C46" s="30">
        <f>E44</f>
        <v>0.3958333333</v>
      </c>
      <c r="D46" s="34" t="s">
        <v>17</v>
      </c>
      <c r="E46" s="30">
        <f t="shared" ref="E46:E47" si="42">C46+$E$3</f>
        <v>0.4027777778</v>
      </c>
      <c r="F46" s="34" t="str">
        <f t="shared" ref="F46:F47" si="43">K43</f>
        <v/>
      </c>
      <c r="G46" s="34">
        <f>'Bagan Futsal'!F56</f>
        <v>0</v>
      </c>
      <c r="H46" s="34" t="s">
        <v>19</v>
      </c>
      <c r="I46" s="34">
        <f>'Bagan Futsal'!F62</f>
        <v>0</v>
      </c>
      <c r="J46" s="34" t="str">
        <f>'Bagan Futsal'!E62</f>
        <v>NA'IM</v>
      </c>
      <c r="K46" s="34" t="str">
        <f>'Bagan Futsal'!G59</f>
        <v/>
      </c>
      <c r="L46" s="59"/>
      <c r="M46" s="43" t="s">
        <v>27</v>
      </c>
      <c r="N46" s="19"/>
      <c r="O46" s="19"/>
      <c r="P46" s="19"/>
      <c r="Q46" s="19"/>
      <c r="R46" s="19"/>
      <c r="S46" s="19"/>
      <c r="T46" s="19"/>
      <c r="U46" s="19"/>
      <c r="V46" s="20"/>
      <c r="W46" s="59"/>
      <c r="X46" s="1"/>
      <c r="Y46" s="1"/>
      <c r="Z46" s="1"/>
      <c r="AA46" s="1"/>
      <c r="AB46" s="4"/>
      <c r="AC46" s="1"/>
      <c r="AD46" s="4"/>
      <c r="AE46" s="1"/>
      <c r="AF46" s="4"/>
      <c r="AG46" s="4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ht="15.75" customHeight="1">
      <c r="A47" s="59"/>
      <c r="B47" s="38"/>
      <c r="C47" s="30">
        <f>E46</f>
        <v>0.4027777778</v>
      </c>
      <c r="D47" s="34" t="s">
        <v>17</v>
      </c>
      <c r="E47" s="30">
        <f t="shared" si="42"/>
        <v>0.4097222222</v>
      </c>
      <c r="F47" s="36" t="str">
        <f t="shared" si="43"/>
        <v/>
      </c>
      <c r="G47" s="36">
        <f>'Bagan Futsal'!M56</f>
        <v>0</v>
      </c>
      <c r="H47" s="36" t="s">
        <v>19</v>
      </c>
      <c r="I47" s="36">
        <f>'Bagan Futsal'!M62</f>
        <v>0</v>
      </c>
      <c r="J47" s="36" t="str">
        <f>'Bagan Futsal'!N62</f>
        <v>SUFYAN ATS TSAURY</v>
      </c>
      <c r="K47" s="36" t="str">
        <f>'Bagan Futsal'!L59</f>
        <v/>
      </c>
      <c r="L47" s="59"/>
      <c r="M47" s="42" t="s">
        <v>26</v>
      </c>
      <c r="N47" s="30">
        <f>P30</f>
        <v>0.3715277778</v>
      </c>
      <c r="O47" s="30" t="s">
        <v>17</v>
      </c>
      <c r="P47" s="30">
        <f t="shared" ref="P47:P49" si="44">N47+$P$2</f>
        <v>0.375</v>
      </c>
      <c r="Q47" s="47" t="str">
        <f>V40</f>
        <v/>
      </c>
      <c r="R47" s="20"/>
      <c r="S47" s="48" t="s">
        <v>19</v>
      </c>
      <c r="T47" s="47" t="str">
        <f>V41</f>
        <v/>
      </c>
      <c r="U47" s="20"/>
      <c r="V47" s="49" t="str">
        <f>'Bagan Blind Bottle'!G47</f>
        <v/>
      </c>
      <c r="W47" s="59"/>
      <c r="X47" s="1"/>
      <c r="Y47" s="1"/>
      <c r="Z47" s="1"/>
      <c r="AA47" s="1"/>
      <c r="AB47" s="4"/>
      <c r="AC47" s="1"/>
      <c r="AD47" s="4"/>
      <c r="AE47" s="1"/>
      <c r="AF47" s="4"/>
      <c r="AG47" s="4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ht="15.75" customHeight="1">
      <c r="A48" s="59"/>
      <c r="B48" s="43" t="s">
        <v>27</v>
      </c>
      <c r="C48" s="19"/>
      <c r="D48" s="19"/>
      <c r="E48" s="19"/>
      <c r="F48" s="19"/>
      <c r="G48" s="19"/>
      <c r="H48" s="19"/>
      <c r="I48" s="19"/>
      <c r="J48" s="19"/>
      <c r="K48" s="20"/>
      <c r="L48" s="59"/>
      <c r="M48" s="37"/>
      <c r="N48" s="30">
        <f t="shared" ref="N48:N49" si="45">P47</f>
        <v>0.375</v>
      </c>
      <c r="O48" s="30" t="s">
        <v>17</v>
      </c>
      <c r="P48" s="30">
        <f t="shared" si="44"/>
        <v>0.3784722222</v>
      </c>
      <c r="Q48" s="57" t="str">
        <f>V42</f>
        <v/>
      </c>
      <c r="R48" s="20"/>
      <c r="S48" s="58" t="s">
        <v>19</v>
      </c>
      <c r="T48" s="57" t="str">
        <f>V43</f>
        <v/>
      </c>
      <c r="U48" s="20"/>
      <c r="V48" s="49" t="str">
        <f>'Bagan Blind Bottle'!G9</f>
        <v/>
      </c>
      <c r="W48" s="59"/>
      <c r="X48" s="1"/>
      <c r="Y48" s="1"/>
      <c r="Z48" s="1"/>
      <c r="AA48" s="1"/>
      <c r="AB48" s="4"/>
      <c r="AC48" s="1"/>
      <c r="AD48" s="4"/>
      <c r="AE48" s="1"/>
      <c r="AF48" s="4"/>
      <c r="AG48" s="4"/>
      <c r="AH48" s="1"/>
      <c r="AI48" s="59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ht="15.0" customHeight="1">
      <c r="A49" s="59"/>
      <c r="B49" s="63" t="s">
        <v>26</v>
      </c>
      <c r="C49" s="30">
        <f>E37</f>
        <v>0.3368055556</v>
      </c>
      <c r="D49" s="34" t="s">
        <v>17</v>
      </c>
      <c r="E49" s="30">
        <f>C49+$E$3</f>
        <v>0.34375</v>
      </c>
      <c r="F49" s="36" t="str">
        <f>K46</f>
        <v/>
      </c>
      <c r="G49" s="36">
        <f>'Bagan Futsal'!H59</f>
        <v>0</v>
      </c>
      <c r="H49" s="36" t="s">
        <v>19</v>
      </c>
      <c r="I49" s="36">
        <f>'Bagan Futsal'!K59</f>
        <v>0</v>
      </c>
      <c r="J49" s="36" t="str">
        <f>K47</f>
        <v/>
      </c>
      <c r="K49" s="46" t="str">
        <f>'Bagan Futsal'!I58</f>
        <v/>
      </c>
      <c r="L49" s="59"/>
      <c r="M49" s="38"/>
      <c r="N49" s="30">
        <f t="shared" si="45"/>
        <v>0.3784722222</v>
      </c>
      <c r="O49" s="30" t="s">
        <v>17</v>
      </c>
      <c r="P49" s="30">
        <f t="shared" si="44"/>
        <v>0.3819444444</v>
      </c>
      <c r="Q49" s="54" t="str">
        <f>V44</f>
        <v/>
      </c>
      <c r="R49" s="20"/>
      <c r="S49" s="55" t="s">
        <v>19</v>
      </c>
      <c r="T49" s="54" t="str">
        <f>V45</f>
        <v/>
      </c>
      <c r="U49" s="20"/>
      <c r="V49" s="49" t="str">
        <f>'Bagan Blind Bottle'!G28</f>
        <v/>
      </c>
      <c r="W49" s="59"/>
      <c r="X49" s="1"/>
      <c r="Y49" s="1"/>
      <c r="Z49" s="1"/>
      <c r="AA49" s="1"/>
      <c r="AB49" s="4"/>
      <c r="AC49" s="1"/>
      <c r="AD49" s="4"/>
      <c r="AE49" s="1"/>
      <c r="AF49" s="4"/>
      <c r="AG49" s="4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ht="15.0" customHeight="1">
      <c r="A50" s="59"/>
      <c r="B50" s="1"/>
      <c r="C50" s="1"/>
      <c r="D50" s="1"/>
      <c r="E50" s="1"/>
      <c r="F50" s="1"/>
      <c r="G50" s="1"/>
      <c r="H50" s="1"/>
      <c r="I50" s="1"/>
      <c r="J50" s="1"/>
      <c r="K50" s="1"/>
      <c r="L50" s="59"/>
      <c r="M50" s="70"/>
      <c r="N50" s="70"/>
      <c r="O50" s="70"/>
      <c r="P50" s="70"/>
      <c r="Q50" s="70"/>
      <c r="R50" s="71"/>
      <c r="S50" s="70"/>
      <c r="T50" s="71"/>
      <c r="U50" s="70"/>
      <c r="V50" s="70"/>
      <c r="W50" s="59"/>
      <c r="X50" s="1"/>
      <c r="Y50" s="1"/>
      <c r="Z50" s="1"/>
      <c r="AA50" s="1"/>
      <c r="AB50" s="4"/>
      <c r="AC50" s="1"/>
      <c r="AD50" s="4"/>
      <c r="AE50" s="1"/>
      <c r="AF50" s="4"/>
      <c r="AG50" s="4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ht="15.0" customHeight="1">
      <c r="A51" s="59"/>
      <c r="B51" s="14" t="s">
        <v>48</v>
      </c>
      <c r="C51" s="8"/>
      <c r="D51" s="8"/>
      <c r="E51" s="8"/>
      <c r="F51" s="8"/>
      <c r="G51" s="8"/>
      <c r="H51" s="8"/>
      <c r="I51" s="8"/>
      <c r="J51" s="8"/>
      <c r="K51" s="9"/>
      <c r="L51" s="59"/>
      <c r="M51" s="70"/>
      <c r="N51" s="70"/>
      <c r="O51" s="70"/>
      <c r="P51" s="70"/>
      <c r="Q51" s="70"/>
      <c r="R51" s="71"/>
      <c r="S51" s="70"/>
      <c r="T51" s="71"/>
      <c r="U51" s="70"/>
      <c r="V51" s="70"/>
      <c r="W51" s="59"/>
      <c r="X51" s="1"/>
      <c r="Y51" s="1"/>
      <c r="Z51" s="1"/>
      <c r="AA51" s="1"/>
      <c r="AB51" s="4"/>
      <c r="AC51" s="1"/>
      <c r="AD51" s="4"/>
      <c r="AE51" s="1"/>
      <c r="AF51" s="4"/>
      <c r="AG51" s="4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ht="15.0" customHeight="1">
      <c r="A52" s="59"/>
      <c r="B52" s="11"/>
      <c r="C52" s="12"/>
      <c r="D52" s="12"/>
      <c r="E52" s="12"/>
      <c r="F52" s="12"/>
      <c r="G52" s="12"/>
      <c r="H52" s="12"/>
      <c r="I52" s="12"/>
      <c r="J52" s="12"/>
      <c r="K52" s="13"/>
      <c r="L52" s="59"/>
      <c r="M52" s="70"/>
      <c r="N52" s="70"/>
      <c r="O52" s="70"/>
      <c r="P52" s="70"/>
      <c r="Q52" s="70"/>
      <c r="R52" s="71"/>
      <c r="S52" s="70"/>
      <c r="T52" s="71"/>
      <c r="U52" s="70"/>
      <c r="V52" s="70"/>
      <c r="W52" s="59"/>
      <c r="X52" s="1"/>
      <c r="Y52" s="1"/>
      <c r="Z52" s="1"/>
      <c r="AA52" s="1"/>
      <c r="AB52" s="4"/>
      <c r="AC52" s="1"/>
      <c r="AD52" s="4"/>
      <c r="AE52" s="1"/>
      <c r="AF52" s="4"/>
      <c r="AG52" s="4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ht="15.0" customHeight="1">
      <c r="A53" s="1"/>
      <c r="B53" s="41" t="s">
        <v>10</v>
      </c>
      <c r="C53" s="19"/>
      <c r="D53" s="19"/>
      <c r="E53" s="19"/>
      <c r="F53" s="19"/>
      <c r="G53" s="19"/>
      <c r="H53" s="19"/>
      <c r="I53" s="19"/>
      <c r="J53" s="19"/>
      <c r="K53" s="20"/>
      <c r="L53" s="1"/>
      <c r="M53" s="7" t="s">
        <v>49</v>
      </c>
      <c r="N53" s="8"/>
      <c r="O53" s="8"/>
      <c r="P53" s="8"/>
      <c r="Q53" s="8"/>
      <c r="R53" s="8"/>
      <c r="S53" s="8"/>
      <c r="T53" s="8"/>
      <c r="U53" s="8"/>
      <c r="V53" s="9"/>
      <c r="W53" s="59"/>
      <c r="X53" s="1"/>
      <c r="Y53" s="1"/>
      <c r="Z53" s="1"/>
      <c r="AA53" s="1"/>
      <c r="AB53" s="4"/>
      <c r="AC53" s="1"/>
      <c r="AD53" s="4"/>
      <c r="AE53" s="1"/>
      <c r="AF53" s="4"/>
      <c r="AG53" s="4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ht="15.0" customHeight="1">
      <c r="A54" s="1"/>
      <c r="B54" s="24" t="s">
        <v>11</v>
      </c>
      <c r="C54" s="25" t="s">
        <v>12</v>
      </c>
      <c r="D54" s="19"/>
      <c r="E54" s="20"/>
      <c r="F54" s="24" t="s">
        <v>13</v>
      </c>
      <c r="G54" s="25" t="s">
        <v>15</v>
      </c>
      <c r="H54" s="19"/>
      <c r="I54" s="20"/>
      <c r="J54" s="24" t="s">
        <v>13</v>
      </c>
      <c r="K54" s="24" t="s">
        <v>14</v>
      </c>
      <c r="L54" s="1"/>
      <c r="M54" s="11"/>
      <c r="N54" s="12"/>
      <c r="O54" s="12"/>
      <c r="P54" s="12"/>
      <c r="Q54" s="12"/>
      <c r="R54" s="12"/>
      <c r="S54" s="12"/>
      <c r="T54" s="12"/>
      <c r="U54" s="12"/>
      <c r="V54" s="13"/>
      <c r="W54" s="1"/>
      <c r="X54" s="1"/>
      <c r="Y54" s="1"/>
      <c r="Z54" s="1"/>
      <c r="AA54" s="1"/>
      <c r="AB54" s="4"/>
      <c r="AC54" s="1"/>
      <c r="AD54" s="4"/>
      <c r="AE54" s="1"/>
      <c r="AF54" s="4"/>
      <c r="AG54" s="4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ht="15.75" customHeight="1">
      <c r="A55" s="1"/>
      <c r="B55" s="33" t="s">
        <v>16</v>
      </c>
      <c r="C55" s="30">
        <f>E47</f>
        <v>0.4097222222</v>
      </c>
      <c r="D55" s="34" t="s">
        <v>17</v>
      </c>
      <c r="E55" s="30">
        <f t="shared" ref="E55:E58" si="46">C55+$E$3</f>
        <v>0.4166666667</v>
      </c>
      <c r="F55" s="34" t="str">
        <f>'Bagan Futsal'!C31</f>
        <v>BADR</v>
      </c>
      <c r="G55" s="34">
        <f>'Bagan Futsal'!D31</f>
        <v>0</v>
      </c>
      <c r="H55" s="34" t="s">
        <v>19</v>
      </c>
      <c r="I55" s="34">
        <f>'Bagan Futsal'!D34</f>
        <v>0</v>
      </c>
      <c r="J55" s="34" t="str">
        <f>'Bagan Futsal'!C34</f>
        <v>KHAIBAR</v>
      </c>
      <c r="K55" s="34" t="str">
        <f>'Bagan Futsal'!E32</f>
        <v/>
      </c>
      <c r="L55" s="1"/>
      <c r="M55" s="14" t="s">
        <v>50</v>
      </c>
      <c r="N55" s="8"/>
      <c r="O55" s="8"/>
      <c r="P55" s="8"/>
      <c r="Q55" s="8"/>
      <c r="R55" s="8"/>
      <c r="S55" s="8"/>
      <c r="T55" s="8"/>
      <c r="U55" s="8"/>
      <c r="V55" s="9"/>
      <c r="W55" s="1"/>
      <c r="X55" s="1"/>
      <c r="Y55" s="1"/>
      <c r="Z55" s="1"/>
      <c r="AA55" s="1"/>
      <c r="AB55" s="4"/>
      <c r="AC55" s="1"/>
      <c r="AD55" s="4"/>
      <c r="AE55" s="1"/>
      <c r="AF55" s="4"/>
      <c r="AG55" s="4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ht="15.75" customHeight="1">
      <c r="A56" s="1"/>
      <c r="B56" s="37"/>
      <c r="C56" s="30">
        <f t="shared" ref="C56:C58" si="47">E55</f>
        <v>0.4166666667</v>
      </c>
      <c r="D56" s="34" t="s">
        <v>17</v>
      </c>
      <c r="E56" s="30">
        <f t="shared" si="46"/>
        <v>0.4236111111</v>
      </c>
      <c r="F56" s="34" t="str">
        <f>'Bagan Futsal'!P31</f>
        <v>BUKHORI</v>
      </c>
      <c r="G56" s="34">
        <f>'Bagan Futsal'!O31</f>
        <v>0</v>
      </c>
      <c r="H56" s="34" t="s">
        <v>19</v>
      </c>
      <c r="I56" s="34">
        <f>'Bagan Futsal'!O34</f>
        <v>0</v>
      </c>
      <c r="J56" s="34" t="str">
        <f>'Bagan Futsal'!P34</f>
        <v>ABU DAWUD</v>
      </c>
      <c r="K56" s="34" t="str">
        <f>'Bagan Futsal'!N32</f>
        <v/>
      </c>
      <c r="L56" s="1"/>
      <c r="M56" s="11"/>
      <c r="N56" s="12"/>
      <c r="O56" s="12"/>
      <c r="P56" s="12"/>
      <c r="Q56" s="12"/>
      <c r="R56" s="12"/>
      <c r="S56" s="12"/>
      <c r="T56" s="12"/>
      <c r="U56" s="12"/>
      <c r="V56" s="13"/>
      <c r="W56" s="1"/>
      <c r="X56" s="1"/>
      <c r="Y56" s="1"/>
      <c r="Z56" s="1"/>
      <c r="AA56" s="1"/>
      <c r="AB56" s="4"/>
      <c r="AC56" s="1"/>
      <c r="AD56" s="4"/>
      <c r="AE56" s="1"/>
      <c r="AF56" s="4"/>
      <c r="AG56" s="4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ht="15.75" customHeight="1">
      <c r="A57" s="1"/>
      <c r="B57" s="37"/>
      <c r="C57" s="30">
        <f t="shared" si="47"/>
        <v>0.4236111111</v>
      </c>
      <c r="D57" s="34" t="s">
        <v>17</v>
      </c>
      <c r="E57" s="30">
        <f t="shared" si="46"/>
        <v>0.4305555556</v>
      </c>
      <c r="F57" s="34" t="str">
        <f>'Bagan Futsal'!C37</f>
        <v>UHUD</v>
      </c>
      <c r="G57" s="34">
        <f>'Bagan Futsal'!D37</f>
        <v>0</v>
      </c>
      <c r="H57" s="34" t="s">
        <v>19</v>
      </c>
      <c r="I57" s="34">
        <f>'Bagan Futsal'!D40</f>
        <v>0</v>
      </c>
      <c r="J57" s="34" t="str">
        <f>'Bagan Futsal'!C40</f>
        <v>TABUK</v>
      </c>
      <c r="K57" s="34" t="str">
        <f>'Bagan Futsal'!E38</f>
        <v/>
      </c>
      <c r="L57" s="1"/>
      <c r="M57" s="18" t="s">
        <v>10</v>
      </c>
      <c r="N57" s="19"/>
      <c r="O57" s="19"/>
      <c r="P57" s="19"/>
      <c r="Q57" s="19"/>
      <c r="R57" s="19"/>
      <c r="S57" s="19"/>
      <c r="T57" s="19"/>
      <c r="U57" s="19"/>
      <c r="V57" s="20"/>
      <c r="W57" s="1"/>
      <c r="X57" s="1"/>
      <c r="Y57" s="1"/>
      <c r="Z57" s="1"/>
      <c r="AA57" s="1"/>
      <c r="AB57" s="4"/>
      <c r="AC57" s="1"/>
      <c r="AD57" s="4"/>
      <c r="AE57" s="1"/>
      <c r="AF57" s="4"/>
      <c r="AG57" s="4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ht="15.75" customHeight="1">
      <c r="A58" s="1"/>
      <c r="B58" s="38"/>
      <c r="C58" s="30">
        <f t="shared" si="47"/>
        <v>0.4305555556</v>
      </c>
      <c r="D58" s="34" t="s">
        <v>17</v>
      </c>
      <c r="E58" s="30">
        <f t="shared" si="46"/>
        <v>0.4375</v>
      </c>
      <c r="F58" s="34" t="str">
        <f>'Bagan Futsal'!P37</f>
        <v>MUSLIM</v>
      </c>
      <c r="G58" s="34">
        <f>'Bagan Futsal'!O37</f>
        <v>0</v>
      </c>
      <c r="H58" s="34" t="s">
        <v>19</v>
      </c>
      <c r="I58" s="34">
        <f>'Bagan Futsal'!O40</f>
        <v>0</v>
      </c>
      <c r="J58" s="34" t="str">
        <f>'Bagan Futsal'!P40</f>
        <v>AL BAIHAQI</v>
      </c>
      <c r="K58" s="34" t="str">
        <f>'Bagan Futsal'!N38</f>
        <v/>
      </c>
      <c r="L58" s="1"/>
      <c r="M58" s="24" t="s">
        <v>11</v>
      </c>
      <c r="N58" s="25" t="s">
        <v>12</v>
      </c>
      <c r="O58" s="19"/>
      <c r="P58" s="20"/>
      <c r="Q58" s="28" t="s">
        <v>13</v>
      </c>
      <c r="R58" s="19"/>
      <c r="S58" s="19"/>
      <c r="T58" s="19"/>
      <c r="U58" s="20"/>
      <c r="V58" s="72" t="s">
        <v>14</v>
      </c>
      <c r="W58" s="1"/>
      <c r="X58" s="1"/>
      <c r="Y58" s="1"/>
      <c r="Z58" s="1"/>
      <c r="AA58" s="1"/>
      <c r="AB58" s="4"/>
      <c r="AC58" s="1"/>
      <c r="AD58" s="4"/>
      <c r="AE58" s="1"/>
      <c r="AF58" s="4"/>
      <c r="AG58" s="4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ht="15.75" customHeight="1">
      <c r="A59" s="1"/>
      <c r="B59" s="18" t="s">
        <v>22</v>
      </c>
      <c r="C59" s="19"/>
      <c r="D59" s="19"/>
      <c r="E59" s="19"/>
      <c r="F59" s="19"/>
      <c r="G59" s="19"/>
      <c r="H59" s="19"/>
      <c r="I59" s="19"/>
      <c r="J59" s="19"/>
      <c r="K59" s="20"/>
      <c r="L59" s="1"/>
      <c r="M59" s="33" t="s">
        <v>16</v>
      </c>
      <c r="N59" s="30">
        <f>N44</f>
        <v>0.3958333333</v>
      </c>
      <c r="O59" s="30" t="s">
        <v>17</v>
      </c>
      <c r="P59" s="30">
        <f t="shared" ref="P59:P60" si="48">N59+$P$2</f>
        <v>0.3993055556</v>
      </c>
      <c r="Q59" s="35" t="s">
        <v>24</v>
      </c>
      <c r="R59" s="19"/>
      <c r="S59" s="19"/>
      <c r="T59" s="19"/>
      <c r="U59" s="20"/>
      <c r="V59" s="32" t="str">
        <f>'Bagan Chopstick Ball'!E10</f>
        <v/>
      </c>
      <c r="W59" s="1"/>
      <c r="X59" s="1"/>
      <c r="Y59" s="1"/>
      <c r="Z59" s="1"/>
      <c r="AA59" s="1"/>
      <c r="AB59" s="4"/>
      <c r="AC59" s="1"/>
      <c r="AD59" s="4"/>
      <c r="AE59" s="1"/>
      <c r="AF59" s="4"/>
      <c r="AG59" s="4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ht="15.75" customHeight="1">
      <c r="A60" s="1"/>
      <c r="B60" s="29" t="s">
        <v>16</v>
      </c>
      <c r="C60" s="30">
        <f>E58</f>
        <v>0.4375</v>
      </c>
      <c r="D60" s="34" t="s">
        <v>17</v>
      </c>
      <c r="E60" s="30">
        <f t="shared" ref="E60:E61" si="49">C60+$E$3</f>
        <v>0.4444444444</v>
      </c>
      <c r="F60" s="34" t="str">
        <f t="shared" ref="F60:F61" si="50">K55</f>
        <v/>
      </c>
      <c r="G60" s="34">
        <f>'Bagan Futsal'!F32</f>
        <v>0</v>
      </c>
      <c r="H60" s="34" t="s">
        <v>19</v>
      </c>
      <c r="I60" s="34">
        <f>'Bagan Futsal'!F38</f>
        <v>0</v>
      </c>
      <c r="J60" s="34" t="str">
        <f t="shared" ref="J60:J61" si="51">K57</f>
        <v/>
      </c>
      <c r="K60" s="34" t="str">
        <f>'Bagan Futsal'!G35</f>
        <v/>
      </c>
      <c r="L60" s="1"/>
      <c r="M60" s="38"/>
      <c r="N60" s="30">
        <f>P59</f>
        <v>0.3993055556</v>
      </c>
      <c r="O60" s="30" t="s">
        <v>17</v>
      </c>
      <c r="P60" s="30">
        <f t="shared" si="48"/>
        <v>0.4027777778</v>
      </c>
      <c r="Q60" s="35" t="s">
        <v>25</v>
      </c>
      <c r="R60" s="19"/>
      <c r="S60" s="19"/>
      <c r="T60" s="19"/>
      <c r="U60" s="20"/>
      <c r="V60" s="32" t="str">
        <f>'Bagan Chopstick Ball'!J10</f>
        <v/>
      </c>
      <c r="W60" s="1"/>
      <c r="X60" s="1"/>
      <c r="Y60" s="1"/>
      <c r="Z60" s="1"/>
      <c r="AA60" s="1"/>
      <c r="AB60" s="4"/>
      <c r="AC60" s="1"/>
      <c r="AD60" s="4"/>
      <c r="AE60" s="1"/>
      <c r="AF60" s="4"/>
      <c r="AG60" s="4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ht="15.75" customHeight="1">
      <c r="A61" s="1"/>
      <c r="B61" s="38"/>
      <c r="C61" s="30">
        <f>E60</f>
        <v>0.4444444444</v>
      </c>
      <c r="D61" s="34" t="s">
        <v>17</v>
      </c>
      <c r="E61" s="30">
        <f t="shared" si="49"/>
        <v>0.4513888889</v>
      </c>
      <c r="F61" s="34" t="str">
        <f t="shared" si="50"/>
        <v/>
      </c>
      <c r="G61" s="34">
        <f>'Bagan Futsal'!M32</f>
        <v>0</v>
      </c>
      <c r="H61" s="34" t="s">
        <v>19</v>
      </c>
      <c r="I61" s="34">
        <f>'Bagan Futsal'!M38</f>
        <v>0</v>
      </c>
      <c r="J61" s="34" t="str">
        <f t="shared" si="51"/>
        <v/>
      </c>
      <c r="K61" s="34" t="str">
        <f>'Bagan Futsal'!L35</f>
        <v/>
      </c>
      <c r="L61" s="1"/>
      <c r="M61" s="73" t="s">
        <v>27</v>
      </c>
      <c r="N61" s="74"/>
      <c r="O61" s="74"/>
      <c r="P61" s="74"/>
      <c r="Q61" s="74"/>
      <c r="R61" s="74"/>
      <c r="S61" s="74"/>
      <c r="T61" s="74"/>
      <c r="U61" s="74"/>
      <c r="V61" s="75"/>
      <c r="W61" s="1"/>
      <c r="X61" s="1"/>
      <c r="Y61" s="1"/>
      <c r="Z61" s="1"/>
      <c r="AA61" s="1"/>
      <c r="AB61" s="4"/>
      <c r="AC61" s="1"/>
      <c r="AD61" s="4"/>
      <c r="AE61" s="1"/>
      <c r="AF61" s="4"/>
      <c r="AG61" s="4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ht="15.0" customHeight="1">
      <c r="A62" s="1"/>
      <c r="B62" s="73" t="s">
        <v>27</v>
      </c>
      <c r="C62" s="74"/>
      <c r="D62" s="74"/>
      <c r="E62" s="74"/>
      <c r="F62" s="74"/>
      <c r="G62" s="74"/>
      <c r="H62" s="74"/>
      <c r="I62" s="74"/>
      <c r="J62" s="74"/>
      <c r="K62" s="75"/>
      <c r="L62" s="1"/>
      <c r="M62" s="76" t="s">
        <v>16</v>
      </c>
      <c r="N62" s="77">
        <f>P60</f>
        <v>0.4027777778</v>
      </c>
      <c r="O62" s="34" t="s">
        <v>17</v>
      </c>
      <c r="P62" s="30">
        <f>N62+$P$2</f>
        <v>0.40625</v>
      </c>
      <c r="Q62" s="78" t="str">
        <f>V59</f>
        <v/>
      </c>
      <c r="R62" s="20"/>
      <c r="S62" s="34" t="s">
        <v>19</v>
      </c>
      <c r="T62" s="78" t="str">
        <f>V60</f>
        <v/>
      </c>
      <c r="U62" s="20"/>
      <c r="V62" s="49" t="str">
        <f>'Bagan Chopstick Ball'!G9</f>
        <v/>
      </c>
      <c r="W62" s="1"/>
      <c r="X62" s="1"/>
      <c r="Y62" s="1"/>
      <c r="Z62" s="1"/>
      <c r="AA62" s="1"/>
      <c r="AB62" s="4"/>
      <c r="AC62" s="1"/>
      <c r="AD62" s="4"/>
      <c r="AE62" s="1"/>
      <c r="AF62" s="4"/>
      <c r="AG62" s="4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ht="15.75" customHeight="1">
      <c r="A63" s="1"/>
      <c r="B63" s="63" t="s">
        <v>26</v>
      </c>
      <c r="C63" s="30">
        <f>E49</f>
        <v>0.34375</v>
      </c>
      <c r="D63" s="34" t="s">
        <v>17</v>
      </c>
      <c r="E63" s="30">
        <f>C63+$E$3</f>
        <v>0.3506944444</v>
      </c>
      <c r="F63" s="32" t="str">
        <f>K60</f>
        <v/>
      </c>
      <c r="G63" s="36">
        <f>'Bagan Futsal'!H35</f>
        <v>0</v>
      </c>
      <c r="H63" s="36" t="s">
        <v>19</v>
      </c>
      <c r="I63" s="36">
        <f>'Bagan Futsal'!K35</f>
        <v>0</v>
      </c>
      <c r="J63" s="32" t="str">
        <f>K61</f>
        <v/>
      </c>
      <c r="K63" s="46" t="str">
        <f>'Bagan Futsal'!I34</f>
        <v/>
      </c>
      <c r="L63" s="1"/>
      <c r="M63" s="70"/>
      <c r="N63" s="70"/>
      <c r="O63" s="70"/>
      <c r="P63" s="70"/>
      <c r="Q63" s="70"/>
      <c r="R63" s="71"/>
      <c r="S63" s="70"/>
      <c r="T63" s="71"/>
      <c r="U63" s="70"/>
      <c r="V63" s="70"/>
      <c r="W63" s="1"/>
      <c r="X63" s="1"/>
      <c r="Y63" s="1"/>
      <c r="Z63" s="1"/>
      <c r="AA63" s="1"/>
      <c r="AB63" s="4"/>
      <c r="AC63" s="1"/>
      <c r="AD63" s="4"/>
      <c r="AE63" s="1"/>
      <c r="AF63" s="4"/>
      <c r="AG63" s="4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70"/>
      <c r="N64" s="70"/>
      <c r="O64" s="70"/>
      <c r="P64" s="70"/>
      <c r="Q64" s="70"/>
      <c r="R64" s="71"/>
      <c r="S64" s="70"/>
      <c r="T64" s="71"/>
      <c r="U64" s="70"/>
      <c r="V64" s="70"/>
      <c r="W64" s="1"/>
      <c r="X64" s="1"/>
      <c r="Y64" s="1"/>
      <c r="Z64" s="1"/>
      <c r="AA64" s="1"/>
      <c r="AB64" s="4"/>
      <c r="AC64" s="1"/>
      <c r="AD64" s="4"/>
      <c r="AE64" s="1"/>
      <c r="AF64" s="4"/>
      <c r="AG64" s="4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4"/>
      <c r="AC65" s="1"/>
      <c r="AD65" s="4"/>
      <c r="AE65" s="1"/>
      <c r="AF65" s="4"/>
      <c r="AG65" s="4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4"/>
      <c r="AC66" s="1"/>
      <c r="AD66" s="4"/>
      <c r="AE66" s="1"/>
      <c r="AF66" s="4"/>
      <c r="AG66" s="4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ht="15.75" customHeight="1">
      <c r="A67" s="1"/>
      <c r="B67" s="70"/>
      <c r="C67" s="70"/>
      <c r="D67" s="70"/>
      <c r="E67" s="70"/>
      <c r="F67" s="70"/>
      <c r="G67" s="71"/>
      <c r="H67" s="70"/>
      <c r="I67" s="71"/>
      <c r="J67" s="70"/>
      <c r="K67" s="7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4"/>
      <c r="AC67" s="1"/>
      <c r="AD67" s="4"/>
      <c r="AE67" s="1"/>
      <c r="AF67" s="4"/>
      <c r="AG67" s="4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ht="15.75" customHeight="1">
      <c r="A68" s="1"/>
      <c r="B68" s="70"/>
      <c r="C68" s="70"/>
      <c r="D68" s="70"/>
      <c r="E68" s="70"/>
      <c r="F68" s="70"/>
      <c r="G68" s="71"/>
      <c r="H68" s="70"/>
      <c r="I68" s="71"/>
      <c r="J68" s="70"/>
      <c r="K68" s="7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4"/>
      <c r="AC68" s="1"/>
      <c r="AD68" s="4"/>
      <c r="AE68" s="1"/>
      <c r="AF68" s="4"/>
      <c r="AG68" s="4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ht="15.75" customHeight="1">
      <c r="A69" s="1"/>
      <c r="B69" s="70"/>
      <c r="C69" s="70"/>
      <c r="D69" s="70"/>
      <c r="E69" s="70"/>
      <c r="F69" s="70"/>
      <c r="G69" s="71"/>
      <c r="H69" s="70"/>
      <c r="I69" s="71"/>
      <c r="J69" s="70"/>
      <c r="K69" s="7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4"/>
      <c r="AC69" s="1"/>
      <c r="AD69" s="4"/>
      <c r="AE69" s="1"/>
      <c r="AF69" s="4"/>
      <c r="AG69" s="4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4"/>
      <c r="AC70" s="1"/>
      <c r="AD70" s="4"/>
      <c r="AE70" s="1"/>
      <c r="AF70" s="4"/>
      <c r="AG70" s="4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4"/>
      <c r="AC71" s="1"/>
      <c r="AD71" s="4"/>
      <c r="AE71" s="1"/>
      <c r="AF71" s="4"/>
      <c r="AG71" s="4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4"/>
      <c r="AC72" s="1"/>
      <c r="AD72" s="4"/>
      <c r="AE72" s="1"/>
      <c r="AF72" s="4"/>
      <c r="AG72" s="4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4"/>
      <c r="AC73" s="1"/>
      <c r="AD73" s="4"/>
      <c r="AE73" s="1"/>
      <c r="AF73" s="4"/>
      <c r="AG73" s="4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4"/>
      <c r="AC74" s="1"/>
      <c r="AD74" s="4"/>
      <c r="AE74" s="1"/>
      <c r="AF74" s="4"/>
      <c r="AG74" s="4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4"/>
      <c r="AC75" s="1"/>
      <c r="AD75" s="4"/>
      <c r="AE75" s="1"/>
      <c r="AF75" s="4"/>
      <c r="AG75" s="4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4"/>
      <c r="AC76" s="1"/>
      <c r="AD76" s="4"/>
      <c r="AE76" s="1"/>
      <c r="AF76" s="4"/>
      <c r="AG76" s="4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70"/>
      <c r="X77" s="1"/>
      <c r="Y77" s="1"/>
      <c r="Z77" s="1"/>
      <c r="AA77" s="1"/>
      <c r="AB77" s="4"/>
      <c r="AC77" s="1"/>
      <c r="AD77" s="4"/>
      <c r="AE77" s="1"/>
      <c r="AF77" s="4"/>
      <c r="AG77" s="4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ht="15.75" customHeight="1">
      <c r="A78" s="1"/>
      <c r="B78" s="79"/>
      <c r="C78" s="71"/>
      <c r="D78" s="71"/>
      <c r="E78" s="7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70"/>
      <c r="X78" s="1"/>
      <c r="Y78" s="1"/>
      <c r="Z78" s="1"/>
      <c r="AA78" s="1"/>
      <c r="AB78" s="4"/>
      <c r="AC78" s="1"/>
      <c r="AD78" s="4"/>
      <c r="AE78" s="1"/>
      <c r="AF78" s="4"/>
      <c r="AG78" s="4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ht="15.75" customHeight="1">
      <c r="A79" s="1"/>
      <c r="B79" s="79"/>
      <c r="C79" s="71"/>
      <c r="D79" s="71"/>
      <c r="E79" s="7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70"/>
      <c r="X79" s="1"/>
      <c r="Y79" s="1"/>
      <c r="Z79" s="1"/>
      <c r="AA79" s="1"/>
      <c r="AB79" s="4"/>
      <c r="AC79" s="1"/>
      <c r="AD79" s="4"/>
      <c r="AE79" s="1"/>
      <c r="AF79" s="4"/>
      <c r="AG79" s="4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ht="15.75" customHeight="1">
      <c r="A80" s="1"/>
      <c r="B80" s="79"/>
      <c r="C80" s="71"/>
      <c r="D80" s="71"/>
      <c r="E80" s="7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70"/>
      <c r="X80" s="1"/>
      <c r="Y80" s="1"/>
      <c r="Z80" s="1"/>
      <c r="AA80" s="1"/>
      <c r="AB80" s="4"/>
      <c r="AC80" s="1"/>
      <c r="AD80" s="4"/>
      <c r="AE80" s="1"/>
      <c r="AF80" s="4"/>
      <c r="AG80" s="4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ht="15.75" customHeight="1">
      <c r="A81" s="1"/>
      <c r="B81" s="79"/>
      <c r="C81" s="71"/>
      <c r="D81" s="71"/>
      <c r="E81" s="7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70"/>
      <c r="X81" s="1"/>
      <c r="Y81" s="1"/>
      <c r="Z81" s="1"/>
      <c r="AA81" s="1"/>
      <c r="AB81" s="4"/>
      <c r="AC81" s="1"/>
      <c r="AD81" s="4"/>
      <c r="AE81" s="1"/>
      <c r="AF81" s="4"/>
      <c r="AG81" s="4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ht="15.75" customHeight="1">
      <c r="A82" s="1"/>
      <c r="B82" s="79"/>
      <c r="C82" s="71"/>
      <c r="D82" s="71"/>
      <c r="E82" s="7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70"/>
      <c r="X82" s="1"/>
      <c r="Y82" s="1"/>
      <c r="Z82" s="1"/>
      <c r="AA82" s="1"/>
      <c r="AB82" s="4"/>
      <c r="AC82" s="1"/>
      <c r="AD82" s="4"/>
      <c r="AE82" s="1"/>
      <c r="AF82" s="4"/>
      <c r="AG82" s="4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ht="15.75" customHeight="1">
      <c r="A83" s="1"/>
      <c r="B83" s="79"/>
      <c r="C83" s="71"/>
      <c r="D83" s="71"/>
      <c r="E83" s="7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70"/>
      <c r="X83" s="1"/>
      <c r="Y83" s="1"/>
      <c r="Z83" s="1"/>
      <c r="AA83" s="1"/>
      <c r="AB83" s="4"/>
      <c r="AC83" s="1"/>
      <c r="AD83" s="4"/>
      <c r="AE83" s="1"/>
      <c r="AF83" s="4"/>
      <c r="AG83" s="4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ht="15.75" customHeight="1">
      <c r="A84" s="1"/>
      <c r="B84" s="79"/>
      <c r="C84" s="71"/>
      <c r="D84" s="71"/>
      <c r="E84" s="7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70"/>
      <c r="X84" s="1"/>
      <c r="Y84" s="1"/>
      <c r="Z84" s="1"/>
      <c r="AA84" s="1"/>
      <c r="AB84" s="4"/>
      <c r="AC84" s="1"/>
      <c r="AD84" s="4"/>
      <c r="AE84" s="1"/>
      <c r="AF84" s="4"/>
      <c r="AG84" s="4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ht="15.75" customHeight="1">
      <c r="A85" s="1"/>
      <c r="B85" s="79"/>
      <c r="C85" s="71"/>
      <c r="D85" s="71"/>
      <c r="E85" s="7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4"/>
      <c r="AC85" s="1"/>
      <c r="AD85" s="4"/>
      <c r="AE85" s="1"/>
      <c r="AF85" s="4"/>
      <c r="AG85" s="4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ht="15.75" customHeight="1">
      <c r="A86" s="1"/>
      <c r="B86" s="79"/>
      <c r="C86" s="71"/>
      <c r="D86" s="71"/>
      <c r="E86" s="7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4"/>
      <c r="AC86" s="1"/>
      <c r="AD86" s="4"/>
      <c r="AE86" s="1"/>
      <c r="AF86" s="4"/>
      <c r="AG86" s="4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ht="15.75" customHeight="1">
      <c r="A87" s="1"/>
      <c r="B87" s="79"/>
      <c r="C87" s="71"/>
      <c r="D87" s="71"/>
      <c r="E87" s="7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70"/>
      <c r="X87" s="1"/>
      <c r="Y87" s="1"/>
      <c r="Z87" s="1"/>
      <c r="AA87" s="1"/>
      <c r="AB87" s="4"/>
      <c r="AC87" s="1"/>
      <c r="AD87" s="4"/>
      <c r="AE87" s="1"/>
      <c r="AF87" s="4"/>
      <c r="AG87" s="4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ht="15.75" customHeight="1">
      <c r="A88" s="1"/>
      <c r="B88" s="79"/>
      <c r="C88" s="71"/>
      <c r="D88" s="71"/>
      <c r="E88" s="71"/>
      <c r="F88" s="1"/>
      <c r="G88" s="1"/>
      <c r="H88" s="1"/>
      <c r="I88" s="1"/>
      <c r="J88" s="1"/>
      <c r="K88" s="1"/>
      <c r="L88" s="1"/>
      <c r="M88" s="80"/>
      <c r="N88" s="80"/>
      <c r="O88" s="80"/>
      <c r="P88" s="80"/>
      <c r="Q88" s="80"/>
      <c r="R88" s="1"/>
      <c r="S88" s="80"/>
      <c r="T88" s="1"/>
      <c r="U88" s="80"/>
      <c r="V88" s="80"/>
      <c r="W88" s="70"/>
      <c r="X88" s="1"/>
      <c r="Y88" s="1"/>
      <c r="Z88" s="1"/>
      <c r="AA88" s="1"/>
      <c r="AB88" s="4"/>
      <c r="AC88" s="1"/>
      <c r="AD88" s="4"/>
      <c r="AE88" s="1"/>
      <c r="AF88" s="4"/>
      <c r="AG88" s="4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ht="15.75" customHeight="1">
      <c r="A89" s="1"/>
      <c r="B89" s="79"/>
      <c r="C89" s="71"/>
      <c r="D89" s="71"/>
      <c r="E89" s="71"/>
      <c r="F89" s="1"/>
      <c r="G89" s="1"/>
      <c r="H89" s="1"/>
      <c r="I89" s="1"/>
      <c r="J89" s="1"/>
      <c r="K89" s="1"/>
      <c r="L89" s="1"/>
      <c r="M89" s="80"/>
      <c r="N89" s="80"/>
      <c r="O89" s="80"/>
      <c r="P89" s="80"/>
      <c r="Q89" s="80"/>
      <c r="R89" s="1"/>
      <c r="S89" s="80"/>
      <c r="T89" s="1"/>
      <c r="U89" s="80"/>
      <c r="V89" s="80"/>
      <c r="W89" s="70"/>
      <c r="X89" s="1"/>
      <c r="Y89" s="1"/>
      <c r="Z89" s="1"/>
      <c r="AA89" s="1"/>
      <c r="AB89" s="4"/>
      <c r="AC89" s="1"/>
      <c r="AD89" s="4"/>
      <c r="AE89" s="1"/>
      <c r="AF89" s="4"/>
      <c r="AG89" s="4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ht="15.75" customHeight="1">
      <c r="A90" s="1"/>
      <c r="B90" s="79"/>
      <c r="C90" s="71"/>
      <c r="D90" s="71"/>
      <c r="E90" s="71"/>
      <c r="F90" s="1"/>
      <c r="G90" s="1"/>
      <c r="H90" s="1"/>
      <c r="I90" s="1"/>
      <c r="J90" s="1"/>
      <c r="K90" s="1"/>
      <c r="L90" s="1"/>
      <c r="M90" s="80"/>
      <c r="N90" s="80"/>
      <c r="O90" s="80"/>
      <c r="P90" s="80"/>
      <c r="Q90" s="80"/>
      <c r="R90" s="1"/>
      <c r="S90" s="80"/>
      <c r="T90" s="1"/>
      <c r="U90" s="80"/>
      <c r="V90" s="80"/>
      <c r="W90" s="70"/>
      <c r="X90" s="1"/>
      <c r="Y90" s="1"/>
      <c r="Z90" s="1"/>
      <c r="AA90" s="1"/>
      <c r="AB90" s="4"/>
      <c r="AC90" s="1"/>
      <c r="AD90" s="4"/>
      <c r="AE90" s="1"/>
      <c r="AF90" s="4"/>
      <c r="AG90" s="4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ht="15.75" customHeight="1">
      <c r="A91" s="1"/>
      <c r="B91" s="79"/>
      <c r="C91" s="71"/>
      <c r="D91" s="71"/>
      <c r="E91" s="71"/>
      <c r="F91" s="1"/>
      <c r="G91" s="1"/>
      <c r="H91" s="1"/>
      <c r="I91" s="1"/>
      <c r="J91" s="1"/>
      <c r="K91" s="1"/>
      <c r="L91" s="1"/>
      <c r="M91" s="80"/>
      <c r="N91" s="80"/>
      <c r="O91" s="80"/>
      <c r="P91" s="80"/>
      <c r="Q91" s="80"/>
      <c r="R91" s="1"/>
      <c r="S91" s="80"/>
      <c r="T91" s="1"/>
      <c r="U91" s="80"/>
      <c r="V91" s="80"/>
      <c r="W91" s="70"/>
      <c r="X91" s="1"/>
      <c r="Y91" s="1"/>
      <c r="Z91" s="1"/>
      <c r="AA91" s="1"/>
      <c r="AB91" s="4"/>
      <c r="AC91" s="1"/>
      <c r="AD91" s="4"/>
      <c r="AE91" s="1"/>
      <c r="AF91" s="4"/>
      <c r="AG91" s="4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ht="15.75" customHeight="1">
      <c r="A92" s="1"/>
      <c r="B92" s="79"/>
      <c r="C92" s="71"/>
      <c r="D92" s="71"/>
      <c r="E92" s="7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4"/>
      <c r="AC92" s="1"/>
      <c r="AD92" s="4"/>
      <c r="AE92" s="1"/>
      <c r="AF92" s="4"/>
      <c r="AG92" s="4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ht="15.75" customHeight="1">
      <c r="A93" s="1"/>
      <c r="B93" s="79"/>
      <c r="C93" s="71"/>
      <c r="D93" s="71"/>
      <c r="E93" s="7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4"/>
      <c r="AC93" s="1"/>
      <c r="AD93" s="4"/>
      <c r="AE93" s="1"/>
      <c r="AF93" s="4"/>
      <c r="AG93" s="4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ht="15.75" customHeight="1">
      <c r="A94" s="1"/>
      <c r="B94" s="79"/>
      <c r="C94" s="71"/>
      <c r="D94" s="71"/>
      <c r="E94" s="7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4"/>
      <c r="AC94" s="1"/>
      <c r="AD94" s="4"/>
      <c r="AE94" s="1"/>
      <c r="AF94" s="4"/>
      <c r="AG94" s="4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ht="15.75" customHeight="1">
      <c r="A95" s="1"/>
      <c r="B95" s="79"/>
      <c r="C95" s="71"/>
      <c r="D95" s="71"/>
      <c r="E95" s="7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4"/>
      <c r="AC95" s="1"/>
      <c r="AD95" s="4"/>
      <c r="AE95" s="1"/>
      <c r="AF95" s="4"/>
      <c r="AG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ht="15.75" customHeight="1">
      <c r="A96" s="1"/>
      <c r="B96" s="79"/>
      <c r="C96" s="71"/>
      <c r="D96" s="71"/>
      <c r="E96" s="7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4"/>
      <c r="AC96" s="1"/>
      <c r="AD96" s="4"/>
      <c r="AE96" s="1"/>
      <c r="AF96" s="4"/>
      <c r="AG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ht="15.75" customHeight="1">
      <c r="A97" s="1"/>
      <c r="B97" s="79"/>
      <c r="C97" s="71"/>
      <c r="D97" s="71"/>
      <c r="E97" s="7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4"/>
      <c r="AC97" s="1"/>
      <c r="AD97" s="4"/>
      <c r="AE97" s="1"/>
      <c r="AF97" s="4"/>
      <c r="AG97" s="4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ht="15.75" customHeight="1">
      <c r="A98" s="1"/>
      <c r="B98" s="79"/>
      <c r="C98" s="71"/>
      <c r="D98" s="71"/>
      <c r="E98" s="7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4"/>
      <c r="AC98" s="1"/>
      <c r="AD98" s="4"/>
      <c r="AE98" s="1"/>
      <c r="AF98" s="4"/>
      <c r="AG98" s="4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ht="15.75" customHeight="1">
      <c r="A99" s="1"/>
      <c r="B99" s="79"/>
      <c r="C99" s="71"/>
      <c r="D99" s="71"/>
      <c r="E99" s="7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4"/>
      <c r="AC99" s="1"/>
      <c r="AD99" s="4"/>
      <c r="AE99" s="1"/>
      <c r="AF99" s="4"/>
      <c r="AG99" s="4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ht="15.75" customHeight="1">
      <c r="A100" s="1"/>
      <c r="B100" s="79"/>
      <c r="C100" s="71"/>
      <c r="D100" s="71"/>
      <c r="E100" s="7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4"/>
      <c r="AC100" s="1"/>
      <c r="AD100" s="4"/>
      <c r="AE100" s="1"/>
      <c r="AF100" s="4"/>
      <c r="AG100" s="4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ht="15.75" customHeight="1">
      <c r="A101" s="1"/>
      <c r="B101" s="79"/>
      <c r="C101" s="71"/>
      <c r="D101" s="71"/>
      <c r="E101" s="7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4"/>
      <c r="AC101" s="1"/>
      <c r="AD101" s="4"/>
      <c r="AE101" s="1"/>
      <c r="AF101" s="4"/>
      <c r="AG101" s="4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ht="15.75" customHeight="1">
      <c r="A102" s="1"/>
      <c r="B102" s="79"/>
      <c r="C102" s="71"/>
      <c r="D102" s="71"/>
      <c r="E102" s="7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4"/>
      <c r="AC102" s="1"/>
      <c r="AD102" s="4"/>
      <c r="AE102" s="1"/>
      <c r="AF102" s="4"/>
      <c r="AG102" s="4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ht="15.75" customHeight="1">
      <c r="A103" s="1"/>
      <c r="B103" s="79"/>
      <c r="C103" s="71"/>
      <c r="D103" s="71"/>
      <c r="E103" s="7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4"/>
      <c r="AC103" s="1"/>
      <c r="AD103" s="4"/>
      <c r="AE103" s="1"/>
      <c r="AF103" s="4"/>
      <c r="AG103" s="4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ht="15.75" customHeight="1">
      <c r="A104" s="1"/>
      <c r="B104" s="79"/>
      <c r="C104" s="71"/>
      <c r="D104" s="71"/>
      <c r="E104" s="7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4"/>
      <c r="AC104" s="1"/>
      <c r="AD104" s="4"/>
      <c r="AE104" s="1"/>
      <c r="AF104" s="4"/>
      <c r="AG104" s="4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ht="15.75" customHeight="1">
      <c r="A105" s="1"/>
      <c r="B105" s="79"/>
      <c r="C105" s="71"/>
      <c r="D105" s="71"/>
      <c r="E105" s="7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4"/>
      <c r="AC105" s="1"/>
      <c r="AD105" s="4"/>
      <c r="AE105" s="1"/>
      <c r="AF105" s="4"/>
      <c r="AG105" s="4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ht="15.75" customHeight="1">
      <c r="A106" s="1"/>
      <c r="B106" s="79"/>
      <c r="C106" s="71"/>
      <c r="D106" s="71"/>
      <c r="E106" s="7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4"/>
      <c r="AC106" s="1"/>
      <c r="AD106" s="4"/>
      <c r="AE106" s="1"/>
      <c r="AF106" s="4"/>
      <c r="AG106" s="4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ht="15.75" customHeight="1">
      <c r="A107" s="1"/>
      <c r="B107" s="79"/>
      <c r="C107" s="71"/>
      <c r="D107" s="71"/>
      <c r="E107" s="7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4"/>
      <c r="AC107" s="1"/>
      <c r="AD107" s="4"/>
      <c r="AE107" s="1"/>
      <c r="AF107" s="4"/>
      <c r="AG107" s="4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ht="15.75" customHeight="1">
      <c r="A108" s="1"/>
      <c r="B108" s="79"/>
      <c r="C108" s="71"/>
      <c r="D108" s="71"/>
      <c r="E108" s="7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4"/>
      <c r="AC108" s="1"/>
      <c r="AD108" s="4"/>
      <c r="AE108" s="1"/>
      <c r="AF108" s="4"/>
      <c r="AG108" s="4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ht="15.75" customHeight="1">
      <c r="A109" s="1"/>
      <c r="B109" s="79"/>
      <c r="C109" s="71"/>
      <c r="D109" s="71"/>
      <c r="E109" s="7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4"/>
      <c r="AC109" s="1"/>
      <c r="AD109" s="4"/>
      <c r="AE109" s="1"/>
      <c r="AF109" s="4"/>
      <c r="AG109" s="4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ht="15.75" customHeight="1">
      <c r="A110" s="1"/>
      <c r="B110" s="79"/>
      <c r="C110" s="71"/>
      <c r="D110" s="71"/>
      <c r="E110" s="7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4"/>
      <c r="AC110" s="1"/>
      <c r="AD110" s="4"/>
      <c r="AE110" s="1"/>
      <c r="AF110" s="4"/>
      <c r="AG110" s="4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ht="15.75" customHeight="1">
      <c r="A111" s="1"/>
      <c r="B111" s="79"/>
      <c r="C111" s="71"/>
      <c r="D111" s="71"/>
      <c r="E111" s="7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4"/>
      <c r="AC111" s="1"/>
      <c r="AD111" s="4"/>
      <c r="AE111" s="1"/>
      <c r="AF111" s="4"/>
      <c r="AG111" s="4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ht="15.75" customHeight="1">
      <c r="A112" s="1"/>
      <c r="B112" s="79"/>
      <c r="C112" s="71"/>
      <c r="D112" s="71"/>
      <c r="E112" s="7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4"/>
      <c r="AC112" s="1"/>
      <c r="AD112" s="4"/>
      <c r="AE112" s="1"/>
      <c r="AF112" s="4"/>
      <c r="AG112" s="4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ht="15.75" customHeight="1">
      <c r="A113" s="1"/>
      <c r="B113" s="79"/>
      <c r="C113" s="71"/>
      <c r="D113" s="71"/>
      <c r="E113" s="7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4"/>
      <c r="AC113" s="1"/>
      <c r="AD113" s="4"/>
      <c r="AE113" s="1"/>
      <c r="AF113" s="4"/>
      <c r="AG113" s="4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ht="15.75" customHeight="1">
      <c r="A114" s="1"/>
      <c r="B114" s="79"/>
      <c r="C114" s="71"/>
      <c r="D114" s="71"/>
      <c r="E114" s="7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4"/>
      <c r="AC114" s="1"/>
      <c r="AD114" s="4"/>
      <c r="AE114" s="1"/>
      <c r="AF114" s="4"/>
      <c r="AG114" s="4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ht="15.75" customHeight="1">
      <c r="A115" s="1"/>
      <c r="B115" s="79"/>
      <c r="C115" s="71"/>
      <c r="D115" s="71"/>
      <c r="E115" s="7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4"/>
      <c r="AC115" s="1"/>
      <c r="AD115" s="4"/>
      <c r="AE115" s="1"/>
      <c r="AF115" s="4"/>
      <c r="AG115" s="4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ht="15.75" customHeight="1">
      <c r="A116" s="1"/>
      <c r="B116" s="79"/>
      <c r="C116" s="71"/>
      <c r="D116" s="71"/>
      <c r="E116" s="7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4"/>
      <c r="AC116" s="1"/>
      <c r="AD116" s="4"/>
      <c r="AE116" s="1"/>
      <c r="AF116" s="4"/>
      <c r="AG116" s="4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ht="15.75" customHeight="1">
      <c r="A117" s="1"/>
      <c r="B117" s="79"/>
      <c r="C117" s="71"/>
      <c r="D117" s="71"/>
      <c r="E117" s="7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4"/>
      <c r="AC117" s="1"/>
      <c r="AD117" s="4"/>
      <c r="AE117" s="1"/>
      <c r="AF117" s="4"/>
      <c r="AG117" s="4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ht="15.75" customHeight="1">
      <c r="A118" s="1"/>
      <c r="B118" s="79"/>
      <c r="C118" s="71"/>
      <c r="D118" s="71"/>
      <c r="E118" s="7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4"/>
      <c r="AC118" s="1"/>
      <c r="AD118" s="4"/>
      <c r="AE118" s="1"/>
      <c r="AF118" s="4"/>
      <c r="AG118" s="4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ht="15.75" customHeight="1">
      <c r="A119" s="1"/>
      <c r="B119" s="79"/>
      <c r="C119" s="71"/>
      <c r="D119" s="71"/>
      <c r="E119" s="7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4"/>
      <c r="AC119" s="1"/>
      <c r="AD119" s="4"/>
      <c r="AE119" s="1"/>
      <c r="AF119" s="4"/>
      <c r="AG119" s="4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ht="15.75" customHeight="1">
      <c r="A120" s="1"/>
      <c r="B120" s="79"/>
      <c r="C120" s="71"/>
      <c r="D120" s="71"/>
      <c r="E120" s="7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4"/>
      <c r="AC120" s="1"/>
      <c r="AD120" s="4"/>
      <c r="AE120" s="1"/>
      <c r="AF120" s="4"/>
      <c r="AG120" s="4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ht="15.75" customHeight="1">
      <c r="A121" s="1"/>
      <c r="B121" s="79"/>
      <c r="C121" s="71"/>
      <c r="D121" s="71"/>
      <c r="E121" s="7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4"/>
      <c r="AC121" s="1"/>
      <c r="AD121" s="4"/>
      <c r="AE121" s="1"/>
      <c r="AF121" s="4"/>
      <c r="AG121" s="4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ht="15.75" customHeight="1">
      <c r="A122" s="1"/>
      <c r="B122" s="79"/>
      <c r="C122" s="71"/>
      <c r="D122" s="71"/>
      <c r="E122" s="7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4"/>
      <c r="AC122" s="1"/>
      <c r="AD122" s="4"/>
      <c r="AE122" s="1"/>
      <c r="AF122" s="4"/>
      <c r="AG122" s="4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ht="15.75" customHeight="1">
      <c r="A123" s="1"/>
      <c r="B123" s="79"/>
      <c r="C123" s="71"/>
      <c r="D123" s="71"/>
      <c r="E123" s="7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4"/>
      <c r="AC123" s="1"/>
      <c r="AD123" s="4"/>
      <c r="AE123" s="1"/>
      <c r="AF123" s="4"/>
      <c r="AG123" s="4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ht="15.75" customHeight="1">
      <c r="A124" s="1"/>
      <c r="B124" s="79"/>
      <c r="C124" s="71"/>
      <c r="D124" s="71"/>
      <c r="E124" s="7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4"/>
      <c r="AC124" s="1"/>
      <c r="AD124" s="4"/>
      <c r="AE124" s="1"/>
      <c r="AF124" s="4"/>
      <c r="AG124" s="4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ht="15.75" customHeight="1">
      <c r="A125" s="1"/>
      <c r="B125" s="79"/>
      <c r="C125" s="71"/>
      <c r="D125" s="71"/>
      <c r="E125" s="7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4"/>
      <c r="AC125" s="1"/>
      <c r="AD125" s="4"/>
      <c r="AE125" s="1"/>
      <c r="AF125" s="4"/>
      <c r="AG125" s="4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ht="15.75" customHeight="1">
      <c r="A126" s="1"/>
      <c r="B126" s="79"/>
      <c r="C126" s="71"/>
      <c r="D126" s="71"/>
      <c r="E126" s="7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4"/>
      <c r="AC126" s="1"/>
      <c r="AD126" s="4"/>
      <c r="AE126" s="1"/>
      <c r="AF126" s="4"/>
      <c r="AG126" s="4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ht="15.75" customHeight="1">
      <c r="A127" s="1"/>
      <c r="B127" s="79"/>
      <c r="C127" s="71"/>
      <c r="D127" s="71"/>
      <c r="E127" s="7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4"/>
      <c r="AC127" s="1"/>
      <c r="AD127" s="4"/>
      <c r="AE127" s="1"/>
      <c r="AF127" s="4"/>
      <c r="AG127" s="4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ht="15.75" customHeight="1">
      <c r="A128" s="1"/>
      <c r="B128" s="79"/>
      <c r="C128" s="71"/>
      <c r="D128" s="71"/>
      <c r="E128" s="7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4"/>
      <c r="AC128" s="1"/>
      <c r="AD128" s="4"/>
      <c r="AE128" s="1"/>
      <c r="AF128" s="4"/>
      <c r="AG128" s="4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ht="15.75" customHeight="1">
      <c r="A129" s="1"/>
      <c r="B129" s="79"/>
      <c r="C129" s="71"/>
      <c r="D129" s="71"/>
      <c r="E129" s="7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4"/>
      <c r="AC129" s="1"/>
      <c r="AD129" s="4"/>
      <c r="AE129" s="1"/>
      <c r="AF129" s="4"/>
      <c r="AG129" s="4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ht="15.75" customHeight="1">
      <c r="A130" s="1"/>
      <c r="B130" s="79"/>
      <c r="C130" s="71"/>
      <c r="D130" s="71"/>
      <c r="E130" s="7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4"/>
      <c r="AC130" s="1"/>
      <c r="AD130" s="4"/>
      <c r="AE130" s="1"/>
      <c r="AF130" s="4"/>
      <c r="AG130" s="4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ht="15.75" customHeight="1">
      <c r="A131" s="1"/>
      <c r="B131" s="79"/>
      <c r="C131" s="71"/>
      <c r="D131" s="71"/>
      <c r="E131" s="7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4"/>
      <c r="AC131" s="1"/>
      <c r="AD131" s="4"/>
      <c r="AE131" s="1"/>
      <c r="AF131" s="4"/>
      <c r="AG131" s="4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ht="15.75" customHeight="1">
      <c r="A132" s="1"/>
      <c r="B132" s="79"/>
      <c r="C132" s="71"/>
      <c r="D132" s="71"/>
      <c r="E132" s="7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4"/>
      <c r="AC132" s="1"/>
      <c r="AD132" s="4"/>
      <c r="AE132" s="1"/>
      <c r="AF132" s="4"/>
      <c r="AG132" s="4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ht="15.75" customHeight="1">
      <c r="A133" s="1"/>
      <c r="B133" s="79"/>
      <c r="C133" s="71"/>
      <c r="D133" s="71"/>
      <c r="E133" s="7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4"/>
      <c r="AC133" s="1"/>
      <c r="AD133" s="4"/>
      <c r="AE133" s="1"/>
      <c r="AF133" s="4"/>
      <c r="AG133" s="4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ht="15.75" customHeight="1">
      <c r="A134" s="1"/>
      <c r="B134" s="79"/>
      <c r="C134" s="71"/>
      <c r="D134" s="71"/>
      <c r="E134" s="7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4"/>
      <c r="AC134" s="1"/>
      <c r="AD134" s="4"/>
      <c r="AE134" s="1"/>
      <c r="AF134" s="4"/>
      <c r="AG134" s="4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ht="15.75" customHeight="1">
      <c r="A135" s="1"/>
      <c r="B135" s="79"/>
      <c r="C135" s="71"/>
      <c r="D135" s="71"/>
      <c r="E135" s="7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4"/>
      <c r="AC135" s="1"/>
      <c r="AD135" s="4"/>
      <c r="AE135" s="1"/>
      <c r="AF135" s="4"/>
      <c r="AG135" s="4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ht="15.75" customHeight="1">
      <c r="A136" s="1"/>
      <c r="B136" s="79"/>
      <c r="C136" s="71"/>
      <c r="D136" s="71"/>
      <c r="E136" s="7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4"/>
      <c r="AC136" s="1"/>
      <c r="AD136" s="4"/>
      <c r="AE136" s="1"/>
      <c r="AF136" s="4"/>
      <c r="AG136" s="4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ht="15.75" customHeight="1">
      <c r="A137" s="1"/>
      <c r="B137" s="79"/>
      <c r="C137" s="71"/>
      <c r="D137" s="71"/>
      <c r="E137" s="7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4"/>
      <c r="AC137" s="1"/>
      <c r="AD137" s="4"/>
      <c r="AE137" s="1"/>
      <c r="AF137" s="4"/>
      <c r="AG137" s="4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ht="15.75" customHeight="1">
      <c r="A138" s="1"/>
      <c r="B138" s="79"/>
      <c r="C138" s="71"/>
      <c r="D138" s="71"/>
      <c r="E138" s="7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4"/>
      <c r="AC138" s="1"/>
      <c r="AD138" s="4"/>
      <c r="AE138" s="1"/>
      <c r="AF138" s="4"/>
      <c r="AG138" s="4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ht="15.75" customHeight="1">
      <c r="A139" s="1"/>
      <c r="B139" s="79"/>
      <c r="C139" s="71"/>
      <c r="D139" s="71"/>
      <c r="E139" s="7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4"/>
      <c r="AC139" s="1"/>
      <c r="AD139" s="4"/>
      <c r="AE139" s="1"/>
      <c r="AF139" s="4"/>
      <c r="AG139" s="4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ht="15.75" customHeight="1">
      <c r="A140" s="1"/>
      <c r="B140" s="79"/>
      <c r="C140" s="71"/>
      <c r="D140" s="71"/>
      <c r="E140" s="7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4"/>
      <c r="AC140" s="1"/>
      <c r="AD140" s="4"/>
      <c r="AE140" s="1"/>
      <c r="AF140" s="4"/>
      <c r="AG140" s="4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ht="15.75" customHeight="1">
      <c r="A141" s="1"/>
      <c r="B141" s="79"/>
      <c r="C141" s="71"/>
      <c r="D141" s="71"/>
      <c r="E141" s="7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4"/>
      <c r="AC141" s="1"/>
      <c r="AD141" s="4"/>
      <c r="AE141" s="1"/>
      <c r="AF141" s="4"/>
      <c r="AG141" s="4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ht="15.75" customHeight="1">
      <c r="A142" s="1"/>
      <c r="B142" s="79"/>
      <c r="C142" s="71"/>
      <c r="D142" s="71"/>
      <c r="E142" s="7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4"/>
      <c r="AC142" s="1"/>
      <c r="AD142" s="4"/>
      <c r="AE142" s="1"/>
      <c r="AF142" s="4"/>
      <c r="AG142" s="4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ht="15.75" customHeight="1">
      <c r="A143" s="1"/>
      <c r="B143" s="79"/>
      <c r="C143" s="71"/>
      <c r="D143" s="71"/>
      <c r="E143" s="7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4"/>
      <c r="AC143" s="1"/>
      <c r="AD143" s="4"/>
      <c r="AE143" s="1"/>
      <c r="AF143" s="4"/>
      <c r="AG143" s="4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ht="15.75" customHeight="1">
      <c r="A144" s="1"/>
      <c r="B144" s="79"/>
      <c r="C144" s="71"/>
      <c r="D144" s="71"/>
      <c r="E144" s="7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4"/>
      <c r="AC144" s="1"/>
      <c r="AD144" s="4"/>
      <c r="AE144" s="1"/>
      <c r="AF144" s="4"/>
      <c r="AG144" s="4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ht="15.75" customHeight="1">
      <c r="A145" s="1"/>
      <c r="B145" s="79"/>
      <c r="C145" s="71"/>
      <c r="D145" s="71"/>
      <c r="E145" s="7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79"/>
      <c r="Y145" s="71"/>
      <c r="Z145" s="71"/>
      <c r="AA145" s="71"/>
      <c r="AB145" s="4"/>
      <c r="AC145" s="80"/>
      <c r="AD145" s="81"/>
      <c r="AE145" s="1"/>
      <c r="AF145" s="4"/>
      <c r="AG145" s="4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ht="15.75" customHeight="1">
      <c r="A146" s="1"/>
      <c r="B146" s="79"/>
      <c r="C146" s="71"/>
      <c r="D146" s="71"/>
      <c r="E146" s="7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79"/>
      <c r="Y146" s="71"/>
      <c r="Z146" s="71"/>
      <c r="AA146" s="71"/>
      <c r="AB146" s="4"/>
      <c r="AC146" s="80"/>
      <c r="AD146" s="81"/>
      <c r="AE146" s="1"/>
      <c r="AF146" s="4"/>
      <c r="AG146" s="4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ht="15.75" customHeight="1">
      <c r="A147" s="1"/>
      <c r="B147" s="79"/>
      <c r="C147" s="71"/>
      <c r="D147" s="71"/>
      <c r="E147" s="7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79"/>
      <c r="Y147" s="71"/>
      <c r="Z147" s="71"/>
      <c r="AA147" s="71"/>
      <c r="AB147" s="4"/>
      <c r="AC147" s="80"/>
      <c r="AD147" s="81"/>
      <c r="AE147" s="1"/>
      <c r="AF147" s="4"/>
      <c r="AG147" s="4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ht="15.75" customHeight="1">
      <c r="A148" s="1"/>
      <c r="B148" s="79"/>
      <c r="C148" s="71"/>
      <c r="D148" s="71"/>
      <c r="E148" s="7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79"/>
      <c r="Y148" s="71"/>
      <c r="Z148" s="71"/>
      <c r="AA148" s="71"/>
      <c r="AB148" s="4"/>
      <c r="AC148" s="80"/>
      <c r="AD148" s="81"/>
      <c r="AE148" s="1"/>
      <c r="AF148" s="4"/>
      <c r="AG148" s="4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ht="15.75" customHeight="1">
      <c r="A149" s="1"/>
      <c r="B149" s="79"/>
      <c r="C149" s="71"/>
      <c r="D149" s="71"/>
      <c r="E149" s="7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79"/>
      <c r="Y149" s="71"/>
      <c r="Z149" s="71"/>
      <c r="AA149" s="71"/>
      <c r="AB149" s="4"/>
      <c r="AC149" s="80"/>
      <c r="AD149" s="81"/>
      <c r="AE149" s="1"/>
      <c r="AF149" s="4"/>
      <c r="AG149" s="4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ht="15.75" customHeight="1">
      <c r="A150" s="1"/>
      <c r="B150" s="79"/>
      <c r="C150" s="71"/>
      <c r="D150" s="71"/>
      <c r="E150" s="7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79"/>
      <c r="Y150" s="71"/>
      <c r="Z150" s="71"/>
      <c r="AA150" s="71"/>
      <c r="AB150" s="4"/>
      <c r="AC150" s="80"/>
      <c r="AD150" s="81"/>
      <c r="AE150" s="1"/>
      <c r="AF150" s="4"/>
      <c r="AG150" s="4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ht="15.75" customHeight="1">
      <c r="A151" s="1"/>
      <c r="B151" s="79"/>
      <c r="C151" s="71"/>
      <c r="D151" s="71"/>
      <c r="E151" s="7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79"/>
      <c r="Y151" s="71"/>
      <c r="Z151" s="71"/>
      <c r="AA151" s="71"/>
      <c r="AB151" s="4"/>
      <c r="AC151" s="80"/>
      <c r="AD151" s="81"/>
      <c r="AE151" s="1"/>
      <c r="AF151" s="4"/>
      <c r="AG151" s="4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ht="15.75" customHeight="1">
      <c r="A152" s="1"/>
      <c r="B152" s="79"/>
      <c r="C152" s="71"/>
      <c r="D152" s="71"/>
      <c r="E152" s="7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79"/>
      <c r="Y152" s="71"/>
      <c r="Z152" s="71"/>
      <c r="AA152" s="71"/>
      <c r="AB152" s="4"/>
      <c r="AC152" s="80"/>
      <c r="AD152" s="81"/>
      <c r="AE152" s="1"/>
      <c r="AF152" s="4"/>
      <c r="AG152" s="4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ht="15.75" customHeight="1">
      <c r="A153" s="1"/>
      <c r="B153" s="79"/>
      <c r="C153" s="71"/>
      <c r="D153" s="71"/>
      <c r="E153" s="7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79"/>
      <c r="Y153" s="71"/>
      <c r="Z153" s="71"/>
      <c r="AA153" s="71"/>
      <c r="AB153" s="4"/>
      <c r="AC153" s="80"/>
      <c r="AD153" s="81"/>
      <c r="AE153" s="1"/>
      <c r="AF153" s="4"/>
      <c r="AG153" s="4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ht="15.75" customHeight="1">
      <c r="A154" s="1"/>
      <c r="B154" s="79"/>
      <c r="C154" s="71"/>
      <c r="D154" s="71"/>
      <c r="E154" s="7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79"/>
      <c r="Y154" s="71"/>
      <c r="Z154" s="71"/>
      <c r="AA154" s="71"/>
      <c r="AB154" s="4"/>
      <c r="AC154" s="80"/>
      <c r="AD154" s="81"/>
      <c r="AE154" s="1"/>
      <c r="AF154" s="4"/>
      <c r="AG154" s="4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ht="15.75" customHeight="1">
      <c r="A155" s="1"/>
      <c r="B155" s="79"/>
      <c r="C155" s="71"/>
      <c r="D155" s="71"/>
      <c r="E155" s="7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79"/>
      <c r="Y155" s="71"/>
      <c r="Z155" s="71"/>
      <c r="AA155" s="71"/>
      <c r="AB155" s="4"/>
      <c r="AC155" s="80"/>
      <c r="AD155" s="81"/>
      <c r="AE155" s="1"/>
      <c r="AF155" s="4"/>
      <c r="AG155" s="4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ht="15.75" customHeight="1">
      <c r="A156" s="1"/>
      <c r="B156" s="79"/>
      <c r="C156" s="71"/>
      <c r="D156" s="71"/>
      <c r="E156" s="7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79"/>
      <c r="Y156" s="71"/>
      <c r="Z156" s="71"/>
      <c r="AA156" s="71"/>
      <c r="AB156" s="4"/>
      <c r="AC156" s="80"/>
      <c r="AD156" s="81"/>
      <c r="AE156" s="1"/>
      <c r="AF156" s="4"/>
      <c r="AG156" s="4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ht="15.75" customHeight="1">
      <c r="A157" s="1"/>
      <c r="B157" s="79"/>
      <c r="C157" s="71"/>
      <c r="D157" s="71"/>
      <c r="E157" s="7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79"/>
      <c r="Y157" s="71"/>
      <c r="Z157" s="71"/>
      <c r="AA157" s="71"/>
      <c r="AB157" s="4"/>
      <c r="AC157" s="80"/>
      <c r="AD157" s="81"/>
      <c r="AE157" s="1"/>
      <c r="AF157" s="4"/>
      <c r="AG157" s="4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ht="15.75" customHeight="1">
      <c r="A158" s="1"/>
      <c r="B158" s="79"/>
      <c r="C158" s="71"/>
      <c r="D158" s="71"/>
      <c r="E158" s="7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79"/>
      <c r="Y158" s="71"/>
      <c r="Z158" s="71"/>
      <c r="AA158" s="71"/>
      <c r="AB158" s="4"/>
      <c r="AC158" s="80"/>
      <c r="AD158" s="81"/>
      <c r="AE158" s="1"/>
      <c r="AF158" s="4"/>
      <c r="AG158" s="4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ht="15.75" customHeight="1">
      <c r="A159" s="1"/>
      <c r="B159" s="79"/>
      <c r="C159" s="71"/>
      <c r="D159" s="71"/>
      <c r="E159" s="7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79"/>
      <c r="Y159" s="71"/>
      <c r="Z159" s="71"/>
      <c r="AA159" s="71"/>
      <c r="AB159" s="4"/>
      <c r="AC159" s="80"/>
      <c r="AD159" s="81"/>
      <c r="AE159" s="1"/>
      <c r="AF159" s="4"/>
      <c r="AG159" s="4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ht="15.75" customHeight="1">
      <c r="A160" s="1"/>
      <c r="B160" s="79"/>
      <c r="C160" s="71"/>
      <c r="D160" s="71"/>
      <c r="E160" s="7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79"/>
      <c r="Y160" s="71"/>
      <c r="Z160" s="71"/>
      <c r="AA160" s="71"/>
      <c r="AB160" s="4"/>
      <c r="AC160" s="80"/>
      <c r="AD160" s="81"/>
      <c r="AE160" s="1"/>
      <c r="AF160" s="4"/>
      <c r="AG160" s="4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ht="15.75" customHeight="1">
      <c r="A161" s="1"/>
      <c r="B161" s="79"/>
      <c r="C161" s="71"/>
      <c r="D161" s="71"/>
      <c r="E161" s="7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79"/>
      <c r="Y161" s="71"/>
      <c r="Z161" s="71"/>
      <c r="AA161" s="71"/>
      <c r="AB161" s="4"/>
      <c r="AC161" s="80"/>
      <c r="AD161" s="81"/>
      <c r="AE161" s="1"/>
      <c r="AF161" s="4"/>
      <c r="AG161" s="4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ht="15.75" customHeight="1">
      <c r="A162" s="1"/>
      <c r="B162" s="79"/>
      <c r="C162" s="71"/>
      <c r="D162" s="71"/>
      <c r="E162" s="7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79"/>
      <c r="Y162" s="71"/>
      <c r="Z162" s="71"/>
      <c r="AA162" s="71"/>
      <c r="AB162" s="4"/>
      <c r="AC162" s="80"/>
      <c r="AD162" s="81"/>
      <c r="AE162" s="1"/>
      <c r="AF162" s="4"/>
      <c r="AG162" s="4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ht="15.75" customHeight="1">
      <c r="A163" s="1"/>
      <c r="B163" s="79"/>
      <c r="C163" s="71"/>
      <c r="D163" s="71"/>
      <c r="E163" s="7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79"/>
      <c r="Y163" s="71"/>
      <c r="Z163" s="71"/>
      <c r="AA163" s="71"/>
      <c r="AB163" s="4"/>
      <c r="AC163" s="80"/>
      <c r="AD163" s="81"/>
      <c r="AE163" s="1"/>
      <c r="AF163" s="4"/>
      <c r="AG163" s="4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ht="15.75" customHeight="1">
      <c r="A164" s="1"/>
      <c r="B164" s="79"/>
      <c r="C164" s="71"/>
      <c r="D164" s="71"/>
      <c r="E164" s="7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79"/>
      <c r="Y164" s="71"/>
      <c r="Z164" s="71"/>
      <c r="AA164" s="71"/>
      <c r="AB164" s="4"/>
      <c r="AC164" s="80"/>
      <c r="AD164" s="81"/>
      <c r="AE164" s="1"/>
      <c r="AF164" s="4"/>
      <c r="AG164" s="4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ht="15.75" customHeight="1">
      <c r="A165" s="1"/>
      <c r="B165" s="79"/>
      <c r="C165" s="71"/>
      <c r="D165" s="71"/>
      <c r="E165" s="7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79"/>
      <c r="Y165" s="71"/>
      <c r="Z165" s="71"/>
      <c r="AA165" s="71"/>
      <c r="AB165" s="4"/>
      <c r="AC165" s="80"/>
      <c r="AD165" s="81"/>
      <c r="AE165" s="1"/>
      <c r="AF165" s="4"/>
      <c r="AG165" s="4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ht="15.75" customHeight="1">
      <c r="A166" s="1"/>
      <c r="B166" s="79"/>
      <c r="C166" s="71"/>
      <c r="D166" s="71"/>
      <c r="E166" s="7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79"/>
      <c r="Y166" s="71"/>
      <c r="Z166" s="71"/>
      <c r="AA166" s="71"/>
      <c r="AB166" s="4"/>
      <c r="AC166" s="80"/>
      <c r="AD166" s="81"/>
      <c r="AE166" s="1"/>
      <c r="AF166" s="4"/>
      <c r="AG166" s="4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ht="15.75" customHeight="1">
      <c r="A167" s="1"/>
      <c r="B167" s="79"/>
      <c r="C167" s="71"/>
      <c r="D167" s="71"/>
      <c r="E167" s="7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79"/>
      <c r="Y167" s="71"/>
      <c r="Z167" s="71"/>
      <c r="AA167" s="71"/>
      <c r="AB167" s="4"/>
      <c r="AC167" s="80"/>
      <c r="AD167" s="81"/>
      <c r="AE167" s="1"/>
      <c r="AF167" s="4"/>
      <c r="AG167" s="4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ht="15.75" customHeight="1">
      <c r="A168" s="1"/>
      <c r="B168" s="79"/>
      <c r="C168" s="71"/>
      <c r="D168" s="71"/>
      <c r="E168" s="7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79"/>
      <c r="Y168" s="71"/>
      <c r="Z168" s="71"/>
      <c r="AA168" s="71"/>
      <c r="AB168" s="4"/>
      <c r="AC168" s="80"/>
      <c r="AD168" s="81"/>
      <c r="AE168" s="1"/>
      <c r="AF168" s="4"/>
      <c r="AG168" s="4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ht="15.75" customHeight="1">
      <c r="A169" s="1"/>
      <c r="B169" s="79"/>
      <c r="C169" s="71"/>
      <c r="D169" s="71"/>
      <c r="E169" s="7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79"/>
      <c r="Y169" s="71"/>
      <c r="Z169" s="71"/>
      <c r="AA169" s="71"/>
      <c r="AB169" s="4"/>
      <c r="AC169" s="80"/>
      <c r="AD169" s="81"/>
      <c r="AE169" s="1"/>
      <c r="AF169" s="4"/>
      <c r="AG169" s="4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ht="15.75" customHeight="1">
      <c r="A170" s="1"/>
      <c r="B170" s="79"/>
      <c r="C170" s="71"/>
      <c r="D170" s="71"/>
      <c r="E170" s="7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79"/>
      <c r="Y170" s="71"/>
      <c r="Z170" s="71"/>
      <c r="AA170" s="71"/>
      <c r="AB170" s="4"/>
      <c r="AC170" s="80"/>
      <c r="AD170" s="81"/>
      <c r="AE170" s="1"/>
      <c r="AF170" s="4"/>
      <c r="AG170" s="4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ht="15.75" customHeight="1">
      <c r="A171" s="1"/>
      <c r="B171" s="79"/>
      <c r="C171" s="71"/>
      <c r="D171" s="71"/>
      <c r="E171" s="7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79"/>
      <c r="Y171" s="71"/>
      <c r="Z171" s="71"/>
      <c r="AA171" s="71"/>
      <c r="AB171" s="4"/>
      <c r="AC171" s="80"/>
      <c r="AD171" s="81"/>
      <c r="AE171" s="1"/>
      <c r="AF171" s="4"/>
      <c r="AG171" s="4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ht="15.75" customHeight="1">
      <c r="A172" s="1"/>
      <c r="B172" s="79"/>
      <c r="C172" s="71"/>
      <c r="D172" s="71"/>
      <c r="E172" s="7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79"/>
      <c r="Y172" s="71"/>
      <c r="Z172" s="71"/>
      <c r="AA172" s="71"/>
      <c r="AB172" s="4"/>
      <c r="AC172" s="80"/>
      <c r="AD172" s="81"/>
      <c r="AE172" s="1"/>
      <c r="AF172" s="4"/>
      <c r="AG172" s="4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ht="15.75" customHeight="1">
      <c r="A173" s="1"/>
      <c r="B173" s="79"/>
      <c r="C173" s="71"/>
      <c r="D173" s="71"/>
      <c r="E173" s="7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79"/>
      <c r="Y173" s="71"/>
      <c r="Z173" s="71"/>
      <c r="AA173" s="71"/>
      <c r="AB173" s="4"/>
      <c r="AC173" s="80"/>
      <c r="AD173" s="81"/>
      <c r="AE173" s="1"/>
      <c r="AF173" s="4"/>
      <c r="AG173" s="4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ht="15.75" customHeight="1">
      <c r="A174" s="1"/>
      <c r="B174" s="79"/>
      <c r="C174" s="71"/>
      <c r="D174" s="71"/>
      <c r="E174" s="7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79"/>
      <c r="Y174" s="71"/>
      <c r="Z174" s="71"/>
      <c r="AA174" s="71"/>
      <c r="AB174" s="4"/>
      <c r="AC174" s="80"/>
      <c r="AD174" s="81"/>
      <c r="AE174" s="1"/>
      <c r="AF174" s="4"/>
      <c r="AG174" s="4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ht="15.75" customHeight="1">
      <c r="A175" s="1"/>
      <c r="B175" s="79"/>
      <c r="C175" s="71"/>
      <c r="D175" s="71"/>
      <c r="E175" s="7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79"/>
      <c r="Y175" s="71"/>
      <c r="Z175" s="71"/>
      <c r="AA175" s="71"/>
      <c r="AB175" s="4"/>
      <c r="AC175" s="80"/>
      <c r="AD175" s="81"/>
      <c r="AE175" s="1"/>
      <c r="AF175" s="4"/>
      <c r="AG175" s="4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ht="15.75" customHeight="1">
      <c r="A176" s="1"/>
      <c r="B176" s="79"/>
      <c r="C176" s="71"/>
      <c r="D176" s="71"/>
      <c r="E176" s="7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79"/>
      <c r="Y176" s="71"/>
      <c r="Z176" s="71"/>
      <c r="AA176" s="71"/>
      <c r="AB176" s="4"/>
      <c r="AC176" s="80"/>
      <c r="AD176" s="81"/>
      <c r="AE176" s="1"/>
      <c r="AF176" s="4"/>
      <c r="AG176" s="4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ht="15.75" customHeight="1">
      <c r="A177" s="1"/>
      <c r="B177" s="79"/>
      <c r="C177" s="71"/>
      <c r="D177" s="71"/>
      <c r="E177" s="7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79"/>
      <c r="Y177" s="71"/>
      <c r="Z177" s="71"/>
      <c r="AA177" s="71"/>
      <c r="AB177" s="4"/>
      <c r="AC177" s="80"/>
      <c r="AD177" s="81"/>
      <c r="AE177" s="1"/>
      <c r="AF177" s="4"/>
      <c r="AG177" s="4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ht="15.75" customHeight="1">
      <c r="A178" s="1"/>
      <c r="B178" s="79"/>
      <c r="C178" s="71"/>
      <c r="D178" s="71"/>
      <c r="E178" s="7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79"/>
      <c r="Y178" s="71"/>
      <c r="Z178" s="71"/>
      <c r="AA178" s="71"/>
      <c r="AB178" s="4"/>
      <c r="AC178" s="80"/>
      <c r="AD178" s="81"/>
      <c r="AE178" s="1"/>
      <c r="AF178" s="4"/>
      <c r="AG178" s="4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ht="15.75" customHeight="1">
      <c r="A179" s="1"/>
      <c r="B179" s="79"/>
      <c r="C179" s="71"/>
      <c r="D179" s="71"/>
      <c r="E179" s="7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79"/>
      <c r="Y179" s="71"/>
      <c r="Z179" s="71"/>
      <c r="AA179" s="71"/>
      <c r="AB179" s="4"/>
      <c r="AC179" s="80"/>
      <c r="AD179" s="81"/>
      <c r="AE179" s="1"/>
      <c r="AF179" s="4"/>
      <c r="AG179" s="4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ht="15.75" customHeight="1">
      <c r="A180" s="1"/>
      <c r="B180" s="79"/>
      <c r="C180" s="71"/>
      <c r="D180" s="71"/>
      <c r="E180" s="7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79"/>
      <c r="Y180" s="71"/>
      <c r="Z180" s="71"/>
      <c r="AA180" s="71"/>
      <c r="AB180" s="4"/>
      <c r="AC180" s="80"/>
      <c r="AD180" s="81"/>
      <c r="AE180" s="1"/>
      <c r="AF180" s="4"/>
      <c r="AG180" s="4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ht="15.75" customHeight="1">
      <c r="A181" s="1"/>
      <c r="B181" s="79"/>
      <c r="C181" s="71"/>
      <c r="D181" s="71"/>
      <c r="E181" s="7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79"/>
      <c r="Y181" s="71"/>
      <c r="Z181" s="71"/>
      <c r="AA181" s="71"/>
      <c r="AB181" s="4"/>
      <c r="AC181" s="80"/>
      <c r="AD181" s="81"/>
      <c r="AE181" s="1"/>
      <c r="AF181" s="4"/>
      <c r="AG181" s="4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ht="15.75" customHeight="1">
      <c r="A182" s="1"/>
      <c r="B182" s="79"/>
      <c r="C182" s="71"/>
      <c r="D182" s="71"/>
      <c r="E182" s="7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79"/>
      <c r="Y182" s="71"/>
      <c r="Z182" s="71"/>
      <c r="AA182" s="71"/>
      <c r="AB182" s="4"/>
      <c r="AC182" s="80"/>
      <c r="AD182" s="81"/>
      <c r="AE182" s="1"/>
      <c r="AF182" s="4"/>
      <c r="AG182" s="4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ht="15.75" customHeight="1">
      <c r="A183" s="1"/>
      <c r="B183" s="79"/>
      <c r="C183" s="71"/>
      <c r="D183" s="71"/>
      <c r="E183" s="7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79"/>
      <c r="Y183" s="71"/>
      <c r="Z183" s="71"/>
      <c r="AA183" s="71"/>
      <c r="AB183" s="4"/>
      <c r="AC183" s="80"/>
      <c r="AD183" s="81"/>
      <c r="AE183" s="1"/>
      <c r="AF183" s="4"/>
      <c r="AG183" s="4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ht="15.75" customHeight="1">
      <c r="A184" s="1"/>
      <c r="B184" s="79"/>
      <c r="C184" s="71"/>
      <c r="D184" s="71"/>
      <c r="E184" s="7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79"/>
      <c r="Y184" s="71"/>
      <c r="Z184" s="71"/>
      <c r="AA184" s="71"/>
      <c r="AB184" s="4"/>
      <c r="AC184" s="80"/>
      <c r="AD184" s="81"/>
      <c r="AE184" s="1"/>
      <c r="AF184" s="4"/>
      <c r="AG184" s="4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ht="15.75" customHeight="1">
      <c r="A185" s="1"/>
      <c r="B185" s="79"/>
      <c r="C185" s="71"/>
      <c r="D185" s="71"/>
      <c r="E185" s="7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79"/>
      <c r="Y185" s="71"/>
      <c r="Z185" s="71"/>
      <c r="AA185" s="71"/>
      <c r="AB185" s="4"/>
      <c r="AC185" s="80"/>
      <c r="AD185" s="81"/>
      <c r="AE185" s="1"/>
      <c r="AF185" s="4"/>
      <c r="AG185" s="4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ht="15.75" customHeight="1">
      <c r="A186" s="1"/>
      <c r="B186" s="79"/>
      <c r="C186" s="71"/>
      <c r="D186" s="71"/>
      <c r="E186" s="7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79"/>
      <c r="Y186" s="71"/>
      <c r="Z186" s="71"/>
      <c r="AA186" s="71"/>
      <c r="AB186" s="4"/>
      <c r="AC186" s="80"/>
      <c r="AD186" s="81"/>
      <c r="AE186" s="1"/>
      <c r="AF186" s="4"/>
      <c r="AG186" s="4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ht="15.75" customHeight="1">
      <c r="A187" s="1"/>
      <c r="B187" s="79"/>
      <c r="C187" s="71"/>
      <c r="D187" s="71"/>
      <c r="E187" s="7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79"/>
      <c r="Y187" s="71"/>
      <c r="Z187" s="71"/>
      <c r="AA187" s="71"/>
      <c r="AB187" s="4"/>
      <c r="AC187" s="80"/>
      <c r="AD187" s="81"/>
      <c r="AE187" s="1"/>
      <c r="AF187" s="4"/>
      <c r="AG187" s="4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ht="15.75" customHeight="1">
      <c r="A188" s="1"/>
      <c r="B188" s="79"/>
      <c r="C188" s="71"/>
      <c r="D188" s="71"/>
      <c r="E188" s="7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79"/>
      <c r="Y188" s="71"/>
      <c r="Z188" s="71"/>
      <c r="AA188" s="71"/>
      <c r="AB188" s="4"/>
      <c r="AC188" s="80"/>
      <c r="AD188" s="81"/>
      <c r="AE188" s="1"/>
      <c r="AF188" s="4"/>
      <c r="AG188" s="4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ht="15.75" customHeight="1">
      <c r="A189" s="1"/>
      <c r="B189" s="79"/>
      <c r="C189" s="71"/>
      <c r="D189" s="71"/>
      <c r="E189" s="7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79"/>
      <c r="Y189" s="71"/>
      <c r="Z189" s="71"/>
      <c r="AA189" s="71"/>
      <c r="AB189" s="4"/>
      <c r="AC189" s="80"/>
      <c r="AD189" s="81"/>
      <c r="AE189" s="1"/>
      <c r="AF189" s="4"/>
      <c r="AG189" s="4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ht="15.75" customHeight="1">
      <c r="A190" s="1"/>
      <c r="B190" s="79"/>
      <c r="C190" s="71"/>
      <c r="D190" s="71"/>
      <c r="E190" s="7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79"/>
      <c r="Y190" s="71"/>
      <c r="Z190" s="71"/>
      <c r="AA190" s="71"/>
      <c r="AB190" s="4"/>
      <c r="AC190" s="80"/>
      <c r="AD190" s="81"/>
      <c r="AE190" s="1"/>
      <c r="AF190" s="4"/>
      <c r="AG190" s="4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ht="15.75" customHeight="1">
      <c r="A191" s="1"/>
      <c r="B191" s="79"/>
      <c r="C191" s="71"/>
      <c r="D191" s="71"/>
      <c r="E191" s="7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79"/>
      <c r="Y191" s="71"/>
      <c r="Z191" s="71"/>
      <c r="AA191" s="71"/>
      <c r="AB191" s="4"/>
      <c r="AC191" s="80"/>
      <c r="AD191" s="81"/>
      <c r="AE191" s="1"/>
      <c r="AF191" s="4"/>
      <c r="AG191" s="4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ht="15.75" customHeight="1">
      <c r="A192" s="1"/>
      <c r="B192" s="79"/>
      <c r="C192" s="71"/>
      <c r="D192" s="71"/>
      <c r="E192" s="7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79"/>
      <c r="Y192" s="71"/>
      <c r="Z192" s="71"/>
      <c r="AA192" s="71"/>
      <c r="AB192" s="4"/>
      <c r="AC192" s="80"/>
      <c r="AD192" s="81"/>
      <c r="AE192" s="1"/>
      <c r="AF192" s="4"/>
      <c r="AG192" s="4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ht="15.75" customHeight="1">
      <c r="A193" s="1"/>
      <c r="B193" s="79"/>
      <c r="C193" s="71"/>
      <c r="D193" s="71"/>
      <c r="E193" s="7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79"/>
      <c r="Y193" s="71"/>
      <c r="Z193" s="71"/>
      <c r="AA193" s="71"/>
      <c r="AB193" s="4"/>
      <c r="AC193" s="80"/>
      <c r="AD193" s="81"/>
      <c r="AE193" s="1"/>
      <c r="AF193" s="4"/>
      <c r="AG193" s="4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ht="15.75" customHeight="1">
      <c r="A194" s="1"/>
      <c r="B194" s="79"/>
      <c r="C194" s="71"/>
      <c r="D194" s="71"/>
      <c r="E194" s="7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79"/>
      <c r="Y194" s="71"/>
      <c r="Z194" s="71"/>
      <c r="AA194" s="71"/>
      <c r="AB194" s="4"/>
      <c r="AC194" s="80"/>
      <c r="AD194" s="81"/>
      <c r="AE194" s="1"/>
      <c r="AF194" s="4"/>
      <c r="AG194" s="4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ht="15.75" customHeight="1">
      <c r="A195" s="1"/>
      <c r="B195" s="79"/>
      <c r="C195" s="71"/>
      <c r="D195" s="71"/>
      <c r="E195" s="7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79"/>
      <c r="Y195" s="71"/>
      <c r="Z195" s="71"/>
      <c r="AA195" s="71"/>
      <c r="AB195" s="4"/>
      <c r="AC195" s="80"/>
      <c r="AD195" s="81"/>
      <c r="AE195" s="1"/>
      <c r="AF195" s="4"/>
      <c r="AG195" s="4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ht="15.75" customHeight="1">
      <c r="A196" s="1"/>
      <c r="B196" s="79"/>
      <c r="C196" s="71"/>
      <c r="D196" s="71"/>
      <c r="E196" s="7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79"/>
      <c r="Y196" s="71"/>
      <c r="Z196" s="71"/>
      <c r="AA196" s="71"/>
      <c r="AB196" s="4"/>
      <c r="AC196" s="80"/>
      <c r="AD196" s="81"/>
      <c r="AE196" s="1"/>
      <c r="AF196" s="4"/>
      <c r="AG196" s="4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ht="15.75" customHeight="1">
      <c r="A197" s="1"/>
      <c r="B197" s="79"/>
      <c r="C197" s="71"/>
      <c r="D197" s="71"/>
      <c r="E197" s="7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79"/>
      <c r="Y197" s="71"/>
      <c r="Z197" s="71"/>
      <c r="AA197" s="71"/>
      <c r="AB197" s="4"/>
      <c r="AC197" s="80"/>
      <c r="AD197" s="81"/>
      <c r="AE197" s="1"/>
      <c r="AF197" s="4"/>
      <c r="AG197" s="4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ht="15.75" customHeight="1">
      <c r="A198" s="1"/>
      <c r="B198" s="79"/>
      <c r="C198" s="71"/>
      <c r="D198" s="71"/>
      <c r="E198" s="7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79"/>
      <c r="Y198" s="71"/>
      <c r="Z198" s="71"/>
      <c r="AA198" s="71"/>
      <c r="AB198" s="4"/>
      <c r="AC198" s="80"/>
      <c r="AD198" s="81"/>
      <c r="AE198" s="1"/>
      <c r="AF198" s="4"/>
      <c r="AG198" s="4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ht="15.75" customHeight="1">
      <c r="A199" s="1"/>
      <c r="B199" s="79"/>
      <c r="C199" s="71"/>
      <c r="D199" s="71"/>
      <c r="E199" s="7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79"/>
      <c r="Y199" s="71"/>
      <c r="Z199" s="71"/>
      <c r="AA199" s="71"/>
      <c r="AB199" s="4"/>
      <c r="AC199" s="80"/>
      <c r="AD199" s="81"/>
      <c r="AE199" s="1"/>
      <c r="AF199" s="4"/>
      <c r="AG199" s="4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ht="15.75" customHeight="1">
      <c r="A200" s="1"/>
      <c r="B200" s="79"/>
      <c r="C200" s="71"/>
      <c r="D200" s="71"/>
      <c r="E200" s="7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79"/>
      <c r="Y200" s="71"/>
      <c r="Z200" s="71"/>
      <c r="AA200" s="71"/>
      <c r="AB200" s="4"/>
      <c r="AC200" s="80"/>
      <c r="AD200" s="81"/>
      <c r="AE200" s="1"/>
      <c r="AF200" s="4"/>
      <c r="AG200" s="4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ht="15.75" customHeight="1">
      <c r="A201" s="1"/>
      <c r="B201" s="79"/>
      <c r="C201" s="71"/>
      <c r="D201" s="71"/>
      <c r="E201" s="7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79"/>
      <c r="Y201" s="71"/>
      <c r="Z201" s="71"/>
      <c r="AA201" s="71"/>
      <c r="AB201" s="4"/>
      <c r="AC201" s="80"/>
      <c r="AD201" s="81"/>
      <c r="AE201" s="1"/>
      <c r="AF201" s="4"/>
      <c r="AG201" s="4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ht="15.75" customHeight="1">
      <c r="A202" s="1"/>
      <c r="B202" s="79"/>
      <c r="C202" s="71"/>
      <c r="D202" s="71"/>
      <c r="E202" s="7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79"/>
      <c r="Y202" s="71"/>
      <c r="Z202" s="71"/>
      <c r="AA202" s="71"/>
      <c r="AB202" s="4"/>
      <c r="AC202" s="80"/>
      <c r="AD202" s="81"/>
      <c r="AE202" s="1"/>
      <c r="AF202" s="4"/>
      <c r="AG202" s="4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ht="15.75" customHeight="1">
      <c r="A203" s="1"/>
      <c r="B203" s="79"/>
      <c r="C203" s="71"/>
      <c r="D203" s="71"/>
      <c r="E203" s="7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79"/>
      <c r="Y203" s="71"/>
      <c r="Z203" s="71"/>
      <c r="AA203" s="71"/>
      <c r="AB203" s="4"/>
      <c r="AC203" s="80"/>
      <c r="AD203" s="81"/>
      <c r="AE203" s="1"/>
      <c r="AF203" s="4"/>
      <c r="AG203" s="4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ht="15.75" customHeight="1">
      <c r="A204" s="1"/>
      <c r="B204" s="79"/>
      <c r="C204" s="71"/>
      <c r="D204" s="71"/>
      <c r="E204" s="7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79"/>
      <c r="Y204" s="71"/>
      <c r="Z204" s="71"/>
      <c r="AA204" s="71"/>
      <c r="AB204" s="4"/>
      <c r="AC204" s="80"/>
      <c r="AD204" s="81"/>
      <c r="AE204" s="1"/>
      <c r="AF204" s="4"/>
      <c r="AG204" s="4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ht="15.75" customHeight="1">
      <c r="A205" s="1"/>
      <c r="B205" s="79"/>
      <c r="C205" s="71"/>
      <c r="D205" s="71"/>
      <c r="E205" s="7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79"/>
      <c r="Y205" s="71"/>
      <c r="Z205" s="71"/>
      <c r="AA205" s="71"/>
      <c r="AB205" s="4"/>
      <c r="AC205" s="80"/>
      <c r="AD205" s="81"/>
      <c r="AE205" s="1"/>
      <c r="AF205" s="4"/>
      <c r="AG205" s="4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ht="15.75" customHeight="1">
      <c r="A206" s="1"/>
      <c r="B206" s="79"/>
      <c r="C206" s="71"/>
      <c r="D206" s="71"/>
      <c r="E206" s="7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79"/>
      <c r="Y206" s="71"/>
      <c r="Z206" s="71"/>
      <c r="AA206" s="71"/>
      <c r="AB206" s="4"/>
      <c r="AC206" s="80"/>
      <c r="AD206" s="81"/>
      <c r="AE206" s="1"/>
      <c r="AF206" s="4"/>
      <c r="AG206" s="4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ht="15.75" customHeight="1">
      <c r="A207" s="1"/>
      <c r="B207" s="79"/>
      <c r="C207" s="71"/>
      <c r="D207" s="71"/>
      <c r="E207" s="7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79"/>
      <c r="Y207" s="71"/>
      <c r="Z207" s="71"/>
      <c r="AA207" s="71"/>
      <c r="AB207" s="4"/>
      <c r="AC207" s="80"/>
      <c r="AD207" s="81"/>
      <c r="AE207" s="1"/>
      <c r="AF207" s="4"/>
      <c r="AG207" s="4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ht="15.75" customHeight="1">
      <c r="A208" s="1"/>
      <c r="B208" s="79"/>
      <c r="C208" s="71"/>
      <c r="D208" s="71"/>
      <c r="E208" s="7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79"/>
      <c r="Y208" s="71"/>
      <c r="Z208" s="71"/>
      <c r="AA208" s="71"/>
      <c r="AB208" s="4"/>
      <c r="AC208" s="80"/>
      <c r="AD208" s="81"/>
      <c r="AE208" s="1"/>
      <c r="AF208" s="4"/>
      <c r="AG208" s="4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ht="15.75" customHeight="1">
      <c r="A209" s="1"/>
      <c r="B209" s="79"/>
      <c r="C209" s="71"/>
      <c r="D209" s="71"/>
      <c r="E209" s="7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79"/>
      <c r="Y209" s="71"/>
      <c r="Z209" s="71"/>
      <c r="AA209" s="71"/>
      <c r="AB209" s="4"/>
      <c r="AC209" s="80"/>
      <c r="AD209" s="81"/>
      <c r="AE209" s="1"/>
      <c r="AF209" s="4"/>
      <c r="AG209" s="4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ht="15.75" customHeight="1">
      <c r="A210" s="1"/>
      <c r="B210" s="79"/>
      <c r="C210" s="71"/>
      <c r="D210" s="71"/>
      <c r="E210" s="7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79"/>
      <c r="Y210" s="71"/>
      <c r="Z210" s="71"/>
      <c r="AA210" s="71"/>
      <c r="AB210" s="4"/>
      <c r="AC210" s="80"/>
      <c r="AD210" s="81"/>
      <c r="AE210" s="1"/>
      <c r="AF210" s="4"/>
      <c r="AG210" s="4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ht="15.75" customHeight="1">
      <c r="A211" s="1"/>
      <c r="B211" s="79"/>
      <c r="C211" s="71"/>
      <c r="D211" s="71"/>
      <c r="E211" s="7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79"/>
      <c r="Y211" s="71"/>
      <c r="Z211" s="71"/>
      <c r="AA211" s="71"/>
      <c r="AB211" s="4"/>
      <c r="AC211" s="80"/>
      <c r="AD211" s="81"/>
      <c r="AE211" s="1"/>
      <c r="AF211" s="4"/>
      <c r="AG211" s="4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ht="15.75" customHeight="1">
      <c r="A212" s="1"/>
      <c r="B212" s="79"/>
      <c r="C212" s="71"/>
      <c r="D212" s="71"/>
      <c r="E212" s="7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79"/>
      <c r="Y212" s="71"/>
      <c r="Z212" s="71"/>
      <c r="AA212" s="71"/>
      <c r="AB212" s="4"/>
      <c r="AC212" s="80"/>
      <c r="AD212" s="81"/>
      <c r="AE212" s="1"/>
      <c r="AF212" s="4"/>
      <c r="AG212" s="4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ht="15.75" customHeight="1">
      <c r="A213" s="1"/>
      <c r="B213" s="79"/>
      <c r="C213" s="71"/>
      <c r="D213" s="71"/>
      <c r="E213" s="7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79"/>
      <c r="Y213" s="71"/>
      <c r="Z213" s="71"/>
      <c r="AA213" s="71"/>
      <c r="AB213" s="4"/>
      <c r="AC213" s="80"/>
      <c r="AD213" s="81"/>
      <c r="AE213" s="1"/>
      <c r="AF213" s="4"/>
      <c r="AG213" s="4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ht="15.75" customHeight="1">
      <c r="A214" s="1"/>
      <c r="B214" s="79"/>
      <c r="C214" s="71"/>
      <c r="D214" s="71"/>
      <c r="E214" s="7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79"/>
      <c r="Y214" s="71"/>
      <c r="Z214" s="71"/>
      <c r="AA214" s="71"/>
      <c r="AB214" s="4"/>
      <c r="AC214" s="80"/>
      <c r="AD214" s="81"/>
      <c r="AE214" s="1"/>
      <c r="AF214" s="4"/>
      <c r="AG214" s="4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ht="15.75" customHeight="1">
      <c r="A215" s="1"/>
      <c r="B215" s="79"/>
      <c r="C215" s="71"/>
      <c r="D215" s="71"/>
      <c r="E215" s="7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79"/>
      <c r="Y215" s="71"/>
      <c r="Z215" s="71"/>
      <c r="AA215" s="71"/>
      <c r="AB215" s="4"/>
      <c r="AC215" s="80"/>
      <c r="AD215" s="81"/>
      <c r="AE215" s="1"/>
      <c r="AF215" s="4"/>
      <c r="AG215" s="4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ht="15.75" customHeight="1">
      <c r="A216" s="1"/>
      <c r="B216" s="79"/>
      <c r="C216" s="71"/>
      <c r="D216" s="71"/>
      <c r="E216" s="7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79"/>
      <c r="Y216" s="71"/>
      <c r="Z216" s="71"/>
      <c r="AA216" s="71"/>
      <c r="AB216" s="4"/>
      <c r="AC216" s="80"/>
      <c r="AD216" s="81"/>
      <c r="AE216" s="1"/>
      <c r="AF216" s="4"/>
      <c r="AG216" s="4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ht="15.75" customHeight="1">
      <c r="A217" s="1"/>
      <c r="B217" s="79"/>
      <c r="C217" s="71"/>
      <c r="D217" s="71"/>
      <c r="E217" s="7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79"/>
      <c r="Y217" s="71"/>
      <c r="Z217" s="71"/>
      <c r="AA217" s="71"/>
      <c r="AB217" s="4"/>
      <c r="AC217" s="80"/>
      <c r="AD217" s="81"/>
      <c r="AE217" s="1"/>
      <c r="AF217" s="4"/>
      <c r="AG217" s="4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ht="15.75" customHeight="1">
      <c r="A218" s="1"/>
      <c r="B218" s="79"/>
      <c r="C218" s="71"/>
      <c r="D218" s="71"/>
      <c r="E218" s="7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79"/>
      <c r="Y218" s="71"/>
      <c r="Z218" s="71"/>
      <c r="AA218" s="71"/>
      <c r="AB218" s="4"/>
      <c r="AC218" s="80"/>
      <c r="AD218" s="81"/>
      <c r="AE218" s="1"/>
      <c r="AF218" s="4"/>
      <c r="AG218" s="4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ht="15.75" customHeight="1">
      <c r="A219" s="1"/>
      <c r="B219" s="79"/>
      <c r="C219" s="71"/>
      <c r="D219" s="71"/>
      <c r="E219" s="7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79"/>
      <c r="Y219" s="71"/>
      <c r="Z219" s="71"/>
      <c r="AA219" s="71"/>
      <c r="AB219" s="4"/>
      <c r="AC219" s="80"/>
      <c r="AD219" s="81"/>
      <c r="AE219" s="1"/>
      <c r="AF219" s="4"/>
      <c r="AG219" s="4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ht="15.75" customHeight="1">
      <c r="A220" s="1"/>
      <c r="B220" s="79"/>
      <c r="C220" s="71"/>
      <c r="D220" s="71"/>
      <c r="E220" s="7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79"/>
      <c r="Y220" s="71"/>
      <c r="Z220" s="71"/>
      <c r="AA220" s="71"/>
      <c r="AB220" s="4"/>
      <c r="AC220" s="80"/>
      <c r="AD220" s="81"/>
      <c r="AE220" s="1"/>
      <c r="AF220" s="4"/>
      <c r="AG220" s="4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ht="15.75" customHeight="1">
      <c r="A221" s="1"/>
      <c r="B221" s="79"/>
      <c r="C221" s="71"/>
      <c r="D221" s="71"/>
      <c r="E221" s="7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79"/>
      <c r="Y221" s="71"/>
      <c r="Z221" s="71"/>
      <c r="AA221" s="71"/>
      <c r="AB221" s="4"/>
      <c r="AC221" s="80"/>
      <c r="AD221" s="81"/>
      <c r="AE221" s="1"/>
      <c r="AF221" s="4"/>
      <c r="AG221" s="4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ht="15.75" customHeight="1">
      <c r="A222" s="1"/>
      <c r="B222" s="79"/>
      <c r="C222" s="71"/>
      <c r="D222" s="71"/>
      <c r="E222" s="7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79"/>
      <c r="Y222" s="71"/>
      <c r="Z222" s="71"/>
      <c r="AA222" s="71"/>
      <c r="AB222" s="4"/>
      <c r="AC222" s="80"/>
      <c r="AD222" s="81"/>
      <c r="AE222" s="1"/>
      <c r="AF222" s="4"/>
      <c r="AG222" s="4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ht="15.75" customHeight="1">
      <c r="A223" s="1"/>
      <c r="B223" s="79"/>
      <c r="C223" s="71"/>
      <c r="D223" s="71"/>
      <c r="E223" s="7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79"/>
      <c r="Y223" s="71"/>
      <c r="Z223" s="71"/>
      <c r="AA223" s="71"/>
      <c r="AB223" s="4"/>
      <c r="AC223" s="80"/>
      <c r="AD223" s="81"/>
      <c r="AE223" s="1"/>
      <c r="AF223" s="4"/>
      <c r="AG223" s="4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ht="15.75" customHeight="1">
      <c r="A224" s="1"/>
      <c r="B224" s="79"/>
      <c r="C224" s="71"/>
      <c r="D224" s="71"/>
      <c r="E224" s="7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79"/>
      <c r="Y224" s="71"/>
      <c r="Z224" s="71"/>
      <c r="AA224" s="71"/>
      <c r="AB224" s="4"/>
      <c r="AC224" s="80"/>
      <c r="AD224" s="81"/>
      <c r="AE224" s="1"/>
      <c r="AF224" s="4"/>
      <c r="AG224" s="4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ht="15.75" customHeight="1">
      <c r="A225" s="1"/>
      <c r="B225" s="79"/>
      <c r="C225" s="71"/>
      <c r="D225" s="71"/>
      <c r="E225" s="7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79"/>
      <c r="Y225" s="71"/>
      <c r="Z225" s="71"/>
      <c r="AA225" s="71"/>
      <c r="AB225" s="4"/>
      <c r="AC225" s="80"/>
      <c r="AD225" s="81"/>
      <c r="AE225" s="1"/>
      <c r="AF225" s="4"/>
      <c r="AG225" s="4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ht="15.75" customHeight="1">
      <c r="A226" s="1"/>
      <c r="B226" s="79"/>
      <c r="C226" s="71"/>
      <c r="D226" s="71"/>
      <c r="E226" s="7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79"/>
      <c r="Y226" s="71"/>
      <c r="Z226" s="71"/>
      <c r="AA226" s="71"/>
      <c r="AB226" s="4"/>
      <c r="AC226" s="80"/>
      <c r="AD226" s="81"/>
      <c r="AE226" s="1"/>
      <c r="AF226" s="4"/>
      <c r="AG226" s="4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ht="15.75" customHeight="1">
      <c r="A227" s="1"/>
      <c r="B227" s="79"/>
      <c r="C227" s="71"/>
      <c r="D227" s="71"/>
      <c r="E227" s="7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79"/>
      <c r="Y227" s="71"/>
      <c r="Z227" s="71"/>
      <c r="AA227" s="71"/>
      <c r="AB227" s="4"/>
      <c r="AC227" s="80"/>
      <c r="AD227" s="81"/>
      <c r="AE227" s="1"/>
      <c r="AF227" s="4"/>
      <c r="AG227" s="4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ht="15.75" customHeight="1">
      <c r="A228" s="1"/>
      <c r="B228" s="79"/>
      <c r="C228" s="71"/>
      <c r="D228" s="71"/>
      <c r="E228" s="7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79"/>
      <c r="Y228" s="71"/>
      <c r="Z228" s="71"/>
      <c r="AA228" s="71"/>
      <c r="AB228" s="4"/>
      <c r="AC228" s="80"/>
      <c r="AD228" s="81"/>
      <c r="AE228" s="1"/>
      <c r="AF228" s="4"/>
      <c r="AG228" s="4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ht="15.75" customHeight="1">
      <c r="A229" s="1"/>
      <c r="B229" s="79"/>
      <c r="C229" s="71"/>
      <c r="D229" s="71"/>
      <c r="E229" s="7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79"/>
      <c r="Y229" s="71"/>
      <c r="Z229" s="71"/>
      <c r="AA229" s="71"/>
      <c r="AB229" s="4"/>
      <c r="AC229" s="80"/>
      <c r="AD229" s="81"/>
      <c r="AE229" s="1"/>
      <c r="AF229" s="4"/>
      <c r="AG229" s="4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ht="15.75" customHeight="1">
      <c r="A230" s="1"/>
      <c r="B230" s="79"/>
      <c r="C230" s="71"/>
      <c r="D230" s="71"/>
      <c r="E230" s="7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79"/>
      <c r="Y230" s="71"/>
      <c r="Z230" s="71"/>
      <c r="AA230" s="71"/>
      <c r="AB230" s="4"/>
      <c r="AC230" s="80"/>
      <c r="AD230" s="81"/>
      <c r="AE230" s="1"/>
      <c r="AF230" s="4"/>
      <c r="AG230" s="4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ht="15.75" customHeight="1">
      <c r="A231" s="1"/>
      <c r="B231" s="79"/>
      <c r="C231" s="71"/>
      <c r="D231" s="71"/>
      <c r="E231" s="7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79"/>
      <c r="Y231" s="71"/>
      <c r="Z231" s="71"/>
      <c r="AA231" s="71"/>
      <c r="AB231" s="4"/>
      <c r="AC231" s="80"/>
      <c r="AD231" s="81"/>
      <c r="AE231" s="1"/>
      <c r="AF231" s="4"/>
      <c r="AG231" s="4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ht="15.75" customHeight="1">
      <c r="A232" s="1"/>
      <c r="B232" s="79"/>
      <c r="C232" s="71"/>
      <c r="D232" s="71"/>
      <c r="E232" s="7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79"/>
      <c r="Y232" s="71"/>
      <c r="Z232" s="71"/>
      <c r="AA232" s="71"/>
      <c r="AB232" s="4"/>
      <c r="AC232" s="80"/>
      <c r="AD232" s="81"/>
      <c r="AE232" s="1"/>
      <c r="AF232" s="4"/>
      <c r="AG232" s="4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ht="15.75" customHeight="1">
      <c r="A233" s="1"/>
      <c r="B233" s="79"/>
      <c r="C233" s="71"/>
      <c r="D233" s="71"/>
      <c r="E233" s="7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79"/>
      <c r="Y233" s="71"/>
      <c r="Z233" s="71"/>
      <c r="AA233" s="71"/>
      <c r="AB233" s="4"/>
      <c r="AC233" s="80"/>
      <c r="AD233" s="81"/>
      <c r="AE233" s="1"/>
      <c r="AF233" s="4"/>
      <c r="AG233" s="4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ht="15.75" customHeight="1">
      <c r="A234" s="1"/>
      <c r="B234" s="79"/>
      <c r="C234" s="71"/>
      <c r="D234" s="71"/>
      <c r="E234" s="7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79"/>
      <c r="Y234" s="71"/>
      <c r="Z234" s="71"/>
      <c r="AA234" s="71"/>
      <c r="AB234" s="4"/>
      <c r="AC234" s="80"/>
      <c r="AD234" s="81"/>
      <c r="AE234" s="1"/>
      <c r="AF234" s="4"/>
      <c r="AG234" s="4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ht="15.75" customHeight="1">
      <c r="A235" s="1"/>
      <c r="B235" s="79"/>
      <c r="C235" s="71"/>
      <c r="D235" s="71"/>
      <c r="E235" s="7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79"/>
      <c r="Y235" s="71"/>
      <c r="Z235" s="71"/>
      <c r="AA235" s="71"/>
      <c r="AB235" s="4"/>
      <c r="AC235" s="80"/>
      <c r="AD235" s="81"/>
      <c r="AE235" s="1"/>
      <c r="AF235" s="4"/>
      <c r="AG235" s="4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ht="15.75" customHeight="1">
      <c r="A236" s="1"/>
      <c r="B236" s="79"/>
      <c r="C236" s="71"/>
      <c r="D236" s="71"/>
      <c r="E236" s="7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79"/>
      <c r="Y236" s="71"/>
      <c r="Z236" s="71"/>
      <c r="AA236" s="71"/>
      <c r="AB236" s="4"/>
      <c r="AC236" s="80"/>
      <c r="AD236" s="81"/>
      <c r="AE236" s="1"/>
      <c r="AF236" s="4"/>
      <c r="AG236" s="4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ht="15.75" customHeight="1">
      <c r="A237" s="1"/>
      <c r="B237" s="79"/>
      <c r="C237" s="71"/>
      <c r="D237" s="71"/>
      <c r="E237" s="7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79"/>
      <c r="Y237" s="71"/>
      <c r="Z237" s="71"/>
      <c r="AA237" s="71"/>
      <c r="AB237" s="4"/>
      <c r="AC237" s="80"/>
      <c r="AD237" s="81"/>
      <c r="AE237" s="1"/>
      <c r="AF237" s="4"/>
      <c r="AG237" s="4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ht="15.75" customHeight="1">
      <c r="A238" s="1"/>
      <c r="B238" s="79"/>
      <c r="C238" s="71"/>
      <c r="D238" s="71"/>
      <c r="E238" s="7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79"/>
      <c r="Y238" s="71"/>
      <c r="Z238" s="71"/>
      <c r="AA238" s="71"/>
      <c r="AB238" s="4"/>
      <c r="AC238" s="80"/>
      <c r="AD238" s="81"/>
      <c r="AE238" s="1"/>
      <c r="AF238" s="4"/>
      <c r="AG238" s="4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ht="15.75" customHeight="1">
      <c r="A239" s="1"/>
      <c r="B239" s="79"/>
      <c r="C239" s="71"/>
      <c r="D239" s="71"/>
      <c r="E239" s="7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79"/>
      <c r="Y239" s="71"/>
      <c r="Z239" s="71"/>
      <c r="AA239" s="71"/>
      <c r="AB239" s="4"/>
      <c r="AC239" s="80"/>
      <c r="AD239" s="81"/>
      <c r="AE239" s="1"/>
      <c r="AF239" s="4"/>
      <c r="AG239" s="4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ht="15.75" customHeight="1">
      <c r="A240" s="1"/>
      <c r="B240" s="79"/>
      <c r="C240" s="71"/>
      <c r="D240" s="71"/>
      <c r="E240" s="7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79"/>
      <c r="Y240" s="71"/>
      <c r="Z240" s="71"/>
      <c r="AA240" s="71"/>
      <c r="AB240" s="4"/>
      <c r="AC240" s="80"/>
      <c r="AD240" s="81"/>
      <c r="AE240" s="1"/>
      <c r="AF240" s="4"/>
      <c r="AG240" s="4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ht="15.75" customHeight="1">
      <c r="A241" s="1"/>
      <c r="B241" s="79"/>
      <c r="C241" s="71"/>
      <c r="D241" s="71"/>
      <c r="E241" s="7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79"/>
      <c r="Y241" s="71"/>
      <c r="Z241" s="71"/>
      <c r="AA241" s="71"/>
      <c r="AB241" s="4"/>
      <c r="AC241" s="80"/>
      <c r="AD241" s="81"/>
      <c r="AE241" s="1"/>
      <c r="AF241" s="4"/>
      <c r="AG241" s="4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ht="15.75" customHeight="1">
      <c r="A242" s="1"/>
      <c r="B242" s="79"/>
      <c r="C242" s="71"/>
      <c r="D242" s="71"/>
      <c r="E242" s="7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79"/>
      <c r="Y242" s="71"/>
      <c r="Z242" s="71"/>
      <c r="AA242" s="71"/>
      <c r="AB242" s="4"/>
      <c r="AC242" s="80"/>
      <c r="AD242" s="81"/>
      <c r="AE242" s="1"/>
      <c r="AF242" s="4"/>
      <c r="AG242" s="4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ht="15.75" customHeight="1">
      <c r="A243" s="1"/>
      <c r="B243" s="79"/>
      <c r="C243" s="71"/>
      <c r="D243" s="71"/>
      <c r="E243" s="7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79"/>
      <c r="Y243" s="71"/>
      <c r="Z243" s="71"/>
      <c r="AA243" s="71"/>
      <c r="AB243" s="4"/>
      <c r="AC243" s="80"/>
      <c r="AD243" s="81"/>
      <c r="AE243" s="1"/>
      <c r="AF243" s="4"/>
      <c r="AG243" s="4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ht="15.75" customHeight="1">
      <c r="A244" s="1"/>
      <c r="B244" s="79"/>
      <c r="C244" s="71"/>
      <c r="D244" s="71"/>
      <c r="E244" s="7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79"/>
      <c r="Y244" s="71"/>
      <c r="Z244" s="71"/>
      <c r="AA244" s="71"/>
      <c r="AB244" s="4"/>
      <c r="AC244" s="80"/>
      <c r="AD244" s="81"/>
      <c r="AE244" s="1"/>
      <c r="AF244" s="4"/>
      <c r="AG244" s="4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ht="15.75" customHeight="1">
      <c r="A245" s="1"/>
      <c r="B245" s="79"/>
      <c r="C245" s="71"/>
      <c r="D245" s="71"/>
      <c r="E245" s="7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79"/>
      <c r="Y245" s="71"/>
      <c r="Z245" s="71"/>
      <c r="AA245" s="71"/>
      <c r="AB245" s="4"/>
      <c r="AC245" s="80"/>
      <c r="AD245" s="81"/>
      <c r="AE245" s="1"/>
      <c r="AF245" s="4"/>
      <c r="AG245" s="4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ht="15.75" customHeight="1">
      <c r="A246" s="1"/>
      <c r="B246" s="79"/>
      <c r="C246" s="71"/>
      <c r="D246" s="71"/>
      <c r="E246" s="7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79"/>
      <c r="Y246" s="71"/>
      <c r="Z246" s="71"/>
      <c r="AA246" s="71"/>
      <c r="AB246" s="4"/>
      <c r="AC246" s="80"/>
      <c r="AD246" s="81"/>
      <c r="AE246" s="1"/>
      <c r="AF246" s="4"/>
      <c r="AG246" s="4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ht="15.75" customHeight="1">
      <c r="A247" s="1"/>
      <c r="B247" s="79"/>
      <c r="C247" s="71"/>
      <c r="D247" s="71"/>
      <c r="E247" s="7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79"/>
      <c r="Y247" s="71"/>
      <c r="Z247" s="71"/>
      <c r="AA247" s="71"/>
      <c r="AB247" s="4"/>
      <c r="AC247" s="80"/>
      <c r="AD247" s="81"/>
      <c r="AE247" s="1"/>
      <c r="AF247" s="4"/>
      <c r="AG247" s="4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ht="15.75" customHeight="1">
      <c r="A248" s="1"/>
      <c r="B248" s="79"/>
      <c r="C248" s="71"/>
      <c r="D248" s="71"/>
      <c r="E248" s="7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79"/>
      <c r="Y248" s="71"/>
      <c r="Z248" s="71"/>
      <c r="AA248" s="71"/>
      <c r="AB248" s="4"/>
      <c r="AC248" s="80"/>
      <c r="AD248" s="81"/>
      <c r="AE248" s="1"/>
      <c r="AF248" s="4"/>
      <c r="AG248" s="4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ht="15.75" customHeight="1">
      <c r="A249" s="1"/>
      <c r="B249" s="79"/>
      <c r="C249" s="71"/>
      <c r="D249" s="71"/>
      <c r="E249" s="7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79"/>
      <c r="Y249" s="71"/>
      <c r="Z249" s="71"/>
      <c r="AA249" s="71"/>
      <c r="AB249" s="4"/>
      <c r="AC249" s="80"/>
      <c r="AD249" s="81"/>
      <c r="AE249" s="1"/>
      <c r="AF249" s="4"/>
      <c r="AG249" s="4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ht="15.75" customHeight="1">
      <c r="A250" s="1"/>
      <c r="B250" s="79"/>
      <c r="C250" s="71"/>
      <c r="D250" s="71"/>
      <c r="E250" s="7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79"/>
      <c r="Y250" s="71"/>
      <c r="Z250" s="71"/>
      <c r="AA250" s="71"/>
      <c r="AB250" s="4"/>
      <c r="AC250" s="80"/>
      <c r="AD250" s="81"/>
      <c r="AE250" s="1"/>
      <c r="AF250" s="4"/>
      <c r="AG250" s="4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ht="15.75" customHeight="1">
      <c r="A251" s="1"/>
      <c r="B251" s="79"/>
      <c r="C251" s="71"/>
      <c r="D251" s="71"/>
      <c r="E251" s="7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4"/>
      <c r="AC251" s="80"/>
      <c r="AD251" s="81"/>
      <c r="AE251" s="1"/>
      <c r="AF251" s="4"/>
      <c r="AG251" s="4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ht="15.75" customHeight="1">
      <c r="A252" s="1"/>
      <c r="B252" s="79"/>
      <c r="C252" s="71"/>
      <c r="D252" s="71"/>
      <c r="E252" s="7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4"/>
      <c r="AC252" s="80"/>
      <c r="AD252" s="81"/>
      <c r="AE252" s="1"/>
      <c r="AF252" s="4"/>
      <c r="AG252" s="4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ht="15.75" customHeight="1">
      <c r="A253" s="1"/>
      <c r="B253" s="79"/>
      <c r="C253" s="71"/>
      <c r="D253" s="71"/>
      <c r="E253" s="7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4"/>
      <c r="AC253" s="80"/>
      <c r="AD253" s="81"/>
      <c r="AE253" s="1"/>
      <c r="AF253" s="4"/>
      <c r="AG253" s="4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ht="15.75" customHeight="1">
      <c r="A254" s="1"/>
      <c r="B254" s="79"/>
      <c r="C254" s="71"/>
      <c r="D254" s="71"/>
      <c r="E254" s="7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4"/>
      <c r="AC254" s="80"/>
      <c r="AD254" s="81"/>
      <c r="AE254" s="1"/>
      <c r="AF254" s="4"/>
      <c r="AG254" s="4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ht="15.75" customHeight="1">
      <c r="A255" s="1"/>
      <c r="B255" s="79"/>
      <c r="C255" s="71"/>
      <c r="D255" s="71"/>
      <c r="E255" s="7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4"/>
      <c r="AC255" s="80"/>
      <c r="AD255" s="81"/>
      <c r="AE255" s="1"/>
      <c r="AF255" s="4"/>
      <c r="AG255" s="4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ht="15.75" customHeight="1">
      <c r="A256" s="1"/>
      <c r="B256" s="79"/>
      <c r="C256" s="71"/>
      <c r="D256" s="71"/>
      <c r="E256" s="7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4"/>
      <c r="AC256" s="80"/>
      <c r="AD256" s="81"/>
      <c r="AE256" s="1"/>
      <c r="AF256" s="4"/>
      <c r="AG256" s="4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ht="15.75" customHeight="1">
      <c r="A257" s="1"/>
      <c r="B257" s="79"/>
      <c r="C257" s="71"/>
      <c r="D257" s="71"/>
      <c r="E257" s="7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4"/>
      <c r="AC257" s="80"/>
      <c r="AD257" s="81"/>
      <c r="AE257" s="1"/>
      <c r="AF257" s="4"/>
      <c r="AG257" s="4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ht="15.75" customHeight="1">
      <c r="A258" s="1"/>
      <c r="B258" s="79"/>
      <c r="C258" s="71"/>
      <c r="D258" s="71"/>
      <c r="E258" s="7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4"/>
      <c r="AC258" s="80"/>
      <c r="AD258" s="81"/>
      <c r="AE258" s="1"/>
      <c r="AF258" s="4"/>
      <c r="AG258" s="4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ht="15.75" customHeight="1">
      <c r="A259" s="1"/>
      <c r="B259" s="79"/>
      <c r="C259" s="71"/>
      <c r="D259" s="71"/>
      <c r="E259" s="7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4"/>
      <c r="AC259" s="80"/>
      <c r="AD259" s="81"/>
      <c r="AE259" s="1"/>
      <c r="AF259" s="4"/>
      <c r="AG259" s="4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ht="15.75" customHeight="1">
      <c r="A260" s="1"/>
      <c r="B260" s="79"/>
      <c r="C260" s="71"/>
      <c r="D260" s="71"/>
      <c r="E260" s="7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4"/>
      <c r="AC260" s="80"/>
      <c r="AD260" s="81"/>
      <c r="AE260" s="1"/>
      <c r="AF260" s="4"/>
      <c r="AG260" s="4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ht="15.75" customHeight="1">
      <c r="A261" s="1"/>
      <c r="B261" s="79"/>
      <c r="C261" s="71"/>
      <c r="D261" s="71"/>
      <c r="E261" s="7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4"/>
      <c r="AC261" s="80"/>
      <c r="AD261" s="81"/>
      <c r="AE261" s="1"/>
      <c r="AF261" s="4"/>
      <c r="AG261" s="4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ht="15.75" customHeight="1">
      <c r="A262" s="1"/>
      <c r="B262" s="79"/>
      <c r="C262" s="71"/>
      <c r="D262" s="71"/>
      <c r="E262" s="7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4"/>
      <c r="AC262" s="80"/>
      <c r="AD262" s="81"/>
      <c r="AE262" s="1"/>
      <c r="AF262" s="4"/>
      <c r="AG262" s="4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ht="15.75" customHeight="1">
      <c r="A263" s="1"/>
      <c r="B263" s="79"/>
      <c r="C263" s="71"/>
      <c r="D263" s="71"/>
      <c r="E263" s="7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4"/>
      <c r="AC263" s="80"/>
      <c r="AD263" s="81"/>
      <c r="AE263" s="1"/>
      <c r="AF263" s="4"/>
      <c r="AG263" s="4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4"/>
      <c r="AC264" s="1"/>
      <c r="AD264" s="4"/>
      <c r="AE264" s="1"/>
      <c r="AF264" s="4"/>
      <c r="AG264" s="4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4"/>
      <c r="AC265" s="1"/>
      <c r="AD265" s="4"/>
      <c r="AE265" s="1"/>
      <c r="AF265" s="4"/>
      <c r="AG265" s="4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4"/>
      <c r="AC266" s="1"/>
      <c r="AD266" s="4"/>
      <c r="AE266" s="1"/>
      <c r="AF266" s="4"/>
      <c r="AG266" s="4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4"/>
      <c r="AC267" s="1"/>
      <c r="AD267" s="4"/>
      <c r="AE267" s="1"/>
      <c r="AF267" s="4"/>
      <c r="AG267" s="4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4"/>
      <c r="AC268" s="1"/>
      <c r="AD268" s="4"/>
      <c r="AE268" s="1"/>
      <c r="AF268" s="4"/>
      <c r="AG268" s="4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4"/>
      <c r="AC269" s="1"/>
      <c r="AD269" s="4"/>
      <c r="AE269" s="1"/>
      <c r="AF269" s="4"/>
      <c r="AG269" s="4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4"/>
      <c r="AC270" s="1"/>
      <c r="AD270" s="4"/>
      <c r="AE270" s="1"/>
      <c r="AF270" s="4"/>
      <c r="AG270" s="4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4"/>
      <c r="AC271" s="1"/>
      <c r="AD271" s="4"/>
      <c r="AE271" s="1"/>
      <c r="AF271" s="4"/>
      <c r="AG271" s="4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4"/>
      <c r="AC272" s="1"/>
      <c r="AD272" s="4"/>
      <c r="AE272" s="1"/>
      <c r="AF272" s="4"/>
      <c r="AG272" s="4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4"/>
      <c r="AC273" s="1"/>
      <c r="AD273" s="4"/>
      <c r="AE273" s="1"/>
      <c r="AF273" s="4"/>
      <c r="AG273" s="4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4"/>
      <c r="AC274" s="1"/>
      <c r="AD274" s="4"/>
      <c r="AE274" s="1"/>
      <c r="AF274" s="4"/>
      <c r="AG274" s="4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4"/>
      <c r="AC275" s="1"/>
      <c r="AD275" s="4"/>
      <c r="AE275" s="1"/>
      <c r="AF275" s="4"/>
      <c r="AG275" s="4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4"/>
      <c r="AC276" s="1"/>
      <c r="AD276" s="4"/>
      <c r="AE276" s="1"/>
      <c r="AF276" s="4"/>
      <c r="AG276" s="4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4"/>
      <c r="AC277" s="1"/>
      <c r="AD277" s="4"/>
      <c r="AE277" s="1"/>
      <c r="AF277" s="4"/>
      <c r="AG277" s="4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4"/>
      <c r="AC278" s="1"/>
      <c r="AD278" s="4"/>
      <c r="AE278" s="1"/>
      <c r="AF278" s="4"/>
      <c r="AG278" s="4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4"/>
      <c r="AC279" s="1"/>
      <c r="AD279" s="4"/>
      <c r="AE279" s="1"/>
      <c r="AF279" s="4"/>
      <c r="AG279" s="4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4"/>
      <c r="AC280" s="1"/>
      <c r="AD280" s="4"/>
      <c r="AE280" s="1"/>
      <c r="AF280" s="4"/>
      <c r="AG280" s="4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4"/>
      <c r="AC281" s="1"/>
      <c r="AD281" s="4"/>
      <c r="AE281" s="1"/>
      <c r="AF281" s="4"/>
      <c r="AG281" s="4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4"/>
      <c r="AC282" s="1"/>
      <c r="AD282" s="4"/>
      <c r="AE282" s="1"/>
      <c r="AF282" s="4"/>
      <c r="AG282" s="4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4"/>
      <c r="AC283" s="1"/>
      <c r="AD283" s="4"/>
      <c r="AE283" s="1"/>
      <c r="AF283" s="4"/>
      <c r="AG283" s="4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4"/>
      <c r="AC284" s="1"/>
      <c r="AD284" s="4"/>
      <c r="AE284" s="1"/>
      <c r="AF284" s="4"/>
      <c r="AG284" s="4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4"/>
      <c r="AC285" s="1"/>
      <c r="AD285" s="4"/>
      <c r="AE285" s="1"/>
      <c r="AF285" s="4"/>
      <c r="AG285" s="4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4"/>
      <c r="AC286" s="1"/>
      <c r="AD286" s="4"/>
      <c r="AE286" s="1"/>
      <c r="AF286" s="4"/>
      <c r="AG286" s="4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4"/>
      <c r="AC287" s="1"/>
      <c r="AD287" s="4"/>
      <c r="AE287" s="1"/>
      <c r="AF287" s="4"/>
      <c r="AG287" s="4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4"/>
      <c r="AC288" s="1"/>
      <c r="AD288" s="4"/>
      <c r="AE288" s="1"/>
      <c r="AF288" s="4"/>
      <c r="AG288" s="4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4"/>
      <c r="AC289" s="1"/>
      <c r="AD289" s="4"/>
      <c r="AE289" s="1"/>
      <c r="AF289" s="4"/>
      <c r="AG289" s="4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4"/>
      <c r="AC290" s="1"/>
      <c r="AD290" s="4"/>
      <c r="AE290" s="1"/>
      <c r="AF290" s="4"/>
      <c r="AG290" s="4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4"/>
      <c r="AC291" s="1"/>
      <c r="AD291" s="4"/>
      <c r="AE291" s="1"/>
      <c r="AF291" s="4"/>
      <c r="AG291" s="4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4"/>
      <c r="AC292" s="1"/>
      <c r="AD292" s="4"/>
      <c r="AE292" s="1"/>
      <c r="AF292" s="4"/>
      <c r="AG292" s="4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4"/>
      <c r="AC293" s="1"/>
      <c r="AD293" s="4"/>
      <c r="AE293" s="1"/>
      <c r="AF293" s="4"/>
      <c r="AG293" s="4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4"/>
      <c r="AC294" s="1"/>
      <c r="AD294" s="4"/>
      <c r="AE294" s="1"/>
      <c r="AF294" s="4"/>
      <c r="AG294" s="4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4"/>
      <c r="AC295" s="1"/>
      <c r="AD295" s="4"/>
      <c r="AE295" s="1"/>
      <c r="AF295" s="4"/>
      <c r="AG295" s="4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4"/>
      <c r="AC296" s="1"/>
      <c r="AD296" s="4"/>
      <c r="AE296" s="1"/>
      <c r="AF296" s="4"/>
      <c r="AG296" s="4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4"/>
      <c r="AC297" s="1"/>
      <c r="AD297" s="4"/>
      <c r="AE297" s="1"/>
      <c r="AF297" s="4"/>
      <c r="AG297" s="4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4"/>
      <c r="AC298" s="1"/>
      <c r="AD298" s="4"/>
      <c r="AE298" s="1"/>
      <c r="AF298" s="4"/>
      <c r="AG298" s="4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4"/>
      <c r="AC299" s="1"/>
      <c r="AD299" s="4"/>
      <c r="AE299" s="1"/>
      <c r="AF299" s="4"/>
      <c r="AG299" s="4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4"/>
      <c r="AC300" s="1"/>
      <c r="AD300" s="4"/>
      <c r="AE300" s="1"/>
      <c r="AF300" s="4"/>
      <c r="AG300" s="4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4"/>
      <c r="AC301" s="1"/>
      <c r="AD301" s="4"/>
      <c r="AE301" s="1"/>
      <c r="AF301" s="4"/>
      <c r="AG301" s="4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4"/>
      <c r="AC302" s="1"/>
      <c r="AD302" s="4"/>
      <c r="AE302" s="1"/>
      <c r="AF302" s="4"/>
      <c r="AG302" s="4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4"/>
      <c r="AC303" s="1"/>
      <c r="AD303" s="4"/>
      <c r="AE303" s="1"/>
      <c r="AF303" s="4"/>
      <c r="AG303" s="4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4"/>
      <c r="AC304" s="1"/>
      <c r="AD304" s="4"/>
      <c r="AE304" s="1"/>
      <c r="AF304" s="4"/>
      <c r="AG304" s="4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4"/>
      <c r="AC305" s="1"/>
      <c r="AD305" s="4"/>
      <c r="AE305" s="1"/>
      <c r="AF305" s="4"/>
      <c r="AG305" s="4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4"/>
      <c r="AC306" s="1"/>
      <c r="AD306" s="4"/>
      <c r="AE306" s="1"/>
      <c r="AF306" s="4"/>
      <c r="AG306" s="4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4"/>
      <c r="AC307" s="1"/>
      <c r="AD307" s="4"/>
      <c r="AE307" s="1"/>
      <c r="AF307" s="4"/>
      <c r="AG307" s="4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4"/>
      <c r="AC308" s="1"/>
      <c r="AD308" s="4"/>
      <c r="AE308" s="1"/>
      <c r="AF308" s="4"/>
      <c r="AG308" s="4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4"/>
      <c r="AC309" s="1"/>
      <c r="AD309" s="4"/>
      <c r="AE309" s="1"/>
      <c r="AF309" s="4"/>
      <c r="AG309" s="4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4"/>
      <c r="AC310" s="1"/>
      <c r="AD310" s="4"/>
      <c r="AE310" s="1"/>
      <c r="AF310" s="4"/>
      <c r="AG310" s="4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4"/>
      <c r="AC311" s="1"/>
      <c r="AD311" s="4"/>
      <c r="AE311" s="1"/>
      <c r="AF311" s="4"/>
      <c r="AG311" s="4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4"/>
      <c r="AC312" s="1"/>
      <c r="AD312" s="4"/>
      <c r="AE312" s="1"/>
      <c r="AF312" s="4"/>
      <c r="AG312" s="4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4"/>
      <c r="AC313" s="1"/>
      <c r="AD313" s="4"/>
      <c r="AE313" s="1"/>
      <c r="AF313" s="4"/>
      <c r="AG313" s="4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4"/>
      <c r="AC314" s="1"/>
      <c r="AD314" s="4"/>
      <c r="AE314" s="1"/>
      <c r="AF314" s="4"/>
      <c r="AG314" s="4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4"/>
      <c r="AC315" s="1"/>
      <c r="AD315" s="4"/>
      <c r="AE315" s="1"/>
      <c r="AF315" s="4"/>
      <c r="AG315" s="4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4"/>
      <c r="AC316" s="1"/>
      <c r="AD316" s="4"/>
      <c r="AE316" s="1"/>
      <c r="AF316" s="4"/>
      <c r="AG316" s="4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4"/>
      <c r="AC317" s="1"/>
      <c r="AD317" s="4"/>
      <c r="AE317" s="1"/>
      <c r="AF317" s="4"/>
      <c r="AG317" s="4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4"/>
      <c r="AC318" s="1"/>
      <c r="AD318" s="4"/>
      <c r="AE318" s="1"/>
      <c r="AF318" s="4"/>
      <c r="AG318" s="4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4"/>
      <c r="AC319" s="1"/>
      <c r="AD319" s="4"/>
      <c r="AE319" s="1"/>
      <c r="AF319" s="4"/>
      <c r="AG319" s="4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4"/>
      <c r="AC320" s="1"/>
      <c r="AD320" s="4"/>
      <c r="AE320" s="1"/>
      <c r="AF320" s="4"/>
      <c r="AG320" s="4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4"/>
      <c r="AC321" s="1"/>
      <c r="AD321" s="4"/>
      <c r="AE321" s="1"/>
      <c r="AF321" s="4"/>
      <c r="AG321" s="4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4"/>
      <c r="AC322" s="1"/>
      <c r="AD322" s="4"/>
      <c r="AE322" s="1"/>
      <c r="AF322" s="4"/>
      <c r="AG322" s="4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4"/>
      <c r="AC323" s="1"/>
      <c r="AD323" s="4"/>
      <c r="AE323" s="1"/>
      <c r="AF323" s="4"/>
      <c r="AG323" s="4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4"/>
      <c r="AC324" s="1"/>
      <c r="AD324" s="4"/>
      <c r="AE324" s="1"/>
      <c r="AF324" s="4"/>
      <c r="AG324" s="4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4"/>
      <c r="AC325" s="1"/>
      <c r="AD325" s="4"/>
      <c r="AE325" s="1"/>
      <c r="AF325" s="4"/>
      <c r="AG325" s="4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4"/>
      <c r="AC326" s="1"/>
      <c r="AD326" s="4"/>
      <c r="AE326" s="1"/>
      <c r="AF326" s="4"/>
      <c r="AG326" s="4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4"/>
      <c r="AC327" s="1"/>
      <c r="AD327" s="4"/>
      <c r="AE327" s="1"/>
      <c r="AF327" s="4"/>
      <c r="AG327" s="4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4"/>
      <c r="AC328" s="1"/>
      <c r="AD328" s="4"/>
      <c r="AE328" s="1"/>
      <c r="AF328" s="4"/>
      <c r="AG328" s="4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4"/>
      <c r="AC329" s="1"/>
      <c r="AD329" s="4"/>
      <c r="AE329" s="1"/>
      <c r="AF329" s="4"/>
      <c r="AG329" s="4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4"/>
      <c r="AC330" s="1"/>
      <c r="AD330" s="4"/>
      <c r="AE330" s="1"/>
      <c r="AF330" s="4"/>
      <c r="AG330" s="4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4"/>
      <c r="AC331" s="1"/>
      <c r="AD331" s="4"/>
      <c r="AE331" s="1"/>
      <c r="AF331" s="4"/>
      <c r="AG331" s="4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4"/>
      <c r="AC332" s="1"/>
      <c r="AD332" s="4"/>
      <c r="AE332" s="1"/>
      <c r="AF332" s="4"/>
      <c r="AG332" s="4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4"/>
      <c r="AC333" s="1"/>
      <c r="AD333" s="4"/>
      <c r="AE333" s="1"/>
      <c r="AF333" s="4"/>
      <c r="AG333" s="4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4"/>
      <c r="AC334" s="1"/>
      <c r="AD334" s="4"/>
      <c r="AE334" s="1"/>
      <c r="AF334" s="4"/>
      <c r="AG334" s="4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4"/>
      <c r="AC335" s="1"/>
      <c r="AD335" s="4"/>
      <c r="AE335" s="1"/>
      <c r="AF335" s="4"/>
      <c r="AG335" s="4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4"/>
      <c r="AC336" s="1"/>
      <c r="AD336" s="4"/>
      <c r="AE336" s="1"/>
      <c r="AF336" s="4"/>
      <c r="AG336" s="4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4"/>
      <c r="AC337" s="1"/>
      <c r="AD337" s="4"/>
      <c r="AE337" s="1"/>
      <c r="AF337" s="4"/>
      <c r="AG337" s="4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4"/>
      <c r="AC338" s="1"/>
      <c r="AD338" s="4"/>
      <c r="AE338" s="1"/>
      <c r="AF338" s="4"/>
      <c r="AG338" s="4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4"/>
      <c r="AC339" s="1"/>
      <c r="AD339" s="4"/>
      <c r="AE339" s="1"/>
      <c r="AF339" s="4"/>
      <c r="AG339" s="4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4"/>
      <c r="AC340" s="1"/>
      <c r="AD340" s="4"/>
      <c r="AE340" s="1"/>
      <c r="AF340" s="4"/>
      <c r="AG340" s="4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4"/>
      <c r="AC341" s="1"/>
      <c r="AD341" s="4"/>
      <c r="AE341" s="1"/>
      <c r="AF341" s="4"/>
      <c r="AG341" s="4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4"/>
      <c r="AC342" s="1"/>
      <c r="AD342" s="4"/>
      <c r="AE342" s="1"/>
      <c r="AF342" s="4"/>
      <c r="AG342" s="4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4"/>
      <c r="AC343" s="1"/>
      <c r="AD343" s="4"/>
      <c r="AE343" s="1"/>
      <c r="AF343" s="4"/>
      <c r="AG343" s="4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4"/>
      <c r="AC344" s="1"/>
      <c r="AD344" s="4"/>
      <c r="AE344" s="1"/>
      <c r="AF344" s="4"/>
      <c r="AG344" s="4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4"/>
      <c r="AC345" s="1"/>
      <c r="AD345" s="4"/>
      <c r="AE345" s="1"/>
      <c r="AF345" s="4"/>
      <c r="AG345" s="4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4"/>
      <c r="AC346" s="1"/>
      <c r="AD346" s="4"/>
      <c r="AE346" s="1"/>
      <c r="AF346" s="4"/>
      <c r="AG346" s="4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4"/>
      <c r="AC347" s="1"/>
      <c r="AD347" s="4"/>
      <c r="AE347" s="1"/>
      <c r="AF347" s="4"/>
      <c r="AG347" s="4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4"/>
      <c r="AC348" s="1"/>
      <c r="AD348" s="4"/>
      <c r="AE348" s="1"/>
      <c r="AF348" s="4"/>
      <c r="AG348" s="4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4"/>
      <c r="AC349" s="1"/>
      <c r="AD349" s="4"/>
      <c r="AE349" s="1"/>
      <c r="AF349" s="4"/>
      <c r="AG349" s="4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4"/>
      <c r="AC350" s="1"/>
      <c r="AD350" s="4"/>
      <c r="AE350" s="1"/>
      <c r="AF350" s="4"/>
      <c r="AG350" s="4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4"/>
      <c r="AC351" s="1"/>
      <c r="AD351" s="4"/>
      <c r="AE351" s="1"/>
      <c r="AF351" s="4"/>
      <c r="AG351" s="4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4"/>
      <c r="AC352" s="1"/>
      <c r="AD352" s="4"/>
      <c r="AE352" s="1"/>
      <c r="AF352" s="4"/>
      <c r="AG352" s="4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4"/>
      <c r="AC353" s="1"/>
      <c r="AD353" s="4"/>
      <c r="AE353" s="1"/>
      <c r="AF353" s="4"/>
      <c r="AG353" s="4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4"/>
      <c r="AC354" s="1"/>
      <c r="AD354" s="4"/>
      <c r="AE354" s="1"/>
      <c r="AF354" s="4"/>
      <c r="AG354" s="4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4"/>
      <c r="AC355" s="1"/>
      <c r="AD355" s="4"/>
      <c r="AE355" s="1"/>
      <c r="AF355" s="4"/>
      <c r="AG355" s="4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4"/>
      <c r="AC356" s="1"/>
      <c r="AD356" s="4"/>
      <c r="AE356" s="1"/>
      <c r="AF356" s="4"/>
      <c r="AG356" s="4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4"/>
      <c r="AC357" s="1"/>
      <c r="AD357" s="4"/>
      <c r="AE357" s="1"/>
      <c r="AF357" s="4"/>
      <c r="AG357" s="4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4"/>
      <c r="AC358" s="1"/>
      <c r="AD358" s="4"/>
      <c r="AE358" s="1"/>
      <c r="AF358" s="4"/>
      <c r="AG358" s="4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4"/>
      <c r="AC359" s="1"/>
      <c r="AD359" s="4"/>
      <c r="AE359" s="1"/>
      <c r="AF359" s="4"/>
      <c r="AG359" s="4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4"/>
      <c r="AC360" s="1"/>
      <c r="AD360" s="4"/>
      <c r="AE360" s="1"/>
      <c r="AF360" s="4"/>
      <c r="AG360" s="4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4"/>
      <c r="AC361" s="1"/>
      <c r="AD361" s="4"/>
      <c r="AE361" s="1"/>
      <c r="AF361" s="4"/>
      <c r="AG361" s="4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4"/>
      <c r="AC362" s="1"/>
      <c r="AD362" s="4"/>
      <c r="AE362" s="1"/>
      <c r="AF362" s="4"/>
      <c r="AG362" s="4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4"/>
      <c r="AC363" s="1"/>
      <c r="AD363" s="4"/>
      <c r="AE363" s="1"/>
      <c r="AF363" s="4"/>
      <c r="AG363" s="4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4"/>
      <c r="AC364" s="1"/>
      <c r="AD364" s="4"/>
      <c r="AE364" s="1"/>
      <c r="AF364" s="4"/>
      <c r="AG364" s="4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4"/>
      <c r="AC365" s="1"/>
      <c r="AD365" s="4"/>
      <c r="AE365" s="1"/>
      <c r="AF365" s="4"/>
      <c r="AG365" s="4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4"/>
      <c r="AC366" s="1"/>
      <c r="AD366" s="4"/>
      <c r="AE366" s="1"/>
      <c r="AF366" s="4"/>
      <c r="AG366" s="4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4"/>
      <c r="AC367" s="1"/>
      <c r="AD367" s="4"/>
      <c r="AE367" s="1"/>
      <c r="AF367" s="4"/>
      <c r="AG367" s="4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4"/>
      <c r="AC368" s="1"/>
      <c r="AD368" s="4"/>
      <c r="AE368" s="1"/>
      <c r="AF368" s="4"/>
      <c r="AG368" s="4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4"/>
      <c r="AC369" s="1"/>
      <c r="AD369" s="4"/>
      <c r="AE369" s="1"/>
      <c r="AF369" s="4"/>
      <c r="AG369" s="4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4"/>
      <c r="AC370" s="1"/>
      <c r="AD370" s="4"/>
      <c r="AE370" s="1"/>
      <c r="AF370" s="4"/>
      <c r="AG370" s="4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4"/>
      <c r="AC371" s="1"/>
      <c r="AD371" s="4"/>
      <c r="AE371" s="1"/>
      <c r="AF371" s="4"/>
      <c r="AG371" s="4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4"/>
      <c r="AC372" s="1"/>
      <c r="AD372" s="4"/>
      <c r="AE372" s="1"/>
      <c r="AF372" s="4"/>
      <c r="AG372" s="4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4"/>
      <c r="AC373" s="1"/>
      <c r="AD373" s="4"/>
      <c r="AE373" s="1"/>
      <c r="AF373" s="4"/>
      <c r="AG373" s="4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4"/>
      <c r="AC374" s="1"/>
      <c r="AD374" s="4"/>
      <c r="AE374" s="1"/>
      <c r="AF374" s="4"/>
      <c r="AG374" s="4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4"/>
      <c r="AC375" s="1"/>
      <c r="AD375" s="4"/>
      <c r="AE375" s="1"/>
      <c r="AF375" s="4"/>
      <c r="AG375" s="4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4"/>
      <c r="AC376" s="1"/>
      <c r="AD376" s="4"/>
      <c r="AE376" s="1"/>
      <c r="AF376" s="4"/>
      <c r="AG376" s="4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4"/>
      <c r="AC377" s="1"/>
      <c r="AD377" s="4"/>
      <c r="AE377" s="1"/>
      <c r="AF377" s="4"/>
      <c r="AG377" s="4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4"/>
      <c r="AC378" s="1"/>
      <c r="AD378" s="4"/>
      <c r="AE378" s="1"/>
      <c r="AF378" s="4"/>
      <c r="AG378" s="4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4"/>
      <c r="AC379" s="1"/>
      <c r="AD379" s="4"/>
      <c r="AE379" s="1"/>
      <c r="AF379" s="4"/>
      <c r="AG379" s="4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4"/>
      <c r="AC380" s="1"/>
      <c r="AD380" s="4"/>
      <c r="AE380" s="1"/>
      <c r="AF380" s="4"/>
      <c r="AG380" s="4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4"/>
      <c r="AC381" s="1"/>
      <c r="AD381" s="4"/>
      <c r="AE381" s="1"/>
      <c r="AF381" s="4"/>
      <c r="AG381" s="4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4"/>
      <c r="AC382" s="1"/>
      <c r="AD382" s="4"/>
      <c r="AE382" s="1"/>
      <c r="AF382" s="4"/>
      <c r="AG382" s="4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4"/>
      <c r="AC383" s="1"/>
      <c r="AD383" s="4"/>
      <c r="AE383" s="1"/>
      <c r="AF383" s="4"/>
      <c r="AG383" s="4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4"/>
      <c r="AC384" s="1"/>
      <c r="AD384" s="4"/>
      <c r="AE384" s="1"/>
      <c r="AF384" s="4"/>
      <c r="AG384" s="4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4"/>
      <c r="AC385" s="1"/>
      <c r="AD385" s="4"/>
      <c r="AE385" s="1"/>
      <c r="AF385" s="4"/>
      <c r="AG385" s="4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4"/>
      <c r="AC386" s="1"/>
      <c r="AD386" s="4"/>
      <c r="AE386" s="1"/>
      <c r="AF386" s="4"/>
      <c r="AG386" s="4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4"/>
      <c r="AC387" s="1"/>
      <c r="AD387" s="4"/>
      <c r="AE387" s="1"/>
      <c r="AF387" s="4"/>
      <c r="AG387" s="4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4"/>
      <c r="AC388" s="1"/>
      <c r="AD388" s="4"/>
      <c r="AE388" s="1"/>
      <c r="AF388" s="4"/>
      <c r="AG388" s="4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4"/>
      <c r="AC389" s="1"/>
      <c r="AD389" s="4"/>
      <c r="AE389" s="1"/>
      <c r="AF389" s="4"/>
      <c r="AG389" s="4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4"/>
      <c r="AC390" s="1"/>
      <c r="AD390" s="4"/>
      <c r="AE390" s="1"/>
      <c r="AF390" s="4"/>
      <c r="AG390" s="4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4"/>
      <c r="AC391" s="1"/>
      <c r="AD391" s="4"/>
      <c r="AE391" s="1"/>
      <c r="AF391" s="4"/>
      <c r="AG391" s="4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4"/>
      <c r="AC392" s="1"/>
      <c r="AD392" s="4"/>
      <c r="AE392" s="1"/>
      <c r="AF392" s="4"/>
      <c r="AG392" s="4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4"/>
      <c r="AC393" s="1"/>
      <c r="AD393" s="4"/>
      <c r="AE393" s="1"/>
      <c r="AF393" s="4"/>
      <c r="AG393" s="4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4"/>
      <c r="AC394" s="1"/>
      <c r="AD394" s="4"/>
      <c r="AE394" s="1"/>
      <c r="AF394" s="4"/>
      <c r="AG394" s="4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4"/>
      <c r="AC395" s="1"/>
      <c r="AD395" s="4"/>
      <c r="AE395" s="1"/>
      <c r="AF395" s="4"/>
      <c r="AG395" s="4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4"/>
      <c r="AC396" s="1"/>
      <c r="AD396" s="4"/>
      <c r="AE396" s="1"/>
      <c r="AF396" s="4"/>
      <c r="AG396" s="4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4"/>
      <c r="AC397" s="1"/>
      <c r="AD397" s="4"/>
      <c r="AE397" s="1"/>
      <c r="AF397" s="4"/>
      <c r="AG397" s="4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4"/>
      <c r="AC398" s="1"/>
      <c r="AD398" s="4"/>
      <c r="AE398" s="1"/>
      <c r="AF398" s="4"/>
      <c r="AG398" s="4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4"/>
      <c r="AC399" s="1"/>
      <c r="AD399" s="4"/>
      <c r="AE399" s="1"/>
      <c r="AF399" s="4"/>
      <c r="AG399" s="4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4"/>
      <c r="AC400" s="1"/>
      <c r="AD400" s="4"/>
      <c r="AE400" s="1"/>
      <c r="AF400" s="4"/>
      <c r="AG400" s="4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4"/>
      <c r="AC401" s="1"/>
      <c r="AD401" s="4"/>
      <c r="AE401" s="1"/>
      <c r="AF401" s="4"/>
      <c r="AG401" s="4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4"/>
      <c r="AC402" s="1"/>
      <c r="AD402" s="4"/>
      <c r="AE402" s="1"/>
      <c r="AF402" s="4"/>
      <c r="AG402" s="4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4"/>
      <c r="AC403" s="1"/>
      <c r="AD403" s="4"/>
      <c r="AE403" s="1"/>
      <c r="AF403" s="4"/>
      <c r="AG403" s="4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4"/>
      <c r="AC404" s="1"/>
      <c r="AD404" s="4"/>
      <c r="AE404" s="1"/>
      <c r="AF404" s="4"/>
      <c r="AG404" s="4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4"/>
      <c r="AC405" s="1"/>
      <c r="AD405" s="4"/>
      <c r="AE405" s="1"/>
      <c r="AF405" s="4"/>
      <c r="AG405" s="4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4"/>
      <c r="AC406" s="1"/>
      <c r="AD406" s="4"/>
      <c r="AE406" s="1"/>
      <c r="AF406" s="4"/>
      <c r="AG406" s="4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4"/>
      <c r="AC407" s="1"/>
      <c r="AD407" s="4"/>
      <c r="AE407" s="1"/>
      <c r="AF407" s="4"/>
      <c r="AG407" s="4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4"/>
      <c r="AC408" s="1"/>
      <c r="AD408" s="4"/>
      <c r="AE408" s="1"/>
      <c r="AF408" s="4"/>
      <c r="AG408" s="4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4"/>
      <c r="AC409" s="1"/>
      <c r="AD409" s="4"/>
      <c r="AE409" s="1"/>
      <c r="AF409" s="4"/>
      <c r="AG409" s="4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4"/>
      <c r="AC410" s="1"/>
      <c r="AD410" s="4"/>
      <c r="AE410" s="1"/>
      <c r="AF410" s="4"/>
      <c r="AG410" s="4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4"/>
      <c r="AC411" s="1"/>
      <c r="AD411" s="4"/>
      <c r="AE411" s="1"/>
      <c r="AF411" s="4"/>
      <c r="AG411" s="4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4"/>
      <c r="AC412" s="1"/>
      <c r="AD412" s="4"/>
      <c r="AE412" s="1"/>
      <c r="AF412" s="4"/>
      <c r="AG412" s="4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4"/>
      <c r="AC413" s="1"/>
      <c r="AD413" s="4"/>
      <c r="AE413" s="1"/>
      <c r="AF413" s="4"/>
      <c r="AG413" s="4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4"/>
      <c r="AC414" s="1"/>
      <c r="AD414" s="4"/>
      <c r="AE414" s="1"/>
      <c r="AF414" s="4"/>
      <c r="AG414" s="4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4"/>
      <c r="AC415" s="1"/>
      <c r="AD415" s="4"/>
      <c r="AE415" s="1"/>
      <c r="AF415" s="4"/>
      <c r="AG415" s="4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4"/>
      <c r="AC416" s="1"/>
      <c r="AD416" s="4"/>
      <c r="AE416" s="1"/>
      <c r="AF416" s="4"/>
      <c r="AG416" s="4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4"/>
      <c r="AC417" s="1"/>
      <c r="AD417" s="4"/>
      <c r="AE417" s="1"/>
      <c r="AF417" s="4"/>
      <c r="AG417" s="4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4"/>
      <c r="AC418" s="1"/>
      <c r="AD418" s="4"/>
      <c r="AE418" s="1"/>
      <c r="AF418" s="4"/>
      <c r="AG418" s="4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4"/>
      <c r="AC419" s="1"/>
      <c r="AD419" s="4"/>
      <c r="AE419" s="1"/>
      <c r="AF419" s="4"/>
      <c r="AG419" s="4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4"/>
      <c r="AC420" s="1"/>
      <c r="AD420" s="4"/>
      <c r="AE420" s="1"/>
      <c r="AF420" s="4"/>
      <c r="AG420" s="4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4"/>
      <c r="AC421" s="1"/>
      <c r="AD421" s="4"/>
      <c r="AE421" s="1"/>
      <c r="AF421" s="4"/>
      <c r="AG421" s="4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4"/>
      <c r="AC422" s="1"/>
      <c r="AD422" s="4"/>
      <c r="AE422" s="1"/>
      <c r="AF422" s="4"/>
      <c r="AG422" s="4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4"/>
      <c r="AC423" s="1"/>
      <c r="AD423" s="4"/>
      <c r="AE423" s="1"/>
      <c r="AF423" s="4"/>
      <c r="AG423" s="4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4"/>
      <c r="AC424" s="1"/>
      <c r="AD424" s="4"/>
      <c r="AE424" s="1"/>
      <c r="AF424" s="4"/>
      <c r="AG424" s="4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4"/>
      <c r="AC425" s="1"/>
      <c r="AD425" s="4"/>
      <c r="AE425" s="1"/>
      <c r="AF425" s="4"/>
      <c r="AG425" s="4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4"/>
      <c r="AC426" s="1"/>
      <c r="AD426" s="4"/>
      <c r="AE426" s="1"/>
      <c r="AF426" s="4"/>
      <c r="AG426" s="4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4"/>
      <c r="AC427" s="1"/>
      <c r="AD427" s="4"/>
      <c r="AE427" s="1"/>
      <c r="AF427" s="4"/>
      <c r="AG427" s="4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4"/>
      <c r="AC428" s="1"/>
      <c r="AD428" s="4"/>
      <c r="AE428" s="1"/>
      <c r="AF428" s="4"/>
      <c r="AG428" s="4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4"/>
      <c r="AC429" s="1"/>
      <c r="AD429" s="4"/>
      <c r="AE429" s="1"/>
      <c r="AF429" s="4"/>
      <c r="AG429" s="4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4"/>
      <c r="AC430" s="1"/>
      <c r="AD430" s="4"/>
      <c r="AE430" s="1"/>
      <c r="AF430" s="4"/>
      <c r="AG430" s="4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4"/>
      <c r="AC431" s="1"/>
      <c r="AD431" s="4"/>
      <c r="AE431" s="1"/>
      <c r="AF431" s="4"/>
      <c r="AG431" s="4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4"/>
      <c r="AC432" s="1"/>
      <c r="AD432" s="4"/>
      <c r="AE432" s="1"/>
      <c r="AF432" s="4"/>
      <c r="AG432" s="4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4"/>
      <c r="AC433" s="1"/>
      <c r="AD433" s="4"/>
      <c r="AE433" s="1"/>
      <c r="AF433" s="4"/>
      <c r="AG433" s="4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4"/>
      <c r="AC434" s="1"/>
      <c r="AD434" s="4"/>
      <c r="AE434" s="1"/>
      <c r="AF434" s="4"/>
      <c r="AG434" s="4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4"/>
      <c r="AC435" s="1"/>
      <c r="AD435" s="4"/>
      <c r="AE435" s="1"/>
      <c r="AF435" s="4"/>
      <c r="AG435" s="4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4"/>
      <c r="AC436" s="1"/>
      <c r="AD436" s="4"/>
      <c r="AE436" s="1"/>
      <c r="AF436" s="4"/>
      <c r="AG436" s="4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4"/>
      <c r="AC437" s="1"/>
      <c r="AD437" s="4"/>
      <c r="AE437" s="1"/>
      <c r="AF437" s="4"/>
      <c r="AG437" s="4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4"/>
      <c r="AC438" s="1"/>
      <c r="AD438" s="4"/>
      <c r="AE438" s="1"/>
      <c r="AF438" s="4"/>
      <c r="AG438" s="4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4"/>
      <c r="AC439" s="1"/>
      <c r="AD439" s="4"/>
      <c r="AE439" s="1"/>
      <c r="AF439" s="4"/>
      <c r="AG439" s="4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4"/>
      <c r="AC440" s="1"/>
      <c r="AD440" s="4"/>
      <c r="AE440" s="1"/>
      <c r="AF440" s="4"/>
      <c r="AG440" s="4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4"/>
      <c r="AC441" s="1"/>
      <c r="AD441" s="4"/>
      <c r="AE441" s="1"/>
      <c r="AF441" s="4"/>
      <c r="AG441" s="4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4"/>
      <c r="AC442" s="1"/>
      <c r="AD442" s="4"/>
      <c r="AE442" s="1"/>
      <c r="AF442" s="4"/>
      <c r="AG442" s="4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4"/>
      <c r="AC443" s="1"/>
      <c r="AD443" s="4"/>
      <c r="AE443" s="1"/>
      <c r="AF443" s="4"/>
      <c r="AG443" s="4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4"/>
      <c r="AC444" s="1"/>
      <c r="AD444" s="4"/>
      <c r="AE444" s="1"/>
      <c r="AF444" s="4"/>
      <c r="AG444" s="4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4"/>
      <c r="AC445" s="1"/>
      <c r="AD445" s="4"/>
      <c r="AE445" s="1"/>
      <c r="AF445" s="4"/>
      <c r="AG445" s="4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4"/>
      <c r="AC446" s="1"/>
      <c r="AD446" s="4"/>
      <c r="AE446" s="1"/>
      <c r="AF446" s="4"/>
      <c r="AG446" s="4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4"/>
      <c r="AC447" s="1"/>
      <c r="AD447" s="4"/>
      <c r="AE447" s="1"/>
      <c r="AF447" s="4"/>
      <c r="AG447" s="4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4"/>
      <c r="AC448" s="1"/>
      <c r="AD448" s="4"/>
      <c r="AE448" s="1"/>
      <c r="AF448" s="4"/>
      <c r="AG448" s="4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4"/>
      <c r="AC449" s="1"/>
      <c r="AD449" s="4"/>
      <c r="AE449" s="1"/>
      <c r="AF449" s="4"/>
      <c r="AG449" s="4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4"/>
      <c r="AC450" s="1"/>
      <c r="AD450" s="4"/>
      <c r="AE450" s="1"/>
      <c r="AF450" s="4"/>
      <c r="AG450" s="4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4"/>
      <c r="AC451" s="1"/>
      <c r="AD451" s="4"/>
      <c r="AE451" s="1"/>
      <c r="AF451" s="4"/>
      <c r="AG451" s="4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4"/>
      <c r="AC452" s="1"/>
      <c r="AD452" s="4"/>
      <c r="AE452" s="1"/>
      <c r="AF452" s="4"/>
      <c r="AG452" s="4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4"/>
      <c r="AC453" s="1"/>
      <c r="AD453" s="4"/>
      <c r="AE453" s="1"/>
      <c r="AF453" s="4"/>
      <c r="AG453" s="4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4"/>
      <c r="AC454" s="1"/>
      <c r="AD454" s="4"/>
      <c r="AE454" s="1"/>
      <c r="AF454" s="4"/>
      <c r="AG454" s="4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4"/>
      <c r="AC455" s="1"/>
      <c r="AD455" s="4"/>
      <c r="AE455" s="1"/>
      <c r="AF455" s="4"/>
      <c r="AG455" s="4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4"/>
      <c r="AC456" s="1"/>
      <c r="AD456" s="4"/>
      <c r="AE456" s="1"/>
      <c r="AF456" s="4"/>
      <c r="AG456" s="4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4"/>
      <c r="AC457" s="1"/>
      <c r="AD457" s="4"/>
      <c r="AE457" s="1"/>
      <c r="AF457" s="4"/>
      <c r="AG457" s="4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4"/>
      <c r="AC458" s="1"/>
      <c r="AD458" s="4"/>
      <c r="AE458" s="1"/>
      <c r="AF458" s="4"/>
      <c r="AG458" s="4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4"/>
      <c r="AC459" s="1"/>
      <c r="AD459" s="4"/>
      <c r="AE459" s="1"/>
      <c r="AF459" s="4"/>
      <c r="AG459" s="4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4"/>
      <c r="AC460" s="1"/>
      <c r="AD460" s="4"/>
      <c r="AE460" s="1"/>
      <c r="AF460" s="4"/>
      <c r="AG460" s="4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4"/>
      <c r="AC461" s="1"/>
      <c r="AD461" s="4"/>
      <c r="AE461" s="1"/>
      <c r="AF461" s="4"/>
      <c r="AG461" s="4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4"/>
      <c r="AC462" s="1"/>
      <c r="AD462" s="4"/>
      <c r="AE462" s="1"/>
      <c r="AF462" s="4"/>
      <c r="AG462" s="4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4"/>
      <c r="AC463" s="1"/>
      <c r="AD463" s="4"/>
      <c r="AE463" s="1"/>
      <c r="AF463" s="4"/>
      <c r="AG463" s="4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4"/>
      <c r="AC464" s="1"/>
      <c r="AD464" s="4"/>
      <c r="AE464" s="1"/>
      <c r="AF464" s="4"/>
      <c r="AG464" s="4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4"/>
      <c r="AC465" s="1"/>
      <c r="AD465" s="4"/>
      <c r="AE465" s="1"/>
      <c r="AF465" s="4"/>
      <c r="AG465" s="4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4"/>
      <c r="AC466" s="1"/>
      <c r="AD466" s="4"/>
      <c r="AE466" s="1"/>
      <c r="AF466" s="4"/>
      <c r="AG466" s="4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4"/>
      <c r="AC467" s="1"/>
      <c r="AD467" s="4"/>
      <c r="AE467" s="1"/>
      <c r="AF467" s="4"/>
      <c r="AG467" s="4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4"/>
      <c r="AC468" s="1"/>
      <c r="AD468" s="4"/>
      <c r="AE468" s="1"/>
      <c r="AF468" s="4"/>
      <c r="AG468" s="4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4"/>
      <c r="AC469" s="1"/>
      <c r="AD469" s="4"/>
      <c r="AE469" s="1"/>
      <c r="AF469" s="4"/>
      <c r="AG469" s="4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4"/>
      <c r="AC470" s="1"/>
      <c r="AD470" s="4"/>
      <c r="AE470" s="1"/>
      <c r="AF470" s="4"/>
      <c r="AG470" s="4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4"/>
      <c r="AC471" s="1"/>
      <c r="AD471" s="4"/>
      <c r="AE471" s="1"/>
      <c r="AF471" s="4"/>
      <c r="AG471" s="4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4"/>
      <c r="AC472" s="1"/>
      <c r="AD472" s="4"/>
      <c r="AE472" s="1"/>
      <c r="AF472" s="4"/>
      <c r="AG472" s="4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4"/>
      <c r="AC473" s="1"/>
      <c r="AD473" s="4"/>
      <c r="AE473" s="1"/>
      <c r="AF473" s="4"/>
      <c r="AG473" s="4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4"/>
      <c r="AC474" s="1"/>
      <c r="AD474" s="4"/>
      <c r="AE474" s="1"/>
      <c r="AF474" s="4"/>
      <c r="AG474" s="4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4"/>
      <c r="AC475" s="1"/>
      <c r="AD475" s="4"/>
      <c r="AE475" s="1"/>
      <c r="AF475" s="4"/>
      <c r="AG475" s="4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4"/>
      <c r="AC476" s="1"/>
      <c r="AD476" s="4"/>
      <c r="AE476" s="1"/>
      <c r="AF476" s="4"/>
      <c r="AG476" s="4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4"/>
      <c r="AC477" s="1"/>
      <c r="AD477" s="4"/>
      <c r="AE477" s="1"/>
      <c r="AF477" s="4"/>
      <c r="AG477" s="4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4"/>
      <c r="AC478" s="1"/>
      <c r="AD478" s="4"/>
      <c r="AE478" s="1"/>
      <c r="AF478" s="4"/>
      <c r="AG478" s="4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4"/>
      <c r="AC479" s="1"/>
      <c r="AD479" s="4"/>
      <c r="AE479" s="1"/>
      <c r="AF479" s="4"/>
      <c r="AG479" s="4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4"/>
      <c r="AC480" s="1"/>
      <c r="AD480" s="4"/>
      <c r="AE480" s="1"/>
      <c r="AF480" s="4"/>
      <c r="AG480" s="4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4"/>
      <c r="AC481" s="1"/>
      <c r="AD481" s="4"/>
      <c r="AE481" s="1"/>
      <c r="AF481" s="4"/>
      <c r="AG481" s="4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4"/>
      <c r="AC482" s="1"/>
      <c r="AD482" s="4"/>
      <c r="AE482" s="1"/>
      <c r="AF482" s="4"/>
      <c r="AG482" s="4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4"/>
      <c r="AC483" s="1"/>
      <c r="AD483" s="4"/>
      <c r="AE483" s="1"/>
      <c r="AF483" s="4"/>
      <c r="AG483" s="4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4"/>
      <c r="AC484" s="1"/>
      <c r="AD484" s="4"/>
      <c r="AE484" s="1"/>
      <c r="AF484" s="4"/>
      <c r="AG484" s="4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4"/>
      <c r="AC485" s="1"/>
      <c r="AD485" s="4"/>
      <c r="AE485" s="1"/>
      <c r="AF485" s="4"/>
      <c r="AG485" s="4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4"/>
      <c r="AC486" s="1"/>
      <c r="AD486" s="4"/>
      <c r="AE486" s="1"/>
      <c r="AF486" s="4"/>
      <c r="AG486" s="4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4"/>
      <c r="AC487" s="1"/>
      <c r="AD487" s="4"/>
      <c r="AE487" s="1"/>
      <c r="AF487" s="4"/>
      <c r="AG487" s="4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4"/>
      <c r="AC488" s="1"/>
      <c r="AD488" s="4"/>
      <c r="AE488" s="1"/>
      <c r="AF488" s="4"/>
      <c r="AG488" s="4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4"/>
      <c r="AC489" s="1"/>
      <c r="AD489" s="4"/>
      <c r="AE489" s="1"/>
      <c r="AF489" s="4"/>
      <c r="AG489" s="4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4"/>
      <c r="AC490" s="1"/>
      <c r="AD490" s="4"/>
      <c r="AE490" s="1"/>
      <c r="AF490" s="4"/>
      <c r="AG490" s="4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4"/>
      <c r="AC491" s="1"/>
      <c r="AD491" s="4"/>
      <c r="AE491" s="1"/>
      <c r="AF491" s="4"/>
      <c r="AG491" s="4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4"/>
      <c r="AC492" s="1"/>
      <c r="AD492" s="4"/>
      <c r="AE492" s="1"/>
      <c r="AF492" s="4"/>
      <c r="AG492" s="4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4"/>
      <c r="AC493" s="1"/>
      <c r="AD493" s="4"/>
      <c r="AE493" s="1"/>
      <c r="AF493" s="4"/>
      <c r="AG493" s="4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4"/>
      <c r="AC494" s="1"/>
      <c r="AD494" s="4"/>
      <c r="AE494" s="1"/>
      <c r="AF494" s="4"/>
      <c r="AG494" s="4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4"/>
      <c r="AC495" s="1"/>
      <c r="AD495" s="4"/>
      <c r="AE495" s="1"/>
      <c r="AF495" s="4"/>
      <c r="AG495" s="4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4"/>
      <c r="AC496" s="1"/>
      <c r="AD496" s="4"/>
      <c r="AE496" s="1"/>
      <c r="AF496" s="4"/>
      <c r="AG496" s="4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4"/>
      <c r="AC497" s="1"/>
      <c r="AD497" s="4"/>
      <c r="AE497" s="1"/>
      <c r="AF497" s="4"/>
      <c r="AG497" s="4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4"/>
      <c r="AC498" s="1"/>
      <c r="AD498" s="4"/>
      <c r="AE498" s="1"/>
      <c r="AF498" s="4"/>
      <c r="AG498" s="4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4"/>
      <c r="AC499" s="1"/>
      <c r="AD499" s="4"/>
      <c r="AE499" s="1"/>
      <c r="AF499" s="4"/>
      <c r="AG499" s="4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4"/>
      <c r="AC500" s="1"/>
      <c r="AD500" s="4"/>
      <c r="AE500" s="1"/>
      <c r="AF500" s="4"/>
      <c r="AG500" s="4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4"/>
      <c r="AC501" s="1"/>
      <c r="AD501" s="4"/>
      <c r="AE501" s="1"/>
      <c r="AF501" s="4"/>
      <c r="AG501" s="4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4"/>
      <c r="AC502" s="1"/>
      <c r="AD502" s="4"/>
      <c r="AE502" s="1"/>
      <c r="AF502" s="4"/>
      <c r="AG502" s="4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4"/>
      <c r="AC503" s="1"/>
      <c r="AD503" s="4"/>
      <c r="AE503" s="1"/>
      <c r="AF503" s="4"/>
      <c r="AG503" s="4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4"/>
      <c r="AC504" s="1"/>
      <c r="AD504" s="4"/>
      <c r="AE504" s="1"/>
      <c r="AF504" s="4"/>
      <c r="AG504" s="4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4"/>
      <c r="AC505" s="1"/>
      <c r="AD505" s="4"/>
      <c r="AE505" s="1"/>
      <c r="AF505" s="4"/>
      <c r="AG505" s="4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4"/>
      <c r="AC506" s="1"/>
      <c r="AD506" s="4"/>
      <c r="AE506" s="1"/>
      <c r="AF506" s="4"/>
      <c r="AG506" s="4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4"/>
      <c r="AC507" s="1"/>
      <c r="AD507" s="4"/>
      <c r="AE507" s="1"/>
      <c r="AF507" s="4"/>
      <c r="AG507" s="4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4"/>
      <c r="AC508" s="1"/>
      <c r="AD508" s="4"/>
      <c r="AE508" s="1"/>
      <c r="AF508" s="4"/>
      <c r="AG508" s="4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4"/>
      <c r="AC509" s="1"/>
      <c r="AD509" s="4"/>
      <c r="AE509" s="1"/>
      <c r="AF509" s="4"/>
      <c r="AG509" s="4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4"/>
      <c r="AC510" s="1"/>
      <c r="AD510" s="4"/>
      <c r="AE510" s="1"/>
      <c r="AF510" s="4"/>
      <c r="AG510" s="4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4"/>
      <c r="AC511" s="1"/>
      <c r="AD511" s="4"/>
      <c r="AE511" s="1"/>
      <c r="AF511" s="4"/>
      <c r="AG511" s="4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4"/>
      <c r="AC512" s="1"/>
      <c r="AD512" s="4"/>
      <c r="AE512" s="1"/>
      <c r="AF512" s="4"/>
      <c r="AG512" s="4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4"/>
      <c r="AC513" s="1"/>
      <c r="AD513" s="4"/>
      <c r="AE513" s="1"/>
      <c r="AF513" s="4"/>
      <c r="AG513" s="4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4"/>
      <c r="AC514" s="1"/>
      <c r="AD514" s="4"/>
      <c r="AE514" s="1"/>
      <c r="AF514" s="4"/>
      <c r="AG514" s="4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4"/>
      <c r="AC515" s="1"/>
      <c r="AD515" s="4"/>
      <c r="AE515" s="1"/>
      <c r="AF515" s="4"/>
      <c r="AG515" s="4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4"/>
      <c r="AC516" s="1"/>
      <c r="AD516" s="4"/>
      <c r="AE516" s="1"/>
      <c r="AF516" s="4"/>
      <c r="AG516" s="4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4"/>
      <c r="AC517" s="1"/>
      <c r="AD517" s="4"/>
      <c r="AE517" s="1"/>
      <c r="AF517" s="4"/>
      <c r="AG517" s="4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4"/>
      <c r="AC518" s="1"/>
      <c r="AD518" s="4"/>
      <c r="AE518" s="1"/>
      <c r="AF518" s="4"/>
      <c r="AG518" s="4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4"/>
      <c r="AC519" s="1"/>
      <c r="AD519" s="4"/>
      <c r="AE519" s="1"/>
      <c r="AF519" s="4"/>
      <c r="AG519" s="4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4"/>
      <c r="AC520" s="1"/>
      <c r="AD520" s="4"/>
      <c r="AE520" s="1"/>
      <c r="AF520" s="4"/>
      <c r="AG520" s="4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4"/>
      <c r="AC521" s="1"/>
      <c r="AD521" s="4"/>
      <c r="AE521" s="1"/>
      <c r="AF521" s="4"/>
      <c r="AG521" s="4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4"/>
      <c r="AC522" s="1"/>
      <c r="AD522" s="4"/>
      <c r="AE522" s="1"/>
      <c r="AF522" s="4"/>
      <c r="AG522" s="4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4"/>
      <c r="AC523" s="1"/>
      <c r="AD523" s="4"/>
      <c r="AE523" s="1"/>
      <c r="AF523" s="4"/>
      <c r="AG523" s="4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4"/>
      <c r="AC524" s="1"/>
      <c r="AD524" s="4"/>
      <c r="AE524" s="1"/>
      <c r="AF524" s="4"/>
      <c r="AG524" s="4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4"/>
      <c r="AC525" s="1"/>
      <c r="AD525" s="4"/>
      <c r="AE525" s="1"/>
      <c r="AF525" s="4"/>
      <c r="AG525" s="4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4"/>
      <c r="AC526" s="1"/>
      <c r="AD526" s="4"/>
      <c r="AE526" s="1"/>
      <c r="AF526" s="4"/>
      <c r="AG526" s="4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4"/>
      <c r="AC527" s="1"/>
      <c r="AD527" s="4"/>
      <c r="AE527" s="1"/>
      <c r="AF527" s="4"/>
      <c r="AG527" s="4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4"/>
      <c r="AC528" s="1"/>
      <c r="AD528" s="4"/>
      <c r="AE528" s="1"/>
      <c r="AF528" s="4"/>
      <c r="AG528" s="4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4"/>
      <c r="AC529" s="1"/>
      <c r="AD529" s="4"/>
      <c r="AE529" s="1"/>
      <c r="AF529" s="4"/>
      <c r="AG529" s="4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4"/>
      <c r="AC530" s="1"/>
      <c r="AD530" s="4"/>
      <c r="AE530" s="1"/>
      <c r="AF530" s="4"/>
      <c r="AG530" s="4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4"/>
      <c r="AC531" s="1"/>
      <c r="AD531" s="4"/>
      <c r="AE531" s="1"/>
      <c r="AF531" s="4"/>
      <c r="AG531" s="4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4"/>
      <c r="AC532" s="1"/>
      <c r="AD532" s="4"/>
      <c r="AE532" s="1"/>
      <c r="AF532" s="4"/>
      <c r="AG532" s="4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4"/>
      <c r="AC533" s="1"/>
      <c r="AD533" s="4"/>
      <c r="AE533" s="1"/>
      <c r="AF533" s="4"/>
      <c r="AG533" s="4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4"/>
      <c r="AC534" s="1"/>
      <c r="AD534" s="4"/>
      <c r="AE534" s="1"/>
      <c r="AF534" s="4"/>
      <c r="AG534" s="4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4"/>
      <c r="AC535" s="1"/>
      <c r="AD535" s="4"/>
      <c r="AE535" s="1"/>
      <c r="AF535" s="4"/>
      <c r="AG535" s="4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4"/>
      <c r="AC536" s="1"/>
      <c r="AD536" s="4"/>
      <c r="AE536" s="1"/>
      <c r="AF536" s="4"/>
      <c r="AG536" s="4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4"/>
      <c r="AC537" s="1"/>
      <c r="AD537" s="4"/>
      <c r="AE537" s="1"/>
      <c r="AF537" s="4"/>
      <c r="AG537" s="4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4"/>
      <c r="AC538" s="1"/>
      <c r="AD538" s="4"/>
      <c r="AE538" s="1"/>
      <c r="AF538" s="4"/>
      <c r="AG538" s="4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4"/>
      <c r="AC539" s="1"/>
      <c r="AD539" s="4"/>
      <c r="AE539" s="1"/>
      <c r="AF539" s="4"/>
      <c r="AG539" s="4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4"/>
      <c r="AC540" s="1"/>
      <c r="AD540" s="4"/>
      <c r="AE540" s="1"/>
      <c r="AF540" s="4"/>
      <c r="AG540" s="4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4"/>
      <c r="AC541" s="1"/>
      <c r="AD541" s="4"/>
      <c r="AE541" s="1"/>
      <c r="AF541" s="4"/>
      <c r="AG541" s="4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4"/>
      <c r="AC542" s="1"/>
      <c r="AD542" s="4"/>
      <c r="AE542" s="1"/>
      <c r="AF542" s="4"/>
      <c r="AG542" s="4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4"/>
      <c r="AC543" s="1"/>
      <c r="AD543" s="4"/>
      <c r="AE543" s="1"/>
      <c r="AF543" s="4"/>
      <c r="AG543" s="4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4"/>
      <c r="AC544" s="1"/>
      <c r="AD544" s="4"/>
      <c r="AE544" s="1"/>
      <c r="AF544" s="4"/>
      <c r="AG544" s="4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4"/>
      <c r="AC545" s="1"/>
      <c r="AD545" s="4"/>
      <c r="AE545" s="1"/>
      <c r="AF545" s="4"/>
      <c r="AG545" s="4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4"/>
      <c r="AC546" s="1"/>
      <c r="AD546" s="4"/>
      <c r="AE546" s="1"/>
      <c r="AF546" s="4"/>
      <c r="AG546" s="4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4"/>
      <c r="AC547" s="1"/>
      <c r="AD547" s="4"/>
      <c r="AE547" s="1"/>
      <c r="AF547" s="4"/>
      <c r="AG547" s="4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4"/>
      <c r="AC548" s="1"/>
      <c r="AD548" s="4"/>
      <c r="AE548" s="1"/>
      <c r="AF548" s="4"/>
      <c r="AG548" s="4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4"/>
      <c r="AC549" s="1"/>
      <c r="AD549" s="4"/>
      <c r="AE549" s="1"/>
      <c r="AF549" s="4"/>
      <c r="AG549" s="4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4"/>
      <c r="AC550" s="1"/>
      <c r="AD550" s="4"/>
      <c r="AE550" s="1"/>
      <c r="AF550" s="4"/>
      <c r="AG550" s="4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4"/>
      <c r="AC551" s="1"/>
      <c r="AD551" s="4"/>
      <c r="AE551" s="1"/>
      <c r="AF551" s="4"/>
      <c r="AG551" s="4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4"/>
      <c r="AC552" s="1"/>
      <c r="AD552" s="4"/>
      <c r="AE552" s="1"/>
      <c r="AF552" s="4"/>
      <c r="AG552" s="4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4"/>
      <c r="AC553" s="1"/>
      <c r="AD553" s="4"/>
      <c r="AE553" s="1"/>
      <c r="AF553" s="4"/>
      <c r="AG553" s="4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4"/>
      <c r="AC554" s="1"/>
      <c r="AD554" s="4"/>
      <c r="AE554" s="1"/>
      <c r="AF554" s="4"/>
      <c r="AG554" s="4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4"/>
      <c r="AC555" s="1"/>
      <c r="AD555" s="4"/>
      <c r="AE555" s="1"/>
      <c r="AF555" s="4"/>
      <c r="AG555" s="4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4"/>
      <c r="AC556" s="1"/>
      <c r="AD556" s="4"/>
      <c r="AE556" s="1"/>
      <c r="AF556" s="4"/>
      <c r="AG556" s="4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4"/>
      <c r="AC557" s="1"/>
      <c r="AD557" s="4"/>
      <c r="AE557" s="1"/>
      <c r="AF557" s="4"/>
      <c r="AG557" s="4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4"/>
      <c r="AC558" s="1"/>
      <c r="AD558" s="4"/>
      <c r="AE558" s="1"/>
      <c r="AF558" s="4"/>
      <c r="AG558" s="4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4"/>
      <c r="AC559" s="1"/>
      <c r="AD559" s="4"/>
      <c r="AE559" s="1"/>
      <c r="AF559" s="4"/>
      <c r="AG559" s="4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4"/>
      <c r="AC560" s="1"/>
      <c r="AD560" s="4"/>
      <c r="AE560" s="1"/>
      <c r="AF560" s="4"/>
      <c r="AG560" s="4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4"/>
      <c r="AC561" s="1"/>
      <c r="AD561" s="4"/>
      <c r="AE561" s="1"/>
      <c r="AF561" s="4"/>
      <c r="AG561" s="4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4"/>
      <c r="AC562" s="1"/>
      <c r="AD562" s="4"/>
      <c r="AE562" s="1"/>
      <c r="AF562" s="4"/>
      <c r="AG562" s="4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4"/>
      <c r="AC563" s="1"/>
      <c r="AD563" s="4"/>
      <c r="AE563" s="1"/>
      <c r="AF563" s="4"/>
      <c r="AG563" s="4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4"/>
      <c r="AC564" s="1"/>
      <c r="AD564" s="4"/>
      <c r="AE564" s="1"/>
      <c r="AF564" s="4"/>
      <c r="AG564" s="4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4"/>
      <c r="AC565" s="1"/>
      <c r="AD565" s="4"/>
      <c r="AE565" s="1"/>
      <c r="AF565" s="4"/>
      <c r="AG565" s="4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4"/>
      <c r="AC566" s="1"/>
      <c r="AD566" s="4"/>
      <c r="AE566" s="1"/>
      <c r="AF566" s="4"/>
      <c r="AG566" s="4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4"/>
      <c r="AC567" s="1"/>
      <c r="AD567" s="4"/>
      <c r="AE567" s="1"/>
      <c r="AF567" s="4"/>
      <c r="AG567" s="4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4"/>
      <c r="AC568" s="1"/>
      <c r="AD568" s="4"/>
      <c r="AE568" s="1"/>
      <c r="AF568" s="4"/>
      <c r="AG568" s="4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4"/>
      <c r="AC569" s="1"/>
      <c r="AD569" s="4"/>
      <c r="AE569" s="1"/>
      <c r="AF569" s="4"/>
      <c r="AG569" s="4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4"/>
      <c r="AC570" s="1"/>
      <c r="AD570" s="4"/>
      <c r="AE570" s="1"/>
      <c r="AF570" s="4"/>
      <c r="AG570" s="4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4"/>
      <c r="AC571" s="1"/>
      <c r="AD571" s="4"/>
      <c r="AE571" s="1"/>
      <c r="AF571" s="4"/>
      <c r="AG571" s="4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4"/>
      <c r="AC572" s="1"/>
      <c r="AD572" s="4"/>
      <c r="AE572" s="1"/>
      <c r="AF572" s="4"/>
      <c r="AG572" s="4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4"/>
      <c r="AC573" s="1"/>
      <c r="AD573" s="4"/>
      <c r="AE573" s="1"/>
      <c r="AF573" s="4"/>
      <c r="AG573" s="4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4"/>
      <c r="AC574" s="1"/>
      <c r="AD574" s="4"/>
      <c r="AE574" s="1"/>
      <c r="AF574" s="4"/>
      <c r="AG574" s="4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4"/>
      <c r="AC575" s="1"/>
      <c r="AD575" s="4"/>
      <c r="AE575" s="1"/>
      <c r="AF575" s="4"/>
      <c r="AG575" s="4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4"/>
      <c r="AC576" s="1"/>
      <c r="AD576" s="4"/>
      <c r="AE576" s="1"/>
      <c r="AF576" s="4"/>
      <c r="AG576" s="4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4"/>
      <c r="AC577" s="1"/>
      <c r="AD577" s="4"/>
      <c r="AE577" s="1"/>
      <c r="AF577" s="4"/>
      <c r="AG577" s="4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4"/>
      <c r="AC578" s="1"/>
      <c r="AD578" s="4"/>
      <c r="AE578" s="1"/>
      <c r="AF578" s="4"/>
      <c r="AG578" s="4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4"/>
      <c r="AC579" s="1"/>
      <c r="AD579" s="4"/>
      <c r="AE579" s="1"/>
      <c r="AF579" s="4"/>
      <c r="AG579" s="4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4"/>
      <c r="AC580" s="1"/>
      <c r="AD580" s="4"/>
      <c r="AE580" s="1"/>
      <c r="AF580" s="4"/>
      <c r="AG580" s="4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4"/>
      <c r="AC581" s="1"/>
      <c r="AD581" s="4"/>
      <c r="AE581" s="1"/>
      <c r="AF581" s="4"/>
      <c r="AG581" s="4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4"/>
      <c r="AC582" s="1"/>
      <c r="AD582" s="4"/>
      <c r="AE582" s="1"/>
      <c r="AF582" s="4"/>
      <c r="AG582" s="4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4"/>
      <c r="AC583" s="1"/>
      <c r="AD583" s="4"/>
      <c r="AE583" s="1"/>
      <c r="AF583" s="4"/>
      <c r="AG583" s="4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4"/>
      <c r="AC584" s="1"/>
      <c r="AD584" s="4"/>
      <c r="AE584" s="1"/>
      <c r="AF584" s="4"/>
      <c r="AG584" s="4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4"/>
      <c r="AC585" s="1"/>
      <c r="AD585" s="4"/>
      <c r="AE585" s="1"/>
      <c r="AF585" s="4"/>
      <c r="AG585" s="4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4"/>
      <c r="AC586" s="1"/>
      <c r="AD586" s="4"/>
      <c r="AE586" s="1"/>
      <c r="AF586" s="4"/>
      <c r="AG586" s="4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4"/>
      <c r="AC587" s="1"/>
      <c r="AD587" s="4"/>
      <c r="AE587" s="1"/>
      <c r="AF587" s="4"/>
      <c r="AG587" s="4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4"/>
      <c r="AC588" s="1"/>
      <c r="AD588" s="4"/>
      <c r="AE588" s="1"/>
      <c r="AF588" s="4"/>
      <c r="AG588" s="4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4"/>
      <c r="AC589" s="1"/>
      <c r="AD589" s="4"/>
      <c r="AE589" s="1"/>
      <c r="AF589" s="4"/>
      <c r="AG589" s="4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4"/>
      <c r="AC590" s="1"/>
      <c r="AD590" s="4"/>
      <c r="AE590" s="1"/>
      <c r="AF590" s="4"/>
      <c r="AG590" s="4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4"/>
      <c r="AC591" s="1"/>
      <c r="AD591" s="4"/>
      <c r="AE591" s="1"/>
      <c r="AF591" s="4"/>
      <c r="AG591" s="4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4"/>
      <c r="AC592" s="1"/>
      <c r="AD592" s="4"/>
      <c r="AE592" s="1"/>
      <c r="AF592" s="4"/>
      <c r="AG592" s="4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4"/>
      <c r="AC593" s="1"/>
      <c r="AD593" s="4"/>
      <c r="AE593" s="1"/>
      <c r="AF593" s="4"/>
      <c r="AG593" s="4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4"/>
      <c r="AC594" s="1"/>
      <c r="AD594" s="4"/>
      <c r="AE594" s="1"/>
      <c r="AF594" s="4"/>
      <c r="AG594" s="4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4"/>
      <c r="AC595" s="1"/>
      <c r="AD595" s="4"/>
      <c r="AE595" s="1"/>
      <c r="AF595" s="4"/>
      <c r="AG595" s="4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4"/>
      <c r="AC596" s="1"/>
      <c r="AD596" s="4"/>
      <c r="AE596" s="1"/>
      <c r="AF596" s="4"/>
      <c r="AG596" s="4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4"/>
      <c r="AC597" s="1"/>
      <c r="AD597" s="4"/>
      <c r="AE597" s="1"/>
      <c r="AF597" s="4"/>
      <c r="AG597" s="4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4"/>
      <c r="AC598" s="1"/>
      <c r="AD598" s="4"/>
      <c r="AE598" s="1"/>
      <c r="AF598" s="4"/>
      <c r="AG598" s="4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4"/>
      <c r="AC599" s="1"/>
      <c r="AD599" s="4"/>
      <c r="AE599" s="1"/>
      <c r="AF599" s="4"/>
      <c r="AG599" s="4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4"/>
      <c r="AC600" s="1"/>
      <c r="AD600" s="4"/>
      <c r="AE600" s="1"/>
      <c r="AF600" s="4"/>
      <c r="AG600" s="4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4"/>
      <c r="AC601" s="1"/>
      <c r="AD601" s="4"/>
      <c r="AE601" s="1"/>
      <c r="AF601" s="4"/>
      <c r="AG601" s="4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4"/>
      <c r="AC602" s="1"/>
      <c r="AD602" s="4"/>
      <c r="AE602" s="1"/>
      <c r="AF602" s="4"/>
      <c r="AG602" s="4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4"/>
      <c r="AC603" s="1"/>
      <c r="AD603" s="4"/>
      <c r="AE603" s="1"/>
      <c r="AF603" s="4"/>
      <c r="AG603" s="4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4"/>
      <c r="AC604" s="1"/>
      <c r="AD604" s="4"/>
      <c r="AE604" s="1"/>
      <c r="AF604" s="4"/>
      <c r="AG604" s="4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4"/>
      <c r="AC605" s="1"/>
      <c r="AD605" s="4"/>
      <c r="AE605" s="1"/>
      <c r="AF605" s="4"/>
      <c r="AG605" s="4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4"/>
      <c r="AC606" s="1"/>
      <c r="AD606" s="4"/>
      <c r="AE606" s="1"/>
      <c r="AF606" s="4"/>
      <c r="AG606" s="4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4"/>
      <c r="AC607" s="1"/>
      <c r="AD607" s="4"/>
      <c r="AE607" s="1"/>
      <c r="AF607" s="4"/>
      <c r="AG607" s="4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4"/>
      <c r="AC608" s="1"/>
      <c r="AD608" s="4"/>
      <c r="AE608" s="1"/>
      <c r="AF608" s="4"/>
      <c r="AG608" s="4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4"/>
      <c r="AC609" s="1"/>
      <c r="AD609" s="4"/>
      <c r="AE609" s="1"/>
      <c r="AF609" s="4"/>
      <c r="AG609" s="4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4"/>
      <c r="AC610" s="1"/>
      <c r="AD610" s="4"/>
      <c r="AE610" s="1"/>
      <c r="AF610" s="4"/>
      <c r="AG610" s="4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4"/>
      <c r="AC611" s="1"/>
      <c r="AD611" s="4"/>
      <c r="AE611" s="1"/>
      <c r="AF611" s="4"/>
      <c r="AG611" s="4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4"/>
      <c r="AC612" s="1"/>
      <c r="AD612" s="4"/>
      <c r="AE612" s="1"/>
      <c r="AF612" s="4"/>
      <c r="AG612" s="4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4"/>
      <c r="AC613" s="1"/>
      <c r="AD613" s="4"/>
      <c r="AE613" s="1"/>
      <c r="AF613" s="4"/>
      <c r="AG613" s="4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4"/>
      <c r="AC614" s="1"/>
      <c r="AD614" s="4"/>
      <c r="AE614" s="1"/>
      <c r="AF614" s="4"/>
      <c r="AG614" s="4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4"/>
      <c r="AC615" s="1"/>
      <c r="AD615" s="4"/>
      <c r="AE615" s="1"/>
      <c r="AF615" s="4"/>
      <c r="AG615" s="4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4"/>
      <c r="AC616" s="1"/>
      <c r="AD616" s="4"/>
      <c r="AE616" s="1"/>
      <c r="AF616" s="4"/>
      <c r="AG616" s="4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4"/>
      <c r="AC617" s="1"/>
      <c r="AD617" s="4"/>
      <c r="AE617" s="1"/>
      <c r="AF617" s="4"/>
      <c r="AG617" s="4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4"/>
      <c r="AC618" s="1"/>
      <c r="AD618" s="4"/>
      <c r="AE618" s="1"/>
      <c r="AF618" s="4"/>
      <c r="AG618" s="4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4"/>
      <c r="AC619" s="1"/>
      <c r="AD619" s="4"/>
      <c r="AE619" s="1"/>
      <c r="AF619" s="4"/>
      <c r="AG619" s="4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4"/>
      <c r="AC620" s="1"/>
      <c r="AD620" s="4"/>
      <c r="AE620" s="1"/>
      <c r="AF620" s="4"/>
      <c r="AG620" s="4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4"/>
      <c r="AC621" s="1"/>
      <c r="AD621" s="4"/>
      <c r="AE621" s="1"/>
      <c r="AF621" s="4"/>
      <c r="AG621" s="4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4"/>
      <c r="AC622" s="1"/>
      <c r="AD622" s="4"/>
      <c r="AE622" s="1"/>
      <c r="AF622" s="4"/>
      <c r="AG622" s="4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4"/>
      <c r="AC623" s="1"/>
      <c r="AD623" s="4"/>
      <c r="AE623" s="1"/>
      <c r="AF623" s="4"/>
      <c r="AG623" s="4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4"/>
      <c r="AC624" s="1"/>
      <c r="AD624" s="4"/>
      <c r="AE624" s="1"/>
      <c r="AF624" s="4"/>
      <c r="AG624" s="4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4"/>
      <c r="AC625" s="1"/>
      <c r="AD625" s="4"/>
      <c r="AE625" s="1"/>
      <c r="AF625" s="4"/>
      <c r="AG625" s="4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4"/>
      <c r="AC626" s="1"/>
      <c r="AD626" s="4"/>
      <c r="AE626" s="1"/>
      <c r="AF626" s="4"/>
      <c r="AG626" s="4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4"/>
      <c r="AC627" s="1"/>
      <c r="AD627" s="4"/>
      <c r="AE627" s="1"/>
      <c r="AF627" s="4"/>
      <c r="AG627" s="4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4"/>
      <c r="AC628" s="1"/>
      <c r="AD628" s="4"/>
      <c r="AE628" s="1"/>
      <c r="AF628" s="4"/>
      <c r="AG628" s="4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4"/>
      <c r="AC629" s="1"/>
      <c r="AD629" s="4"/>
      <c r="AE629" s="1"/>
      <c r="AF629" s="4"/>
      <c r="AG629" s="4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4"/>
      <c r="AC630" s="1"/>
      <c r="AD630" s="4"/>
      <c r="AE630" s="1"/>
      <c r="AF630" s="4"/>
      <c r="AG630" s="4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4"/>
      <c r="AC631" s="1"/>
      <c r="AD631" s="4"/>
      <c r="AE631" s="1"/>
      <c r="AF631" s="4"/>
      <c r="AG631" s="4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4"/>
      <c r="AC632" s="1"/>
      <c r="AD632" s="4"/>
      <c r="AE632" s="1"/>
      <c r="AF632" s="4"/>
      <c r="AG632" s="4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4"/>
      <c r="AC633" s="1"/>
      <c r="AD633" s="4"/>
      <c r="AE633" s="1"/>
      <c r="AF633" s="4"/>
      <c r="AG633" s="4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4"/>
      <c r="AC634" s="1"/>
      <c r="AD634" s="4"/>
      <c r="AE634" s="1"/>
      <c r="AF634" s="4"/>
      <c r="AG634" s="4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4"/>
      <c r="AC635" s="1"/>
      <c r="AD635" s="4"/>
      <c r="AE635" s="1"/>
      <c r="AF635" s="4"/>
      <c r="AG635" s="4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4"/>
      <c r="AC636" s="1"/>
      <c r="AD636" s="4"/>
      <c r="AE636" s="1"/>
      <c r="AF636" s="4"/>
      <c r="AG636" s="4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4"/>
      <c r="AC637" s="1"/>
      <c r="AD637" s="4"/>
      <c r="AE637" s="1"/>
      <c r="AF637" s="4"/>
      <c r="AG637" s="4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4"/>
      <c r="AC638" s="1"/>
      <c r="AD638" s="4"/>
      <c r="AE638" s="1"/>
      <c r="AF638" s="4"/>
      <c r="AG638" s="4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4"/>
      <c r="AC639" s="1"/>
      <c r="AD639" s="4"/>
      <c r="AE639" s="1"/>
      <c r="AF639" s="4"/>
      <c r="AG639" s="4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4"/>
      <c r="AC640" s="1"/>
      <c r="AD640" s="4"/>
      <c r="AE640" s="1"/>
      <c r="AF640" s="4"/>
      <c r="AG640" s="4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4"/>
      <c r="AC641" s="1"/>
      <c r="AD641" s="4"/>
      <c r="AE641" s="1"/>
      <c r="AF641" s="4"/>
      <c r="AG641" s="4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4"/>
      <c r="AC642" s="1"/>
      <c r="AD642" s="4"/>
      <c r="AE642" s="1"/>
      <c r="AF642" s="4"/>
      <c r="AG642" s="4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4"/>
      <c r="AC643" s="1"/>
      <c r="AD643" s="4"/>
      <c r="AE643" s="1"/>
      <c r="AF643" s="4"/>
      <c r="AG643" s="4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4"/>
      <c r="AC644" s="1"/>
      <c r="AD644" s="4"/>
      <c r="AE644" s="1"/>
      <c r="AF644" s="4"/>
      <c r="AG644" s="4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4"/>
      <c r="AC645" s="1"/>
      <c r="AD645" s="4"/>
      <c r="AE645" s="1"/>
      <c r="AF645" s="4"/>
      <c r="AG645" s="4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4"/>
      <c r="AC646" s="1"/>
      <c r="AD646" s="4"/>
      <c r="AE646" s="1"/>
      <c r="AF646" s="4"/>
      <c r="AG646" s="4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4"/>
      <c r="AC647" s="1"/>
      <c r="AD647" s="4"/>
      <c r="AE647" s="1"/>
      <c r="AF647" s="4"/>
      <c r="AG647" s="4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4"/>
      <c r="AC648" s="1"/>
      <c r="AD648" s="4"/>
      <c r="AE648" s="1"/>
      <c r="AF648" s="4"/>
      <c r="AG648" s="4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4"/>
      <c r="AC649" s="1"/>
      <c r="AD649" s="4"/>
      <c r="AE649" s="1"/>
      <c r="AF649" s="4"/>
      <c r="AG649" s="4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4"/>
      <c r="AC650" s="1"/>
      <c r="AD650" s="4"/>
      <c r="AE650" s="1"/>
      <c r="AF650" s="4"/>
      <c r="AG650" s="4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4"/>
      <c r="AC651" s="1"/>
      <c r="AD651" s="4"/>
      <c r="AE651" s="1"/>
      <c r="AF651" s="4"/>
      <c r="AG651" s="4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4"/>
      <c r="AC652" s="1"/>
      <c r="AD652" s="4"/>
      <c r="AE652" s="1"/>
      <c r="AF652" s="4"/>
      <c r="AG652" s="4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4"/>
      <c r="AC653" s="1"/>
      <c r="AD653" s="4"/>
      <c r="AE653" s="1"/>
      <c r="AF653" s="4"/>
      <c r="AG653" s="4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4"/>
      <c r="AC654" s="1"/>
      <c r="AD654" s="4"/>
      <c r="AE654" s="1"/>
      <c r="AF654" s="4"/>
      <c r="AG654" s="4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4"/>
      <c r="AC655" s="1"/>
      <c r="AD655" s="4"/>
      <c r="AE655" s="1"/>
      <c r="AF655" s="4"/>
      <c r="AG655" s="4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4"/>
      <c r="AC656" s="1"/>
      <c r="AD656" s="4"/>
      <c r="AE656" s="1"/>
      <c r="AF656" s="4"/>
      <c r="AG656" s="4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4"/>
      <c r="AC657" s="1"/>
      <c r="AD657" s="4"/>
      <c r="AE657" s="1"/>
      <c r="AF657" s="4"/>
      <c r="AG657" s="4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4"/>
      <c r="AC658" s="1"/>
      <c r="AD658" s="4"/>
      <c r="AE658" s="1"/>
      <c r="AF658" s="4"/>
      <c r="AG658" s="4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4"/>
      <c r="AC659" s="1"/>
      <c r="AD659" s="4"/>
      <c r="AE659" s="1"/>
      <c r="AF659" s="4"/>
      <c r="AG659" s="4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4"/>
      <c r="AC660" s="1"/>
      <c r="AD660" s="4"/>
      <c r="AE660" s="1"/>
      <c r="AF660" s="4"/>
      <c r="AG660" s="4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4"/>
      <c r="AC661" s="1"/>
      <c r="AD661" s="4"/>
      <c r="AE661" s="1"/>
      <c r="AF661" s="4"/>
      <c r="AG661" s="4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4"/>
      <c r="AC662" s="1"/>
      <c r="AD662" s="4"/>
      <c r="AE662" s="1"/>
      <c r="AF662" s="4"/>
      <c r="AG662" s="4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4"/>
      <c r="AC663" s="1"/>
      <c r="AD663" s="4"/>
      <c r="AE663" s="1"/>
      <c r="AF663" s="4"/>
      <c r="AG663" s="4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4"/>
      <c r="AC664" s="1"/>
      <c r="AD664" s="4"/>
      <c r="AE664" s="1"/>
      <c r="AF664" s="4"/>
      <c r="AG664" s="4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4"/>
      <c r="AC665" s="1"/>
      <c r="AD665" s="4"/>
      <c r="AE665" s="1"/>
      <c r="AF665" s="4"/>
      <c r="AG665" s="4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4"/>
      <c r="AC666" s="1"/>
      <c r="AD666" s="4"/>
      <c r="AE666" s="1"/>
      <c r="AF666" s="4"/>
      <c r="AG666" s="4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4"/>
      <c r="AC667" s="1"/>
      <c r="AD667" s="4"/>
      <c r="AE667" s="1"/>
      <c r="AF667" s="4"/>
      <c r="AG667" s="4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4"/>
      <c r="AC668" s="1"/>
      <c r="AD668" s="4"/>
      <c r="AE668" s="1"/>
      <c r="AF668" s="4"/>
      <c r="AG668" s="4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4"/>
      <c r="AC669" s="1"/>
      <c r="AD669" s="4"/>
      <c r="AE669" s="1"/>
      <c r="AF669" s="4"/>
      <c r="AG669" s="4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4"/>
      <c r="AC670" s="1"/>
      <c r="AD670" s="4"/>
      <c r="AE670" s="1"/>
      <c r="AF670" s="4"/>
      <c r="AG670" s="4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4"/>
      <c r="AC671" s="1"/>
      <c r="AD671" s="4"/>
      <c r="AE671" s="1"/>
      <c r="AF671" s="4"/>
      <c r="AG671" s="4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4"/>
      <c r="AC672" s="1"/>
      <c r="AD672" s="4"/>
      <c r="AE672" s="1"/>
      <c r="AF672" s="4"/>
      <c r="AG672" s="4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4"/>
      <c r="AC673" s="1"/>
      <c r="AD673" s="4"/>
      <c r="AE673" s="1"/>
      <c r="AF673" s="4"/>
      <c r="AG673" s="4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4"/>
      <c r="AC674" s="1"/>
      <c r="AD674" s="4"/>
      <c r="AE674" s="1"/>
      <c r="AF674" s="4"/>
      <c r="AG674" s="4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4"/>
      <c r="AC675" s="1"/>
      <c r="AD675" s="4"/>
      <c r="AE675" s="1"/>
      <c r="AF675" s="4"/>
      <c r="AG675" s="4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4"/>
      <c r="AC676" s="1"/>
      <c r="AD676" s="4"/>
      <c r="AE676" s="1"/>
      <c r="AF676" s="4"/>
      <c r="AG676" s="4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4"/>
      <c r="AC677" s="1"/>
      <c r="AD677" s="4"/>
      <c r="AE677" s="1"/>
      <c r="AF677" s="4"/>
      <c r="AG677" s="4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4"/>
      <c r="AC678" s="1"/>
      <c r="AD678" s="4"/>
      <c r="AE678" s="1"/>
      <c r="AF678" s="4"/>
      <c r="AG678" s="4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4"/>
      <c r="AC679" s="1"/>
      <c r="AD679" s="4"/>
      <c r="AE679" s="1"/>
      <c r="AF679" s="4"/>
      <c r="AG679" s="4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4"/>
      <c r="AC680" s="1"/>
      <c r="AD680" s="4"/>
      <c r="AE680" s="1"/>
      <c r="AF680" s="4"/>
      <c r="AG680" s="4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4"/>
      <c r="AC681" s="1"/>
      <c r="AD681" s="4"/>
      <c r="AE681" s="1"/>
      <c r="AF681" s="4"/>
      <c r="AG681" s="4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4"/>
      <c r="AC682" s="1"/>
      <c r="AD682" s="4"/>
      <c r="AE682" s="1"/>
      <c r="AF682" s="4"/>
      <c r="AG682" s="4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4"/>
      <c r="AC683" s="1"/>
      <c r="AD683" s="4"/>
      <c r="AE683" s="1"/>
      <c r="AF683" s="4"/>
      <c r="AG683" s="4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4"/>
      <c r="AC684" s="1"/>
      <c r="AD684" s="4"/>
      <c r="AE684" s="1"/>
      <c r="AF684" s="4"/>
      <c r="AG684" s="4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4"/>
      <c r="AC685" s="1"/>
      <c r="AD685" s="4"/>
      <c r="AE685" s="1"/>
      <c r="AF685" s="4"/>
      <c r="AG685" s="4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4"/>
      <c r="AC686" s="1"/>
      <c r="AD686" s="4"/>
      <c r="AE686" s="1"/>
      <c r="AF686" s="4"/>
      <c r="AG686" s="4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4"/>
      <c r="AC687" s="1"/>
      <c r="AD687" s="4"/>
      <c r="AE687" s="1"/>
      <c r="AF687" s="4"/>
      <c r="AG687" s="4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4"/>
      <c r="AC688" s="1"/>
      <c r="AD688" s="4"/>
      <c r="AE688" s="1"/>
      <c r="AF688" s="4"/>
      <c r="AG688" s="4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4"/>
      <c r="AC689" s="1"/>
      <c r="AD689" s="4"/>
      <c r="AE689" s="1"/>
      <c r="AF689" s="4"/>
      <c r="AG689" s="4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4"/>
      <c r="AC690" s="1"/>
      <c r="AD690" s="4"/>
      <c r="AE690" s="1"/>
      <c r="AF690" s="4"/>
      <c r="AG690" s="4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4"/>
      <c r="AC691" s="1"/>
      <c r="AD691" s="4"/>
      <c r="AE691" s="1"/>
      <c r="AF691" s="4"/>
      <c r="AG691" s="4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4"/>
      <c r="AC692" s="1"/>
      <c r="AD692" s="4"/>
      <c r="AE692" s="1"/>
      <c r="AF692" s="4"/>
      <c r="AG692" s="4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4"/>
      <c r="AC693" s="1"/>
      <c r="AD693" s="4"/>
      <c r="AE693" s="1"/>
      <c r="AF693" s="4"/>
      <c r="AG693" s="4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4"/>
      <c r="AC694" s="1"/>
      <c r="AD694" s="4"/>
      <c r="AE694" s="1"/>
      <c r="AF694" s="4"/>
      <c r="AG694" s="4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4"/>
      <c r="AC695" s="1"/>
      <c r="AD695" s="4"/>
      <c r="AE695" s="1"/>
      <c r="AF695" s="4"/>
      <c r="AG695" s="4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4"/>
      <c r="AC696" s="1"/>
      <c r="AD696" s="4"/>
      <c r="AE696" s="1"/>
      <c r="AF696" s="4"/>
      <c r="AG696" s="4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4"/>
      <c r="AC697" s="1"/>
      <c r="AD697" s="4"/>
      <c r="AE697" s="1"/>
      <c r="AF697" s="4"/>
      <c r="AG697" s="4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4"/>
      <c r="AC698" s="1"/>
      <c r="AD698" s="4"/>
      <c r="AE698" s="1"/>
      <c r="AF698" s="4"/>
      <c r="AG698" s="4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4"/>
      <c r="AC699" s="1"/>
      <c r="AD699" s="4"/>
      <c r="AE699" s="1"/>
      <c r="AF699" s="4"/>
      <c r="AG699" s="4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4"/>
      <c r="AC700" s="1"/>
      <c r="AD700" s="4"/>
      <c r="AE700" s="1"/>
      <c r="AF700" s="4"/>
      <c r="AG700" s="4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4"/>
      <c r="AC701" s="1"/>
      <c r="AD701" s="4"/>
      <c r="AE701" s="1"/>
      <c r="AF701" s="4"/>
      <c r="AG701" s="4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4"/>
      <c r="AC702" s="1"/>
      <c r="AD702" s="4"/>
      <c r="AE702" s="1"/>
      <c r="AF702" s="4"/>
      <c r="AG702" s="4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4"/>
      <c r="AC703" s="1"/>
      <c r="AD703" s="4"/>
      <c r="AE703" s="1"/>
      <c r="AF703" s="4"/>
      <c r="AG703" s="4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4"/>
      <c r="AC704" s="1"/>
      <c r="AD704" s="4"/>
      <c r="AE704" s="1"/>
      <c r="AF704" s="4"/>
      <c r="AG704" s="4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4"/>
      <c r="AC705" s="1"/>
      <c r="AD705" s="4"/>
      <c r="AE705" s="1"/>
      <c r="AF705" s="4"/>
      <c r="AG705" s="4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4"/>
      <c r="AC706" s="1"/>
      <c r="AD706" s="4"/>
      <c r="AE706" s="1"/>
      <c r="AF706" s="4"/>
      <c r="AG706" s="4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4"/>
      <c r="AC707" s="1"/>
      <c r="AD707" s="4"/>
      <c r="AE707" s="1"/>
      <c r="AF707" s="4"/>
      <c r="AG707" s="4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4"/>
      <c r="AC708" s="1"/>
      <c r="AD708" s="4"/>
      <c r="AE708" s="1"/>
      <c r="AF708" s="4"/>
      <c r="AG708" s="4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4"/>
      <c r="AC709" s="1"/>
      <c r="AD709" s="4"/>
      <c r="AE709" s="1"/>
      <c r="AF709" s="4"/>
      <c r="AG709" s="4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4"/>
      <c r="AC710" s="1"/>
      <c r="AD710" s="4"/>
      <c r="AE710" s="1"/>
      <c r="AF710" s="4"/>
      <c r="AG710" s="4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4"/>
      <c r="AC711" s="1"/>
      <c r="AD711" s="4"/>
      <c r="AE711" s="1"/>
      <c r="AF711" s="4"/>
      <c r="AG711" s="4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4"/>
      <c r="AC712" s="1"/>
      <c r="AD712" s="4"/>
      <c r="AE712" s="1"/>
      <c r="AF712" s="4"/>
      <c r="AG712" s="4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4"/>
      <c r="AC713" s="1"/>
      <c r="AD713" s="4"/>
      <c r="AE713" s="1"/>
      <c r="AF713" s="4"/>
      <c r="AG713" s="4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4"/>
      <c r="AC714" s="1"/>
      <c r="AD714" s="4"/>
      <c r="AE714" s="1"/>
      <c r="AF714" s="4"/>
      <c r="AG714" s="4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4"/>
      <c r="AC715" s="1"/>
      <c r="AD715" s="4"/>
      <c r="AE715" s="1"/>
      <c r="AF715" s="4"/>
      <c r="AG715" s="4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4"/>
      <c r="AC716" s="1"/>
      <c r="AD716" s="4"/>
      <c r="AE716" s="1"/>
      <c r="AF716" s="4"/>
      <c r="AG716" s="4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4"/>
      <c r="AC717" s="1"/>
      <c r="AD717" s="4"/>
      <c r="AE717" s="1"/>
      <c r="AF717" s="4"/>
      <c r="AG717" s="4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4"/>
      <c r="AC718" s="1"/>
      <c r="AD718" s="4"/>
      <c r="AE718" s="1"/>
      <c r="AF718" s="4"/>
      <c r="AG718" s="4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4"/>
      <c r="AC719" s="1"/>
      <c r="AD719" s="4"/>
      <c r="AE719" s="1"/>
      <c r="AF719" s="4"/>
      <c r="AG719" s="4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4"/>
      <c r="AC720" s="1"/>
      <c r="AD720" s="4"/>
      <c r="AE720" s="1"/>
      <c r="AF720" s="4"/>
      <c r="AG720" s="4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4"/>
      <c r="AC721" s="1"/>
      <c r="AD721" s="4"/>
      <c r="AE721" s="1"/>
      <c r="AF721" s="4"/>
      <c r="AG721" s="4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4"/>
      <c r="AC722" s="1"/>
      <c r="AD722" s="4"/>
      <c r="AE722" s="1"/>
      <c r="AF722" s="4"/>
      <c r="AG722" s="4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4"/>
      <c r="AC723" s="1"/>
      <c r="AD723" s="4"/>
      <c r="AE723" s="1"/>
      <c r="AF723" s="4"/>
      <c r="AG723" s="4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4"/>
      <c r="AC724" s="1"/>
      <c r="AD724" s="4"/>
      <c r="AE724" s="1"/>
      <c r="AF724" s="4"/>
      <c r="AG724" s="4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4"/>
      <c r="AC725" s="1"/>
      <c r="AD725" s="4"/>
      <c r="AE725" s="1"/>
      <c r="AF725" s="4"/>
      <c r="AG725" s="4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4"/>
      <c r="AC726" s="1"/>
      <c r="AD726" s="4"/>
      <c r="AE726" s="1"/>
      <c r="AF726" s="4"/>
      <c r="AG726" s="4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4"/>
      <c r="AC727" s="1"/>
      <c r="AD727" s="4"/>
      <c r="AE727" s="1"/>
      <c r="AF727" s="4"/>
      <c r="AG727" s="4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4"/>
      <c r="AC728" s="1"/>
      <c r="AD728" s="4"/>
      <c r="AE728" s="1"/>
      <c r="AF728" s="4"/>
      <c r="AG728" s="4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4"/>
      <c r="AC729" s="1"/>
      <c r="AD729" s="4"/>
      <c r="AE729" s="1"/>
      <c r="AF729" s="4"/>
      <c r="AG729" s="4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4"/>
      <c r="AC730" s="1"/>
      <c r="AD730" s="4"/>
      <c r="AE730" s="1"/>
      <c r="AF730" s="4"/>
      <c r="AG730" s="4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4"/>
      <c r="AC731" s="1"/>
      <c r="AD731" s="4"/>
      <c r="AE731" s="1"/>
      <c r="AF731" s="4"/>
      <c r="AG731" s="4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4"/>
      <c r="AC732" s="1"/>
      <c r="AD732" s="4"/>
      <c r="AE732" s="1"/>
      <c r="AF732" s="4"/>
      <c r="AG732" s="4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4"/>
      <c r="AC733" s="1"/>
      <c r="AD733" s="4"/>
      <c r="AE733" s="1"/>
      <c r="AF733" s="4"/>
      <c r="AG733" s="4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4"/>
      <c r="AC734" s="1"/>
      <c r="AD734" s="4"/>
      <c r="AE734" s="1"/>
      <c r="AF734" s="4"/>
      <c r="AG734" s="4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4"/>
      <c r="AC735" s="1"/>
      <c r="AD735" s="4"/>
      <c r="AE735" s="1"/>
      <c r="AF735" s="4"/>
      <c r="AG735" s="4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4"/>
      <c r="AC736" s="1"/>
      <c r="AD736" s="4"/>
      <c r="AE736" s="1"/>
      <c r="AF736" s="4"/>
      <c r="AG736" s="4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4"/>
      <c r="AC737" s="1"/>
      <c r="AD737" s="4"/>
      <c r="AE737" s="1"/>
      <c r="AF737" s="4"/>
      <c r="AG737" s="4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4"/>
      <c r="AC738" s="1"/>
      <c r="AD738" s="4"/>
      <c r="AE738" s="1"/>
      <c r="AF738" s="4"/>
      <c r="AG738" s="4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4"/>
      <c r="AC739" s="1"/>
      <c r="AD739" s="4"/>
      <c r="AE739" s="1"/>
      <c r="AF739" s="4"/>
      <c r="AG739" s="4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4"/>
      <c r="AC740" s="1"/>
      <c r="AD740" s="4"/>
      <c r="AE740" s="1"/>
      <c r="AF740" s="4"/>
      <c r="AG740" s="4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4"/>
      <c r="AC741" s="1"/>
      <c r="AD741" s="4"/>
      <c r="AE741" s="1"/>
      <c r="AF741" s="4"/>
      <c r="AG741" s="4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4"/>
      <c r="AC742" s="1"/>
      <c r="AD742" s="4"/>
      <c r="AE742" s="1"/>
      <c r="AF742" s="4"/>
      <c r="AG742" s="4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4"/>
      <c r="AC743" s="1"/>
      <c r="AD743" s="4"/>
      <c r="AE743" s="1"/>
      <c r="AF743" s="4"/>
      <c r="AG743" s="4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4"/>
      <c r="AC744" s="1"/>
      <c r="AD744" s="4"/>
      <c r="AE744" s="1"/>
      <c r="AF744" s="4"/>
      <c r="AG744" s="4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4"/>
      <c r="AC745" s="1"/>
      <c r="AD745" s="4"/>
      <c r="AE745" s="1"/>
      <c r="AF745" s="4"/>
      <c r="AG745" s="4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4"/>
      <c r="AC746" s="1"/>
      <c r="AD746" s="4"/>
      <c r="AE746" s="1"/>
      <c r="AF746" s="4"/>
      <c r="AG746" s="4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4"/>
      <c r="AC747" s="1"/>
      <c r="AD747" s="4"/>
      <c r="AE747" s="1"/>
      <c r="AF747" s="4"/>
      <c r="AG747" s="4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4"/>
      <c r="AC748" s="1"/>
      <c r="AD748" s="4"/>
      <c r="AE748" s="1"/>
      <c r="AF748" s="4"/>
      <c r="AG748" s="4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4"/>
      <c r="AC749" s="1"/>
      <c r="AD749" s="4"/>
      <c r="AE749" s="1"/>
      <c r="AF749" s="4"/>
      <c r="AG749" s="4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4"/>
      <c r="AC750" s="1"/>
      <c r="AD750" s="4"/>
      <c r="AE750" s="1"/>
      <c r="AF750" s="4"/>
      <c r="AG750" s="4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4"/>
      <c r="AC751" s="1"/>
      <c r="AD751" s="4"/>
      <c r="AE751" s="1"/>
      <c r="AF751" s="4"/>
      <c r="AG751" s="4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4"/>
      <c r="AC752" s="1"/>
      <c r="AD752" s="4"/>
      <c r="AE752" s="1"/>
      <c r="AF752" s="4"/>
      <c r="AG752" s="4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4"/>
      <c r="AC753" s="1"/>
      <c r="AD753" s="4"/>
      <c r="AE753" s="1"/>
      <c r="AF753" s="4"/>
      <c r="AG753" s="4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4"/>
      <c r="AC754" s="1"/>
      <c r="AD754" s="4"/>
      <c r="AE754" s="1"/>
      <c r="AF754" s="4"/>
      <c r="AG754" s="4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4"/>
      <c r="AC755" s="1"/>
      <c r="AD755" s="4"/>
      <c r="AE755" s="1"/>
      <c r="AF755" s="4"/>
      <c r="AG755" s="4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4"/>
      <c r="AC756" s="1"/>
      <c r="AD756" s="4"/>
      <c r="AE756" s="1"/>
      <c r="AF756" s="4"/>
      <c r="AG756" s="4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4"/>
      <c r="AC757" s="1"/>
      <c r="AD757" s="4"/>
      <c r="AE757" s="1"/>
      <c r="AF757" s="4"/>
      <c r="AG757" s="4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4"/>
      <c r="AC758" s="1"/>
      <c r="AD758" s="4"/>
      <c r="AE758" s="1"/>
      <c r="AF758" s="4"/>
      <c r="AG758" s="4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4"/>
      <c r="AC759" s="1"/>
      <c r="AD759" s="4"/>
      <c r="AE759" s="1"/>
      <c r="AF759" s="4"/>
      <c r="AG759" s="4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4"/>
      <c r="AC760" s="1"/>
      <c r="AD760" s="4"/>
      <c r="AE760" s="1"/>
      <c r="AF760" s="4"/>
      <c r="AG760" s="4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4"/>
      <c r="AC761" s="1"/>
      <c r="AD761" s="4"/>
      <c r="AE761" s="1"/>
      <c r="AF761" s="4"/>
      <c r="AG761" s="4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4"/>
      <c r="AC762" s="1"/>
      <c r="AD762" s="4"/>
      <c r="AE762" s="1"/>
      <c r="AF762" s="4"/>
      <c r="AG762" s="4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4"/>
      <c r="AC763" s="1"/>
      <c r="AD763" s="4"/>
      <c r="AE763" s="1"/>
      <c r="AF763" s="4"/>
      <c r="AG763" s="4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4"/>
      <c r="AC764" s="1"/>
      <c r="AD764" s="4"/>
      <c r="AE764" s="1"/>
      <c r="AF764" s="4"/>
      <c r="AG764" s="4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4"/>
      <c r="AC765" s="1"/>
      <c r="AD765" s="4"/>
      <c r="AE765" s="1"/>
      <c r="AF765" s="4"/>
      <c r="AG765" s="4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4"/>
      <c r="AC766" s="1"/>
      <c r="AD766" s="4"/>
      <c r="AE766" s="1"/>
      <c r="AF766" s="4"/>
      <c r="AG766" s="4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4"/>
      <c r="AC767" s="1"/>
      <c r="AD767" s="4"/>
      <c r="AE767" s="1"/>
      <c r="AF767" s="4"/>
      <c r="AG767" s="4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4"/>
      <c r="AC768" s="1"/>
      <c r="AD768" s="4"/>
      <c r="AE768" s="1"/>
      <c r="AF768" s="4"/>
      <c r="AG768" s="4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4"/>
      <c r="AC769" s="1"/>
      <c r="AD769" s="4"/>
      <c r="AE769" s="1"/>
      <c r="AF769" s="4"/>
      <c r="AG769" s="4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4"/>
      <c r="AC770" s="1"/>
      <c r="AD770" s="4"/>
      <c r="AE770" s="1"/>
      <c r="AF770" s="4"/>
      <c r="AG770" s="4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4"/>
      <c r="AC771" s="1"/>
      <c r="AD771" s="4"/>
      <c r="AE771" s="1"/>
      <c r="AF771" s="4"/>
      <c r="AG771" s="4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4"/>
      <c r="AC772" s="1"/>
      <c r="AD772" s="4"/>
      <c r="AE772" s="1"/>
      <c r="AF772" s="4"/>
      <c r="AG772" s="4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4"/>
      <c r="AC773" s="1"/>
      <c r="AD773" s="4"/>
      <c r="AE773" s="1"/>
      <c r="AF773" s="4"/>
      <c r="AG773" s="4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4"/>
      <c r="AC774" s="1"/>
      <c r="AD774" s="4"/>
      <c r="AE774" s="1"/>
      <c r="AF774" s="4"/>
      <c r="AG774" s="4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4"/>
      <c r="AC775" s="1"/>
      <c r="AD775" s="4"/>
      <c r="AE775" s="1"/>
      <c r="AF775" s="4"/>
      <c r="AG775" s="4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4"/>
      <c r="AC776" s="1"/>
      <c r="AD776" s="4"/>
      <c r="AE776" s="1"/>
      <c r="AF776" s="4"/>
      <c r="AG776" s="4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4"/>
      <c r="AC777" s="1"/>
      <c r="AD777" s="4"/>
      <c r="AE777" s="1"/>
      <c r="AF777" s="4"/>
      <c r="AG777" s="4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4"/>
      <c r="AC778" s="1"/>
      <c r="AD778" s="4"/>
      <c r="AE778" s="1"/>
      <c r="AF778" s="4"/>
      <c r="AG778" s="4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4"/>
      <c r="AC779" s="1"/>
      <c r="AD779" s="4"/>
      <c r="AE779" s="1"/>
      <c r="AF779" s="4"/>
      <c r="AG779" s="4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4"/>
      <c r="AC780" s="1"/>
      <c r="AD780" s="4"/>
      <c r="AE780" s="1"/>
      <c r="AF780" s="4"/>
      <c r="AG780" s="4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4"/>
      <c r="AC781" s="1"/>
      <c r="AD781" s="4"/>
      <c r="AE781" s="1"/>
      <c r="AF781" s="4"/>
      <c r="AG781" s="4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4"/>
      <c r="AC782" s="1"/>
      <c r="AD782" s="4"/>
      <c r="AE782" s="1"/>
      <c r="AF782" s="4"/>
      <c r="AG782" s="4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4"/>
      <c r="AC783" s="1"/>
      <c r="AD783" s="4"/>
      <c r="AE783" s="1"/>
      <c r="AF783" s="4"/>
      <c r="AG783" s="4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4"/>
      <c r="AC784" s="1"/>
      <c r="AD784" s="4"/>
      <c r="AE784" s="1"/>
      <c r="AF784" s="4"/>
      <c r="AG784" s="4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4"/>
      <c r="AC785" s="1"/>
      <c r="AD785" s="4"/>
      <c r="AE785" s="1"/>
      <c r="AF785" s="4"/>
      <c r="AG785" s="4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4"/>
      <c r="AC786" s="1"/>
      <c r="AD786" s="4"/>
      <c r="AE786" s="1"/>
      <c r="AF786" s="4"/>
      <c r="AG786" s="4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4"/>
      <c r="AC787" s="1"/>
      <c r="AD787" s="4"/>
      <c r="AE787" s="1"/>
      <c r="AF787" s="4"/>
      <c r="AG787" s="4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4"/>
      <c r="AC788" s="1"/>
      <c r="AD788" s="4"/>
      <c r="AE788" s="1"/>
      <c r="AF788" s="4"/>
      <c r="AG788" s="4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4"/>
      <c r="AC789" s="1"/>
      <c r="AD789" s="4"/>
      <c r="AE789" s="1"/>
      <c r="AF789" s="4"/>
      <c r="AG789" s="4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4"/>
      <c r="AC790" s="1"/>
      <c r="AD790" s="4"/>
      <c r="AE790" s="1"/>
      <c r="AF790" s="4"/>
      <c r="AG790" s="4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4"/>
      <c r="AC791" s="1"/>
      <c r="AD791" s="4"/>
      <c r="AE791" s="1"/>
      <c r="AF791" s="4"/>
      <c r="AG791" s="4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4"/>
      <c r="AC792" s="1"/>
      <c r="AD792" s="4"/>
      <c r="AE792" s="1"/>
      <c r="AF792" s="4"/>
      <c r="AG792" s="4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4"/>
      <c r="AC793" s="1"/>
      <c r="AD793" s="4"/>
      <c r="AE793" s="1"/>
      <c r="AF793" s="4"/>
      <c r="AG793" s="4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4"/>
      <c r="AC794" s="1"/>
      <c r="AD794" s="4"/>
      <c r="AE794" s="1"/>
      <c r="AF794" s="4"/>
      <c r="AG794" s="4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4"/>
      <c r="AC795" s="1"/>
      <c r="AD795" s="4"/>
      <c r="AE795" s="1"/>
      <c r="AF795" s="4"/>
      <c r="AG795" s="4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4"/>
      <c r="AC796" s="1"/>
      <c r="AD796" s="4"/>
      <c r="AE796" s="1"/>
      <c r="AF796" s="4"/>
      <c r="AG796" s="4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4"/>
      <c r="AC797" s="1"/>
      <c r="AD797" s="4"/>
      <c r="AE797" s="1"/>
      <c r="AF797" s="4"/>
      <c r="AG797" s="4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4"/>
      <c r="AC798" s="1"/>
      <c r="AD798" s="4"/>
      <c r="AE798" s="1"/>
      <c r="AF798" s="4"/>
      <c r="AG798" s="4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4"/>
      <c r="AC799" s="1"/>
      <c r="AD799" s="4"/>
      <c r="AE799" s="1"/>
      <c r="AF799" s="4"/>
      <c r="AG799" s="4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4"/>
      <c r="AC800" s="1"/>
      <c r="AD800" s="4"/>
      <c r="AE800" s="1"/>
      <c r="AF800" s="4"/>
      <c r="AG800" s="4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4"/>
      <c r="AC801" s="1"/>
      <c r="AD801" s="4"/>
      <c r="AE801" s="1"/>
      <c r="AF801" s="4"/>
      <c r="AG801" s="4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4"/>
      <c r="AC802" s="1"/>
      <c r="AD802" s="4"/>
      <c r="AE802" s="1"/>
      <c r="AF802" s="4"/>
      <c r="AG802" s="4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4"/>
      <c r="AC803" s="1"/>
      <c r="AD803" s="4"/>
      <c r="AE803" s="1"/>
      <c r="AF803" s="4"/>
      <c r="AG803" s="4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4"/>
      <c r="AC804" s="1"/>
      <c r="AD804" s="4"/>
      <c r="AE804" s="1"/>
      <c r="AF804" s="4"/>
      <c r="AG804" s="4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4"/>
      <c r="AC805" s="1"/>
      <c r="AD805" s="4"/>
      <c r="AE805" s="1"/>
      <c r="AF805" s="4"/>
      <c r="AG805" s="4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4"/>
      <c r="AC806" s="1"/>
      <c r="AD806" s="4"/>
      <c r="AE806" s="1"/>
      <c r="AF806" s="4"/>
      <c r="AG806" s="4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4"/>
      <c r="AC807" s="1"/>
      <c r="AD807" s="4"/>
      <c r="AE807" s="1"/>
      <c r="AF807" s="4"/>
      <c r="AG807" s="4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4"/>
      <c r="AC808" s="1"/>
      <c r="AD808" s="4"/>
      <c r="AE808" s="1"/>
      <c r="AF808" s="4"/>
      <c r="AG808" s="4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4"/>
      <c r="AC809" s="1"/>
      <c r="AD809" s="4"/>
      <c r="AE809" s="1"/>
      <c r="AF809" s="4"/>
      <c r="AG809" s="4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4"/>
      <c r="AC810" s="1"/>
      <c r="AD810" s="4"/>
      <c r="AE810" s="1"/>
      <c r="AF810" s="4"/>
      <c r="AG810" s="4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4"/>
      <c r="AC811" s="1"/>
      <c r="AD811" s="4"/>
      <c r="AE811" s="1"/>
      <c r="AF811" s="4"/>
      <c r="AG811" s="4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4"/>
      <c r="AC812" s="1"/>
      <c r="AD812" s="4"/>
      <c r="AE812" s="1"/>
      <c r="AF812" s="4"/>
      <c r="AG812" s="4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4"/>
      <c r="AC813" s="1"/>
      <c r="AD813" s="4"/>
      <c r="AE813" s="1"/>
      <c r="AF813" s="4"/>
      <c r="AG813" s="4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4"/>
      <c r="AC814" s="1"/>
      <c r="AD814" s="4"/>
      <c r="AE814" s="1"/>
      <c r="AF814" s="4"/>
      <c r="AG814" s="4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4"/>
      <c r="AC815" s="1"/>
      <c r="AD815" s="4"/>
      <c r="AE815" s="1"/>
      <c r="AF815" s="4"/>
      <c r="AG815" s="4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4"/>
      <c r="AC816" s="1"/>
      <c r="AD816" s="4"/>
      <c r="AE816" s="1"/>
      <c r="AF816" s="4"/>
      <c r="AG816" s="4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4"/>
      <c r="AC817" s="1"/>
      <c r="AD817" s="4"/>
      <c r="AE817" s="1"/>
      <c r="AF817" s="4"/>
      <c r="AG817" s="4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4"/>
      <c r="AC818" s="1"/>
      <c r="AD818" s="4"/>
      <c r="AE818" s="1"/>
      <c r="AF818" s="4"/>
      <c r="AG818" s="4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4"/>
      <c r="AC819" s="1"/>
      <c r="AD819" s="4"/>
      <c r="AE819" s="1"/>
      <c r="AF819" s="4"/>
      <c r="AG819" s="4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4"/>
      <c r="AC820" s="1"/>
      <c r="AD820" s="4"/>
      <c r="AE820" s="1"/>
      <c r="AF820" s="4"/>
      <c r="AG820" s="4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4"/>
      <c r="AC821" s="1"/>
      <c r="AD821" s="4"/>
      <c r="AE821" s="1"/>
      <c r="AF821" s="4"/>
      <c r="AG821" s="4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4"/>
      <c r="AC822" s="1"/>
      <c r="AD822" s="4"/>
      <c r="AE822" s="1"/>
      <c r="AF822" s="4"/>
      <c r="AG822" s="4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4"/>
      <c r="AC823" s="1"/>
      <c r="AD823" s="4"/>
      <c r="AE823" s="1"/>
      <c r="AF823" s="4"/>
      <c r="AG823" s="4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4"/>
      <c r="AC824" s="1"/>
      <c r="AD824" s="4"/>
      <c r="AE824" s="1"/>
      <c r="AF824" s="4"/>
      <c r="AG824" s="4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4"/>
      <c r="AC825" s="1"/>
      <c r="AD825" s="4"/>
      <c r="AE825" s="1"/>
      <c r="AF825" s="4"/>
      <c r="AG825" s="4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4"/>
      <c r="AC826" s="1"/>
      <c r="AD826" s="4"/>
      <c r="AE826" s="1"/>
      <c r="AF826" s="4"/>
      <c r="AG826" s="4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4"/>
      <c r="AC827" s="1"/>
      <c r="AD827" s="4"/>
      <c r="AE827" s="1"/>
      <c r="AF827" s="4"/>
      <c r="AG827" s="4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4"/>
      <c r="AC828" s="1"/>
      <c r="AD828" s="4"/>
      <c r="AE828" s="1"/>
      <c r="AF828" s="4"/>
      <c r="AG828" s="4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4"/>
      <c r="AC829" s="1"/>
      <c r="AD829" s="4"/>
      <c r="AE829" s="1"/>
      <c r="AF829" s="4"/>
      <c r="AG829" s="4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4"/>
      <c r="AC830" s="1"/>
      <c r="AD830" s="4"/>
      <c r="AE830" s="1"/>
      <c r="AF830" s="4"/>
      <c r="AG830" s="4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4"/>
      <c r="AC831" s="1"/>
      <c r="AD831" s="4"/>
      <c r="AE831" s="1"/>
      <c r="AF831" s="4"/>
      <c r="AG831" s="4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4"/>
      <c r="AC832" s="1"/>
      <c r="AD832" s="4"/>
      <c r="AE832" s="1"/>
      <c r="AF832" s="4"/>
      <c r="AG832" s="4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4"/>
      <c r="AC833" s="1"/>
      <c r="AD833" s="4"/>
      <c r="AE833" s="1"/>
      <c r="AF833" s="4"/>
      <c r="AG833" s="4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4"/>
      <c r="AC834" s="1"/>
      <c r="AD834" s="4"/>
      <c r="AE834" s="1"/>
      <c r="AF834" s="4"/>
      <c r="AG834" s="4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4"/>
      <c r="AC835" s="1"/>
      <c r="AD835" s="4"/>
      <c r="AE835" s="1"/>
      <c r="AF835" s="4"/>
      <c r="AG835" s="4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4"/>
      <c r="AC836" s="1"/>
      <c r="AD836" s="4"/>
      <c r="AE836" s="1"/>
      <c r="AF836" s="4"/>
      <c r="AG836" s="4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4"/>
      <c r="AC837" s="1"/>
      <c r="AD837" s="4"/>
      <c r="AE837" s="1"/>
      <c r="AF837" s="4"/>
      <c r="AG837" s="4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4"/>
      <c r="AC838" s="1"/>
      <c r="AD838" s="4"/>
      <c r="AE838" s="1"/>
      <c r="AF838" s="4"/>
      <c r="AG838" s="4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4"/>
      <c r="AC839" s="1"/>
      <c r="AD839" s="4"/>
      <c r="AE839" s="1"/>
      <c r="AF839" s="4"/>
      <c r="AG839" s="4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4"/>
      <c r="AC840" s="1"/>
      <c r="AD840" s="4"/>
      <c r="AE840" s="1"/>
      <c r="AF840" s="4"/>
      <c r="AG840" s="4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4"/>
      <c r="AC841" s="1"/>
      <c r="AD841" s="4"/>
      <c r="AE841" s="1"/>
      <c r="AF841" s="4"/>
      <c r="AG841" s="4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4"/>
      <c r="AC842" s="1"/>
      <c r="AD842" s="4"/>
      <c r="AE842" s="1"/>
      <c r="AF842" s="4"/>
      <c r="AG842" s="4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4"/>
      <c r="AC843" s="1"/>
      <c r="AD843" s="4"/>
      <c r="AE843" s="1"/>
      <c r="AF843" s="4"/>
      <c r="AG843" s="4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4"/>
      <c r="AC844" s="1"/>
      <c r="AD844" s="4"/>
      <c r="AE844" s="1"/>
      <c r="AF844" s="4"/>
      <c r="AG844" s="4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4"/>
      <c r="AC845" s="1"/>
      <c r="AD845" s="4"/>
      <c r="AE845" s="1"/>
      <c r="AF845" s="4"/>
      <c r="AG845" s="4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4"/>
      <c r="AC846" s="1"/>
      <c r="AD846" s="4"/>
      <c r="AE846" s="1"/>
      <c r="AF846" s="4"/>
      <c r="AG846" s="4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4"/>
      <c r="AC847" s="1"/>
      <c r="AD847" s="4"/>
      <c r="AE847" s="1"/>
      <c r="AF847" s="4"/>
      <c r="AG847" s="4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4"/>
      <c r="AC848" s="1"/>
      <c r="AD848" s="4"/>
      <c r="AE848" s="1"/>
      <c r="AF848" s="4"/>
      <c r="AG848" s="4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4"/>
      <c r="AC849" s="1"/>
      <c r="AD849" s="4"/>
      <c r="AE849" s="1"/>
      <c r="AF849" s="4"/>
      <c r="AG849" s="4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4"/>
      <c r="AC850" s="1"/>
      <c r="AD850" s="4"/>
      <c r="AE850" s="1"/>
      <c r="AF850" s="4"/>
      <c r="AG850" s="4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4"/>
      <c r="AC851" s="1"/>
      <c r="AD851" s="4"/>
      <c r="AE851" s="1"/>
      <c r="AF851" s="4"/>
      <c r="AG851" s="4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4"/>
      <c r="AC852" s="1"/>
      <c r="AD852" s="4"/>
      <c r="AE852" s="1"/>
      <c r="AF852" s="4"/>
      <c r="AG852" s="4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4"/>
      <c r="AC853" s="1"/>
      <c r="AD853" s="4"/>
      <c r="AE853" s="1"/>
      <c r="AF853" s="4"/>
      <c r="AG853" s="4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4"/>
      <c r="AC854" s="1"/>
      <c r="AD854" s="4"/>
      <c r="AE854" s="1"/>
      <c r="AF854" s="4"/>
      <c r="AG854" s="4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4"/>
      <c r="AC855" s="1"/>
      <c r="AD855" s="4"/>
      <c r="AE855" s="1"/>
      <c r="AF855" s="4"/>
      <c r="AG855" s="4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4"/>
      <c r="AC856" s="1"/>
      <c r="AD856" s="4"/>
      <c r="AE856" s="1"/>
      <c r="AF856" s="4"/>
      <c r="AG856" s="4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4"/>
      <c r="AC857" s="1"/>
      <c r="AD857" s="4"/>
      <c r="AE857" s="1"/>
      <c r="AF857" s="4"/>
      <c r="AG857" s="4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4"/>
      <c r="AC858" s="1"/>
      <c r="AD858" s="4"/>
      <c r="AE858" s="1"/>
      <c r="AF858" s="4"/>
      <c r="AG858" s="4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4"/>
      <c r="AC859" s="1"/>
      <c r="AD859" s="4"/>
      <c r="AE859" s="1"/>
      <c r="AF859" s="4"/>
      <c r="AG859" s="4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4"/>
      <c r="AC860" s="1"/>
      <c r="AD860" s="4"/>
      <c r="AE860" s="1"/>
      <c r="AF860" s="4"/>
      <c r="AG860" s="4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4"/>
      <c r="AC861" s="1"/>
      <c r="AD861" s="4"/>
      <c r="AE861" s="1"/>
      <c r="AF861" s="4"/>
      <c r="AG861" s="4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4"/>
      <c r="AC862" s="1"/>
      <c r="AD862" s="4"/>
      <c r="AE862" s="1"/>
      <c r="AF862" s="4"/>
      <c r="AG862" s="4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4"/>
      <c r="AC863" s="1"/>
      <c r="AD863" s="4"/>
      <c r="AE863" s="1"/>
      <c r="AF863" s="4"/>
      <c r="AG863" s="4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4"/>
      <c r="AC864" s="1"/>
      <c r="AD864" s="4"/>
      <c r="AE864" s="1"/>
      <c r="AF864" s="4"/>
      <c r="AG864" s="4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4"/>
      <c r="AC865" s="1"/>
      <c r="AD865" s="4"/>
      <c r="AE865" s="1"/>
      <c r="AF865" s="4"/>
      <c r="AG865" s="4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4"/>
      <c r="AC866" s="1"/>
      <c r="AD866" s="4"/>
      <c r="AE866" s="1"/>
      <c r="AF866" s="4"/>
      <c r="AG866" s="4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4"/>
      <c r="AC867" s="1"/>
      <c r="AD867" s="4"/>
      <c r="AE867" s="1"/>
      <c r="AF867" s="4"/>
      <c r="AG867" s="4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4"/>
      <c r="AC868" s="1"/>
      <c r="AD868" s="4"/>
      <c r="AE868" s="1"/>
      <c r="AF868" s="4"/>
      <c r="AG868" s="4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4"/>
      <c r="AC869" s="1"/>
      <c r="AD869" s="4"/>
      <c r="AE869" s="1"/>
      <c r="AF869" s="4"/>
      <c r="AG869" s="4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4"/>
      <c r="AC870" s="1"/>
      <c r="AD870" s="4"/>
      <c r="AE870" s="1"/>
      <c r="AF870" s="4"/>
      <c r="AG870" s="4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4"/>
      <c r="AC871" s="1"/>
      <c r="AD871" s="4"/>
      <c r="AE871" s="1"/>
      <c r="AF871" s="4"/>
      <c r="AG871" s="4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4"/>
      <c r="AC872" s="1"/>
      <c r="AD872" s="4"/>
      <c r="AE872" s="1"/>
      <c r="AF872" s="4"/>
      <c r="AG872" s="4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4"/>
      <c r="AC873" s="1"/>
      <c r="AD873" s="4"/>
      <c r="AE873" s="1"/>
      <c r="AF873" s="4"/>
      <c r="AG873" s="4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4"/>
      <c r="AC874" s="1"/>
      <c r="AD874" s="4"/>
      <c r="AE874" s="1"/>
      <c r="AF874" s="4"/>
      <c r="AG874" s="4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4"/>
      <c r="AC875" s="1"/>
      <c r="AD875" s="4"/>
      <c r="AE875" s="1"/>
      <c r="AF875" s="4"/>
      <c r="AG875" s="4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4"/>
      <c r="AC876" s="1"/>
      <c r="AD876" s="4"/>
      <c r="AE876" s="1"/>
      <c r="AF876" s="4"/>
      <c r="AG876" s="4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4"/>
      <c r="AC877" s="1"/>
      <c r="AD877" s="4"/>
      <c r="AE877" s="1"/>
      <c r="AF877" s="4"/>
      <c r="AG877" s="4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4"/>
      <c r="AC878" s="1"/>
      <c r="AD878" s="4"/>
      <c r="AE878" s="1"/>
      <c r="AF878" s="4"/>
      <c r="AG878" s="4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4"/>
      <c r="AC879" s="1"/>
      <c r="AD879" s="4"/>
      <c r="AE879" s="1"/>
      <c r="AF879" s="4"/>
      <c r="AG879" s="4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4"/>
      <c r="AC880" s="1"/>
      <c r="AD880" s="4"/>
      <c r="AE880" s="1"/>
      <c r="AF880" s="4"/>
      <c r="AG880" s="4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4"/>
      <c r="AC881" s="1"/>
      <c r="AD881" s="4"/>
      <c r="AE881" s="1"/>
      <c r="AF881" s="4"/>
      <c r="AG881" s="4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4"/>
      <c r="AC882" s="1"/>
      <c r="AD882" s="4"/>
      <c r="AE882" s="1"/>
      <c r="AF882" s="4"/>
      <c r="AG882" s="4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4"/>
      <c r="AC883" s="1"/>
      <c r="AD883" s="4"/>
      <c r="AE883" s="1"/>
      <c r="AF883" s="4"/>
      <c r="AG883" s="4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4"/>
      <c r="AC884" s="1"/>
      <c r="AD884" s="4"/>
      <c r="AE884" s="1"/>
      <c r="AF884" s="4"/>
      <c r="AG884" s="4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4"/>
      <c r="AC885" s="1"/>
      <c r="AD885" s="4"/>
      <c r="AE885" s="1"/>
      <c r="AF885" s="4"/>
      <c r="AG885" s="4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4"/>
      <c r="AC886" s="1"/>
      <c r="AD886" s="4"/>
      <c r="AE886" s="1"/>
      <c r="AF886" s="4"/>
      <c r="AG886" s="4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4"/>
      <c r="AC887" s="1"/>
      <c r="AD887" s="4"/>
      <c r="AE887" s="1"/>
      <c r="AF887" s="4"/>
      <c r="AG887" s="4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4"/>
      <c r="AC888" s="1"/>
      <c r="AD888" s="4"/>
      <c r="AE888" s="1"/>
      <c r="AF888" s="4"/>
      <c r="AG888" s="4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4"/>
      <c r="AC889" s="1"/>
      <c r="AD889" s="4"/>
      <c r="AE889" s="1"/>
      <c r="AF889" s="4"/>
      <c r="AG889" s="4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4"/>
      <c r="AC890" s="1"/>
      <c r="AD890" s="4"/>
      <c r="AE890" s="1"/>
      <c r="AF890" s="4"/>
      <c r="AG890" s="4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4"/>
      <c r="AC891" s="1"/>
      <c r="AD891" s="4"/>
      <c r="AE891" s="1"/>
      <c r="AF891" s="4"/>
      <c r="AG891" s="4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4"/>
      <c r="AC892" s="1"/>
      <c r="AD892" s="4"/>
      <c r="AE892" s="1"/>
      <c r="AF892" s="4"/>
      <c r="AG892" s="4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4"/>
      <c r="AC893" s="1"/>
      <c r="AD893" s="4"/>
      <c r="AE893" s="1"/>
      <c r="AF893" s="4"/>
      <c r="AG893" s="4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4"/>
      <c r="AC894" s="1"/>
      <c r="AD894" s="4"/>
      <c r="AE894" s="1"/>
      <c r="AF894" s="4"/>
      <c r="AG894" s="4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4"/>
      <c r="AC895" s="1"/>
      <c r="AD895" s="4"/>
      <c r="AE895" s="1"/>
      <c r="AF895" s="4"/>
      <c r="AG895" s="4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4"/>
      <c r="AC896" s="1"/>
      <c r="AD896" s="4"/>
      <c r="AE896" s="1"/>
      <c r="AF896" s="4"/>
      <c r="AG896" s="4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4"/>
      <c r="AC897" s="1"/>
      <c r="AD897" s="4"/>
      <c r="AE897" s="1"/>
      <c r="AF897" s="4"/>
      <c r="AG897" s="4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4"/>
      <c r="AC898" s="1"/>
      <c r="AD898" s="4"/>
      <c r="AE898" s="1"/>
      <c r="AF898" s="4"/>
      <c r="AG898" s="4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4"/>
      <c r="AC899" s="1"/>
      <c r="AD899" s="4"/>
      <c r="AE899" s="1"/>
      <c r="AF899" s="4"/>
      <c r="AG899" s="4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4"/>
      <c r="AC900" s="1"/>
      <c r="AD900" s="4"/>
      <c r="AE900" s="1"/>
      <c r="AF900" s="4"/>
      <c r="AG900" s="4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4"/>
      <c r="AC901" s="1"/>
      <c r="AD901" s="4"/>
      <c r="AE901" s="1"/>
      <c r="AF901" s="4"/>
      <c r="AG901" s="4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4"/>
      <c r="AC902" s="1"/>
      <c r="AD902" s="4"/>
      <c r="AE902" s="1"/>
      <c r="AF902" s="4"/>
      <c r="AG902" s="4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4"/>
      <c r="AC903" s="1"/>
      <c r="AD903" s="4"/>
      <c r="AE903" s="1"/>
      <c r="AF903" s="4"/>
      <c r="AG903" s="4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4"/>
      <c r="AC904" s="1"/>
      <c r="AD904" s="4"/>
      <c r="AE904" s="1"/>
      <c r="AF904" s="4"/>
      <c r="AG904" s="4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4"/>
      <c r="AC905" s="1"/>
      <c r="AD905" s="4"/>
      <c r="AE905" s="1"/>
      <c r="AF905" s="4"/>
      <c r="AG905" s="4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4"/>
      <c r="AC906" s="1"/>
      <c r="AD906" s="4"/>
      <c r="AE906" s="1"/>
      <c r="AF906" s="4"/>
      <c r="AG906" s="4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4"/>
      <c r="AC907" s="1"/>
      <c r="AD907" s="4"/>
      <c r="AE907" s="1"/>
      <c r="AF907" s="4"/>
      <c r="AG907" s="4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4"/>
      <c r="AC908" s="1"/>
      <c r="AD908" s="4"/>
      <c r="AE908" s="1"/>
      <c r="AF908" s="4"/>
      <c r="AG908" s="4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4"/>
      <c r="AC909" s="1"/>
      <c r="AD909" s="4"/>
      <c r="AE909" s="1"/>
      <c r="AF909" s="4"/>
      <c r="AG909" s="4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4"/>
      <c r="AC910" s="1"/>
      <c r="AD910" s="4"/>
      <c r="AE910" s="1"/>
      <c r="AF910" s="4"/>
      <c r="AG910" s="4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4"/>
      <c r="AC911" s="1"/>
      <c r="AD911" s="4"/>
      <c r="AE911" s="1"/>
      <c r="AF911" s="4"/>
      <c r="AG911" s="4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4"/>
      <c r="AC912" s="1"/>
      <c r="AD912" s="4"/>
      <c r="AE912" s="1"/>
      <c r="AF912" s="4"/>
      <c r="AG912" s="4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4"/>
      <c r="AC913" s="1"/>
      <c r="AD913" s="4"/>
      <c r="AE913" s="1"/>
      <c r="AF913" s="4"/>
      <c r="AG913" s="4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4"/>
      <c r="AC914" s="1"/>
      <c r="AD914" s="4"/>
      <c r="AE914" s="1"/>
      <c r="AF914" s="4"/>
      <c r="AG914" s="4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4"/>
      <c r="AC915" s="1"/>
      <c r="AD915" s="4"/>
      <c r="AE915" s="1"/>
      <c r="AF915" s="4"/>
      <c r="AG915" s="4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4"/>
      <c r="AC916" s="1"/>
      <c r="AD916" s="4"/>
      <c r="AE916" s="1"/>
      <c r="AF916" s="4"/>
      <c r="AG916" s="4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4"/>
      <c r="AC917" s="1"/>
      <c r="AD917" s="4"/>
      <c r="AE917" s="1"/>
      <c r="AF917" s="4"/>
      <c r="AG917" s="4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4"/>
      <c r="AC918" s="1"/>
      <c r="AD918" s="4"/>
      <c r="AE918" s="1"/>
      <c r="AF918" s="4"/>
      <c r="AG918" s="4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4"/>
      <c r="AC919" s="1"/>
      <c r="AD919" s="4"/>
      <c r="AE919" s="1"/>
      <c r="AF919" s="4"/>
      <c r="AG919" s="4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4"/>
      <c r="AC920" s="1"/>
      <c r="AD920" s="4"/>
      <c r="AE920" s="1"/>
      <c r="AF920" s="4"/>
      <c r="AG920" s="4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4"/>
      <c r="AC921" s="1"/>
      <c r="AD921" s="4"/>
      <c r="AE921" s="1"/>
      <c r="AF921" s="4"/>
      <c r="AG921" s="4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4"/>
      <c r="AC922" s="1"/>
      <c r="AD922" s="4"/>
      <c r="AE922" s="1"/>
      <c r="AF922" s="4"/>
      <c r="AG922" s="4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4"/>
      <c r="AC923" s="1"/>
      <c r="AD923" s="4"/>
      <c r="AE923" s="1"/>
      <c r="AF923" s="4"/>
      <c r="AG923" s="4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4"/>
      <c r="AC924" s="1"/>
      <c r="AD924" s="4"/>
      <c r="AE924" s="1"/>
      <c r="AF924" s="4"/>
      <c r="AG924" s="4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4"/>
      <c r="AC925" s="1"/>
      <c r="AD925" s="4"/>
      <c r="AE925" s="1"/>
      <c r="AF925" s="4"/>
      <c r="AG925" s="4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4"/>
      <c r="AC926" s="1"/>
      <c r="AD926" s="4"/>
      <c r="AE926" s="1"/>
      <c r="AF926" s="4"/>
      <c r="AG926" s="4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4"/>
      <c r="AC927" s="1"/>
      <c r="AD927" s="4"/>
      <c r="AE927" s="1"/>
      <c r="AF927" s="4"/>
      <c r="AG927" s="4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4"/>
      <c r="AC928" s="1"/>
      <c r="AD928" s="4"/>
      <c r="AE928" s="1"/>
      <c r="AF928" s="4"/>
      <c r="AG928" s="4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4"/>
      <c r="AC929" s="1"/>
      <c r="AD929" s="4"/>
      <c r="AE929" s="1"/>
      <c r="AF929" s="4"/>
      <c r="AG929" s="4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4"/>
      <c r="AC930" s="1"/>
      <c r="AD930" s="4"/>
      <c r="AE930" s="1"/>
      <c r="AF930" s="4"/>
      <c r="AG930" s="4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4"/>
      <c r="AC931" s="1"/>
      <c r="AD931" s="4"/>
      <c r="AE931" s="1"/>
      <c r="AF931" s="4"/>
      <c r="AG931" s="4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4"/>
      <c r="AC932" s="1"/>
      <c r="AD932" s="4"/>
      <c r="AE932" s="1"/>
      <c r="AF932" s="4"/>
      <c r="AG932" s="4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4"/>
      <c r="AC933" s="1"/>
      <c r="AD933" s="4"/>
      <c r="AE933" s="1"/>
      <c r="AF933" s="4"/>
      <c r="AG933" s="4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4"/>
      <c r="AC934" s="1"/>
      <c r="AD934" s="4"/>
      <c r="AE934" s="1"/>
      <c r="AF934" s="4"/>
      <c r="AG934" s="4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4"/>
      <c r="AC935" s="1"/>
      <c r="AD935" s="4"/>
      <c r="AE935" s="1"/>
      <c r="AF935" s="4"/>
      <c r="AG935" s="4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4"/>
      <c r="AC936" s="1"/>
      <c r="AD936" s="4"/>
      <c r="AE936" s="1"/>
      <c r="AF936" s="4"/>
      <c r="AG936" s="4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4"/>
      <c r="AC937" s="1"/>
      <c r="AD937" s="4"/>
      <c r="AE937" s="1"/>
      <c r="AF937" s="4"/>
      <c r="AG937" s="4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4"/>
      <c r="AC938" s="1"/>
      <c r="AD938" s="4"/>
      <c r="AE938" s="1"/>
      <c r="AF938" s="4"/>
      <c r="AG938" s="4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4"/>
      <c r="AC939" s="1"/>
      <c r="AD939" s="4"/>
      <c r="AE939" s="1"/>
      <c r="AF939" s="4"/>
      <c r="AG939" s="4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4"/>
      <c r="AC940" s="1"/>
      <c r="AD940" s="4"/>
      <c r="AE940" s="1"/>
      <c r="AF940" s="4"/>
      <c r="AG940" s="4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4"/>
      <c r="AC941" s="1"/>
      <c r="AD941" s="4"/>
      <c r="AE941" s="1"/>
      <c r="AF941" s="4"/>
      <c r="AG941" s="4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4"/>
      <c r="AC942" s="1"/>
      <c r="AD942" s="4"/>
      <c r="AE942" s="1"/>
      <c r="AF942" s="4"/>
      <c r="AG942" s="4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4"/>
      <c r="AC943" s="1"/>
      <c r="AD943" s="4"/>
      <c r="AE943" s="1"/>
      <c r="AF943" s="4"/>
      <c r="AG943" s="4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4"/>
      <c r="AC944" s="1"/>
      <c r="AD944" s="4"/>
      <c r="AE944" s="1"/>
      <c r="AF944" s="4"/>
      <c r="AG944" s="4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4"/>
      <c r="AC945" s="1"/>
      <c r="AD945" s="4"/>
      <c r="AE945" s="1"/>
      <c r="AF945" s="4"/>
      <c r="AG945" s="4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4"/>
      <c r="AC946" s="1"/>
      <c r="AD946" s="4"/>
      <c r="AE946" s="1"/>
      <c r="AF946" s="4"/>
      <c r="AG946" s="4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4"/>
      <c r="AC947" s="1"/>
      <c r="AD947" s="4"/>
      <c r="AE947" s="1"/>
      <c r="AF947" s="4"/>
      <c r="AG947" s="4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4"/>
      <c r="AC948" s="1"/>
      <c r="AD948" s="4"/>
      <c r="AE948" s="1"/>
      <c r="AF948" s="4"/>
      <c r="AG948" s="4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4"/>
      <c r="AC949" s="1"/>
      <c r="AD949" s="4"/>
      <c r="AE949" s="1"/>
      <c r="AF949" s="4"/>
      <c r="AG949" s="4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4"/>
      <c r="AC950" s="1"/>
      <c r="AD950" s="4"/>
      <c r="AE950" s="1"/>
      <c r="AF950" s="4"/>
      <c r="AG950" s="4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4"/>
      <c r="AC951" s="1"/>
      <c r="AD951" s="4"/>
      <c r="AE951" s="1"/>
      <c r="AF951" s="4"/>
      <c r="AG951" s="4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4"/>
      <c r="AC952" s="1"/>
      <c r="AD952" s="4"/>
      <c r="AE952" s="1"/>
      <c r="AF952" s="4"/>
      <c r="AG952" s="4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4"/>
      <c r="AC953" s="1"/>
      <c r="AD953" s="4"/>
      <c r="AE953" s="1"/>
      <c r="AF953" s="4"/>
      <c r="AG953" s="4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4"/>
      <c r="AC954" s="1"/>
      <c r="AD954" s="4"/>
      <c r="AE954" s="1"/>
      <c r="AF954" s="4"/>
      <c r="AG954" s="4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4"/>
      <c r="AC955" s="1"/>
      <c r="AD955" s="4"/>
      <c r="AE955" s="1"/>
      <c r="AF955" s="4"/>
      <c r="AG955" s="4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4"/>
      <c r="AC956" s="1"/>
      <c r="AD956" s="4"/>
      <c r="AE956" s="1"/>
      <c r="AF956" s="4"/>
      <c r="AG956" s="4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4"/>
      <c r="AC957" s="1"/>
      <c r="AD957" s="4"/>
      <c r="AE957" s="1"/>
      <c r="AF957" s="4"/>
      <c r="AG957" s="4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4"/>
      <c r="AC958" s="1"/>
      <c r="AD958" s="4"/>
      <c r="AE958" s="1"/>
      <c r="AF958" s="4"/>
      <c r="AG958" s="4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4"/>
      <c r="AC959" s="1"/>
      <c r="AD959" s="4"/>
      <c r="AE959" s="1"/>
      <c r="AF959" s="4"/>
      <c r="AG959" s="4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4"/>
      <c r="AC960" s="1"/>
      <c r="AD960" s="4"/>
      <c r="AE960" s="1"/>
      <c r="AF960" s="4"/>
      <c r="AG960" s="4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4"/>
      <c r="AC961" s="1"/>
      <c r="AD961" s="4"/>
      <c r="AE961" s="1"/>
      <c r="AF961" s="4"/>
      <c r="AG961" s="4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4"/>
      <c r="AC962" s="1"/>
      <c r="AD962" s="4"/>
      <c r="AE962" s="1"/>
      <c r="AF962" s="4"/>
      <c r="AG962" s="4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4"/>
      <c r="AC963" s="1"/>
      <c r="AD963" s="4"/>
      <c r="AE963" s="1"/>
      <c r="AF963" s="4"/>
      <c r="AG963" s="4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4"/>
      <c r="AC964" s="1"/>
      <c r="AD964" s="4"/>
      <c r="AE964" s="1"/>
      <c r="AF964" s="4"/>
      <c r="AG964" s="4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4"/>
      <c r="AC965" s="1"/>
      <c r="AD965" s="4"/>
      <c r="AE965" s="1"/>
      <c r="AF965" s="4"/>
      <c r="AG965" s="4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4"/>
      <c r="AC966" s="1"/>
      <c r="AD966" s="4"/>
      <c r="AE966" s="1"/>
      <c r="AF966" s="4"/>
      <c r="AG966" s="4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4"/>
      <c r="AC967" s="1"/>
      <c r="AD967" s="4"/>
      <c r="AE967" s="1"/>
      <c r="AF967" s="4"/>
      <c r="AG967" s="4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4"/>
      <c r="AC968" s="1"/>
      <c r="AD968" s="4"/>
      <c r="AE968" s="1"/>
      <c r="AF968" s="4"/>
      <c r="AG968" s="4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4"/>
      <c r="AC969" s="1"/>
      <c r="AD969" s="4"/>
      <c r="AE969" s="1"/>
      <c r="AF969" s="4"/>
      <c r="AG969" s="4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4"/>
      <c r="AC970" s="1"/>
      <c r="AD970" s="4"/>
      <c r="AE970" s="1"/>
      <c r="AF970" s="4"/>
      <c r="AG970" s="4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4"/>
      <c r="AC971" s="1"/>
      <c r="AD971" s="4"/>
      <c r="AE971" s="1"/>
      <c r="AF971" s="4"/>
      <c r="AG971" s="4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4"/>
      <c r="AC972" s="1"/>
      <c r="AD972" s="4"/>
      <c r="AE972" s="1"/>
      <c r="AF972" s="4"/>
      <c r="AG972" s="4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4"/>
      <c r="AC973" s="1"/>
      <c r="AD973" s="4"/>
      <c r="AE973" s="1"/>
      <c r="AF973" s="4"/>
      <c r="AG973" s="4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4"/>
      <c r="AC974" s="1"/>
      <c r="AD974" s="4"/>
      <c r="AE974" s="1"/>
      <c r="AF974" s="4"/>
      <c r="AG974" s="4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4"/>
      <c r="AC975" s="1"/>
      <c r="AD975" s="4"/>
      <c r="AE975" s="1"/>
      <c r="AF975" s="4"/>
      <c r="AG975" s="4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4"/>
      <c r="AC976" s="1"/>
      <c r="AD976" s="4"/>
      <c r="AE976" s="1"/>
      <c r="AF976" s="4"/>
      <c r="AG976" s="4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4"/>
      <c r="AC977" s="1"/>
      <c r="AD977" s="4"/>
      <c r="AE977" s="1"/>
      <c r="AF977" s="4"/>
      <c r="AG977" s="4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4"/>
      <c r="AC978" s="1"/>
      <c r="AD978" s="4"/>
      <c r="AE978" s="1"/>
      <c r="AF978" s="4"/>
      <c r="AG978" s="4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4"/>
      <c r="AC979" s="1"/>
      <c r="AD979" s="4"/>
      <c r="AE979" s="1"/>
      <c r="AF979" s="4"/>
      <c r="AG979" s="4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4"/>
      <c r="AC980" s="1"/>
      <c r="AD980" s="4"/>
      <c r="AE980" s="1"/>
      <c r="AF980" s="4"/>
      <c r="AG980" s="4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4"/>
      <c r="AC981" s="1"/>
      <c r="AD981" s="4"/>
      <c r="AE981" s="1"/>
      <c r="AF981" s="4"/>
      <c r="AG981" s="4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4"/>
      <c r="AC982" s="1"/>
      <c r="AD982" s="4"/>
      <c r="AE982" s="1"/>
      <c r="AF982" s="4"/>
      <c r="AG982" s="4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4"/>
      <c r="AC983" s="1"/>
      <c r="AD983" s="4"/>
      <c r="AE983" s="1"/>
      <c r="AF983" s="4"/>
      <c r="AG983" s="4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4"/>
      <c r="AC984" s="1"/>
      <c r="AD984" s="4"/>
      <c r="AE984" s="1"/>
      <c r="AF984" s="4"/>
      <c r="AG984" s="4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4"/>
      <c r="AC985" s="1"/>
      <c r="AD985" s="4"/>
      <c r="AE985" s="1"/>
      <c r="AF985" s="4"/>
      <c r="AG985" s="4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4"/>
      <c r="AC986" s="1"/>
      <c r="AD986" s="4"/>
      <c r="AE986" s="1"/>
      <c r="AF986" s="4"/>
      <c r="AG986" s="4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4"/>
      <c r="AC987" s="1"/>
      <c r="AD987" s="4"/>
      <c r="AE987" s="1"/>
      <c r="AF987" s="4"/>
      <c r="AG987" s="4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4"/>
      <c r="AC988" s="1"/>
      <c r="AD988" s="4"/>
      <c r="AE988" s="1"/>
      <c r="AF988" s="4"/>
      <c r="AG988" s="4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4"/>
      <c r="AC989" s="1"/>
      <c r="AD989" s="4"/>
      <c r="AE989" s="1"/>
      <c r="AF989" s="4"/>
      <c r="AG989" s="4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4"/>
      <c r="AC990" s="1"/>
      <c r="AD990" s="4"/>
      <c r="AE990" s="1"/>
      <c r="AF990" s="4"/>
      <c r="AG990" s="4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4"/>
      <c r="AC991" s="1"/>
      <c r="AD991" s="4"/>
      <c r="AE991" s="1"/>
      <c r="AF991" s="4"/>
      <c r="AG991" s="4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4"/>
      <c r="AC992" s="1"/>
      <c r="AD992" s="4"/>
      <c r="AE992" s="1"/>
      <c r="AF992" s="4"/>
      <c r="AG992" s="4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4"/>
      <c r="AC993" s="1"/>
      <c r="AD993" s="4"/>
      <c r="AE993" s="1"/>
      <c r="AF993" s="4"/>
      <c r="AG993" s="4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4"/>
      <c r="AC994" s="1"/>
      <c r="AD994" s="4"/>
      <c r="AE994" s="1"/>
      <c r="AF994" s="4"/>
      <c r="AG994" s="4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4"/>
      <c r="AC995" s="1"/>
      <c r="AD995" s="4"/>
      <c r="AE995" s="1"/>
      <c r="AF995" s="4"/>
      <c r="AG995" s="4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4"/>
      <c r="AC996" s="1"/>
      <c r="AD996" s="4"/>
      <c r="AE996" s="1"/>
      <c r="AF996" s="4"/>
      <c r="AG996" s="4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4"/>
      <c r="AC997" s="1"/>
      <c r="AD997" s="4"/>
      <c r="AE997" s="1"/>
      <c r="AF997" s="4"/>
      <c r="AG997" s="4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4"/>
      <c r="AC998" s="1"/>
      <c r="AD998" s="4"/>
      <c r="AE998" s="1"/>
      <c r="AF998" s="4"/>
      <c r="AG998" s="4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4"/>
      <c r="AC999" s="1"/>
      <c r="AD999" s="4"/>
      <c r="AE999" s="1"/>
      <c r="AF999" s="4"/>
      <c r="AG999" s="4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4"/>
      <c r="AC1000" s="1"/>
      <c r="AD1000" s="4"/>
      <c r="AE1000" s="1"/>
      <c r="AF1000" s="4"/>
      <c r="AG1000" s="4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mergeCells count="158">
    <mergeCell ref="AB11:AC11"/>
    <mergeCell ref="AB12:AC12"/>
    <mergeCell ref="AB13:AC13"/>
    <mergeCell ref="X14:AH14"/>
    <mergeCell ref="AB15:AC15"/>
    <mergeCell ref="AB16:AC16"/>
    <mergeCell ref="X17:AH17"/>
    <mergeCell ref="X26:AH26"/>
    <mergeCell ref="AJ26:AS26"/>
    <mergeCell ref="X20:AH21"/>
    <mergeCell ref="X22:AH22"/>
    <mergeCell ref="AJ22:AJ25"/>
    <mergeCell ref="Y23:AA23"/>
    <mergeCell ref="AD23:AF23"/>
    <mergeCell ref="AB24:AC24"/>
    <mergeCell ref="AB25:AC25"/>
    <mergeCell ref="AJ27:AJ28"/>
    <mergeCell ref="X29:AH29"/>
    <mergeCell ref="AJ29:AS29"/>
    <mergeCell ref="X32:AH33"/>
    <mergeCell ref="AJ32:AS33"/>
    <mergeCell ref="X34:AH34"/>
    <mergeCell ref="AJ34:AS34"/>
    <mergeCell ref="AB38:AC38"/>
    <mergeCell ref="AB39:AC39"/>
    <mergeCell ref="AJ41:AJ42"/>
    <mergeCell ref="X43:AH43"/>
    <mergeCell ref="AJ43:AS43"/>
    <mergeCell ref="X40:AH40"/>
    <mergeCell ref="AJ40:AS40"/>
    <mergeCell ref="Y35:AA35"/>
    <mergeCell ref="AD35:AF35"/>
    <mergeCell ref="AK35:AM35"/>
    <mergeCell ref="AO35:AQ35"/>
    <mergeCell ref="AB36:AC36"/>
    <mergeCell ref="AJ36:AJ39"/>
    <mergeCell ref="AB37:AC37"/>
    <mergeCell ref="B1:K1"/>
    <mergeCell ref="B2:K2"/>
    <mergeCell ref="B4:K5"/>
    <mergeCell ref="M4:V5"/>
    <mergeCell ref="AJ4:AS5"/>
    <mergeCell ref="M6:V7"/>
    <mergeCell ref="AJ6:AS7"/>
    <mergeCell ref="AJ8:AS8"/>
    <mergeCell ref="F9:J9"/>
    <mergeCell ref="F10:J10"/>
    <mergeCell ref="F11:J11"/>
    <mergeCell ref="F12:J12"/>
    <mergeCell ref="X4:AH5"/>
    <mergeCell ref="X6:AH7"/>
    <mergeCell ref="X8:AH8"/>
    <mergeCell ref="Y9:AA9"/>
    <mergeCell ref="AD9:AF9"/>
    <mergeCell ref="AO9:AQ9"/>
    <mergeCell ref="AB10:AC10"/>
    <mergeCell ref="F13:J13"/>
    <mergeCell ref="F14:J14"/>
    <mergeCell ref="AK21:AM21"/>
    <mergeCell ref="AO21:AQ21"/>
    <mergeCell ref="AK9:AM9"/>
    <mergeCell ref="AJ10:AJ11"/>
    <mergeCell ref="AJ12:AS12"/>
    <mergeCell ref="AJ13:AJ14"/>
    <mergeCell ref="AJ15:AS15"/>
    <mergeCell ref="AJ18:AS19"/>
    <mergeCell ref="AJ20:AS20"/>
    <mergeCell ref="R9:T9"/>
    <mergeCell ref="X10:X13"/>
    <mergeCell ref="B6:K7"/>
    <mergeCell ref="B8:K8"/>
    <mergeCell ref="M8:V8"/>
    <mergeCell ref="C9:E9"/>
    <mergeCell ref="N9:P9"/>
    <mergeCell ref="B10:B15"/>
    <mergeCell ref="M10:M13"/>
    <mergeCell ref="I17:J17"/>
    <mergeCell ref="M17:V17"/>
    <mergeCell ref="F18:G18"/>
    <mergeCell ref="I18:J18"/>
    <mergeCell ref="F19:G19"/>
    <mergeCell ref="I19:J19"/>
    <mergeCell ref="M14:V14"/>
    <mergeCell ref="F15:J15"/>
    <mergeCell ref="M15:M16"/>
    <mergeCell ref="X15:X16"/>
    <mergeCell ref="B16:K16"/>
    <mergeCell ref="B17:B19"/>
    <mergeCell ref="F17:G17"/>
    <mergeCell ref="X24:X25"/>
    <mergeCell ref="X27:X28"/>
    <mergeCell ref="T49:U49"/>
    <mergeCell ref="M53:V54"/>
    <mergeCell ref="M46:V46"/>
    <mergeCell ref="M47:M49"/>
    <mergeCell ref="Q47:R47"/>
    <mergeCell ref="T47:U47"/>
    <mergeCell ref="Q48:R48"/>
    <mergeCell ref="T48:U48"/>
    <mergeCell ref="Q49:R49"/>
    <mergeCell ref="B59:K59"/>
    <mergeCell ref="B62:K62"/>
    <mergeCell ref="Q62:R62"/>
    <mergeCell ref="T62:U62"/>
    <mergeCell ref="M57:V57"/>
    <mergeCell ref="N58:P58"/>
    <mergeCell ref="Q58:U58"/>
    <mergeCell ref="M59:M60"/>
    <mergeCell ref="Q59:U59"/>
    <mergeCell ref="Q60:U60"/>
    <mergeCell ref="M61:V61"/>
    <mergeCell ref="B29:B32"/>
    <mergeCell ref="B34:B35"/>
    <mergeCell ref="B46:B47"/>
    <mergeCell ref="B55:B58"/>
    <mergeCell ref="B60:B61"/>
    <mergeCell ref="M20:V21"/>
    <mergeCell ref="B21:F21"/>
    <mergeCell ref="M22:V22"/>
    <mergeCell ref="N23:P23"/>
    <mergeCell ref="R23:T23"/>
    <mergeCell ref="M24:M25"/>
    <mergeCell ref="M26:V26"/>
    <mergeCell ref="B23:K24"/>
    <mergeCell ref="B25:K26"/>
    <mergeCell ref="B27:K27"/>
    <mergeCell ref="M27:M28"/>
    <mergeCell ref="C28:E28"/>
    <mergeCell ref="G28:I28"/>
    <mergeCell ref="B33:K33"/>
    <mergeCell ref="M29:V29"/>
    <mergeCell ref="M34:V35"/>
    <mergeCell ref="M36:V37"/>
    <mergeCell ref="X36:X39"/>
    <mergeCell ref="M38:V38"/>
    <mergeCell ref="N39:P39"/>
    <mergeCell ref="Q39:U39"/>
    <mergeCell ref="Q40:U40"/>
    <mergeCell ref="Q41:U41"/>
    <mergeCell ref="X41:X42"/>
    <mergeCell ref="Q42:U42"/>
    <mergeCell ref="Q43:U43"/>
    <mergeCell ref="Q44:U44"/>
    <mergeCell ref="Q45:U45"/>
    <mergeCell ref="B36:K36"/>
    <mergeCell ref="B39:K40"/>
    <mergeCell ref="M40:M45"/>
    <mergeCell ref="B41:K41"/>
    <mergeCell ref="C42:E42"/>
    <mergeCell ref="G42:I42"/>
    <mergeCell ref="B43:B44"/>
    <mergeCell ref="B45:K45"/>
    <mergeCell ref="B48:K48"/>
    <mergeCell ref="B51:K52"/>
    <mergeCell ref="B53:K53"/>
    <mergeCell ref="C54:E54"/>
    <mergeCell ref="G54:I54"/>
    <mergeCell ref="M55:V56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3" manualBreakCount="3">
    <brk id="65" man="1"/>
    <brk id="43" man="1"/>
    <brk id="29" man="1"/>
  </rowBreaks>
  <colBreaks count="2" manualBreakCount="2">
    <brk id="22" man="1"/>
    <brk id="1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82"/>
      <c r="F1" s="82"/>
    </row>
    <row r="2" ht="15.75" customHeight="1">
      <c r="B2" s="83" t="s">
        <v>51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84" t="s">
        <v>52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85"/>
      <c r="C4" s="71"/>
      <c r="D4" s="71"/>
      <c r="E4" s="71"/>
      <c r="F4" s="70"/>
      <c r="G4" s="7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82"/>
      <c r="B5" s="86" t="s">
        <v>53</v>
      </c>
      <c r="C5" s="86" t="s">
        <v>54</v>
      </c>
      <c r="D5" s="86" t="s">
        <v>55</v>
      </c>
      <c r="E5" s="87" t="s">
        <v>56</v>
      </c>
      <c r="F5" s="19"/>
      <c r="G5" s="2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2"/>
      <c r="Z5" s="82"/>
    </row>
    <row r="6" ht="18.0" customHeight="1">
      <c r="B6" s="23">
        <v>1.0</v>
      </c>
      <c r="C6" s="88" t="s">
        <v>57</v>
      </c>
      <c r="D6" s="34" t="s">
        <v>58</v>
      </c>
      <c r="E6" s="61" t="str">
        <f>'JADWAL IKHWAN'!F19</f>
        <v/>
      </c>
      <c r="F6" s="89" t="s">
        <v>19</v>
      </c>
      <c r="G6" s="61" t="str">
        <f>'JADWAL IKHWAN'!I19</f>
        <v/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37"/>
      <c r="C7" s="37"/>
      <c r="D7" s="34" t="s">
        <v>59</v>
      </c>
      <c r="E7" s="61" t="str">
        <f>'JADWAL IKHWAN'!F18</f>
        <v/>
      </c>
      <c r="F7" s="89" t="s">
        <v>19</v>
      </c>
      <c r="G7" s="61" t="str">
        <f>'JADWAL IKHWAN'!I18</f>
        <v/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38"/>
      <c r="C8" s="38"/>
      <c r="D8" s="34" t="s">
        <v>60</v>
      </c>
      <c r="E8" s="61" t="str">
        <f>'JADWAL IKHWAN'!F17</f>
        <v/>
      </c>
      <c r="F8" s="89" t="s">
        <v>19</v>
      </c>
      <c r="G8" s="61" t="str">
        <f>'JADWAL IKHWAN'!I17</f>
        <v/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23">
        <v>2.0</v>
      </c>
      <c r="C9" s="88" t="s">
        <v>61</v>
      </c>
      <c r="D9" s="34" t="s">
        <v>58</v>
      </c>
      <c r="E9" s="61" t="str">
        <f>'JADWAL IKHWAN'!F37</f>
        <v/>
      </c>
      <c r="F9" s="89" t="s">
        <v>19</v>
      </c>
      <c r="G9" s="61" t="str">
        <f>'JADWAL IKHWAN'!J37</f>
        <v/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37"/>
      <c r="C10" s="37"/>
      <c r="D10" s="34" t="s">
        <v>59</v>
      </c>
      <c r="E10" s="61" t="str">
        <f>'JADWAL IKHWAN'!F63</f>
        <v/>
      </c>
      <c r="F10" s="89" t="s">
        <v>19</v>
      </c>
      <c r="G10" s="61" t="str">
        <f>'JADWAL IKHWAN'!J63</f>
        <v/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38"/>
      <c r="C11" s="38"/>
      <c r="D11" s="34" t="s">
        <v>60</v>
      </c>
      <c r="E11" s="61" t="str">
        <f>'JADWAL IKHWAN'!F49</f>
        <v/>
      </c>
      <c r="F11" s="89" t="s">
        <v>19</v>
      </c>
      <c r="G11" s="61" t="str">
        <f>'JADWAL IKHWAN'!J49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23">
        <v>3.0</v>
      </c>
      <c r="C12" s="88" t="s">
        <v>62</v>
      </c>
      <c r="D12" s="34" t="s">
        <v>58</v>
      </c>
      <c r="E12" s="61" t="str">
        <f>'JADWAL IKHWAN'!Q48</f>
        <v/>
      </c>
      <c r="F12" s="89" t="s">
        <v>19</v>
      </c>
      <c r="G12" s="61" t="str">
        <f>'JADWAL IKHWAN'!T48</f>
        <v/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37"/>
      <c r="C13" s="37"/>
      <c r="D13" s="34" t="s">
        <v>59</v>
      </c>
      <c r="E13" s="61" t="str">
        <f>'JADWAL IKHWAN'!Q49</f>
        <v/>
      </c>
      <c r="F13" s="89" t="s">
        <v>19</v>
      </c>
      <c r="G13" s="61" t="str">
        <f>'JADWAL IKHWAN'!T49</f>
        <v/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38"/>
      <c r="C14" s="38"/>
      <c r="D14" s="34" t="s">
        <v>60</v>
      </c>
      <c r="E14" s="61" t="str">
        <f>'JADWAL IKHWAN'!Q47</f>
        <v/>
      </c>
      <c r="F14" s="89" t="s">
        <v>19</v>
      </c>
      <c r="G14" s="61" t="str">
        <f>'JADWAL IKHWAN'!T47</f>
        <v/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23">
        <v>4.0</v>
      </c>
      <c r="C15" s="88" t="s">
        <v>63</v>
      </c>
      <c r="D15" s="34" t="s">
        <v>58</v>
      </c>
      <c r="E15" s="61" t="str">
        <f>'JADWAL IKHWAN'!AB18</f>
        <v/>
      </c>
      <c r="F15" s="89" t="s">
        <v>19</v>
      </c>
      <c r="G15" s="61" t="str">
        <f>'JADWAL IKHWAN'!AG18</f>
        <v/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37"/>
      <c r="C16" s="37"/>
      <c r="D16" s="34" t="s">
        <v>59</v>
      </c>
      <c r="E16" s="61" t="str">
        <f>'JADWAL IKHWAN'!AB44</f>
        <v/>
      </c>
      <c r="F16" s="89" t="s">
        <v>19</v>
      </c>
      <c r="G16" s="61" t="str">
        <f>'JADWAL IKHWAN'!AG44</f>
        <v/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38"/>
      <c r="C17" s="38"/>
      <c r="D17" s="34" t="s">
        <v>60</v>
      </c>
      <c r="E17" s="61" t="str">
        <f>'JADWAL IKHWAN'!AB30</f>
        <v/>
      </c>
      <c r="F17" s="89" t="s">
        <v>19</v>
      </c>
      <c r="G17" s="61" t="str">
        <f>'JADWAL IKHWAN'!AG30</f>
        <v/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23">
        <v>5.0</v>
      </c>
      <c r="C18" s="88" t="s">
        <v>64</v>
      </c>
      <c r="D18" s="34" t="s">
        <v>58</v>
      </c>
      <c r="E18" s="61" t="str">
        <f>'JADWAL IKHWAN'!AN44</f>
        <v/>
      </c>
      <c r="F18" s="89" t="s">
        <v>19</v>
      </c>
      <c r="G18" s="61" t="str">
        <f>'JADWAL IKHWAN'!AR44</f>
        <v/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37"/>
      <c r="C19" s="37"/>
      <c r="D19" s="34" t="s">
        <v>59</v>
      </c>
      <c r="E19" s="61" t="str">
        <f>'JADWAL IKHWAN'!AN30</f>
        <v/>
      </c>
      <c r="F19" s="89" t="s">
        <v>19</v>
      </c>
      <c r="G19" s="61" t="str">
        <f>'JADWAL IKHWAN'!AR30</f>
        <v/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38"/>
      <c r="C20" s="38"/>
      <c r="D20" s="34" t="s">
        <v>60</v>
      </c>
      <c r="E20" s="61" t="str">
        <f>'JADWAL IKHWAN'!AN16</f>
        <v/>
      </c>
      <c r="F20" s="89" t="s">
        <v>19</v>
      </c>
      <c r="G20" s="61" t="str">
        <f>'JADWAL IKHWAN'!AR16</f>
        <v/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90" t="s">
        <v>53</v>
      </c>
      <c r="C21" s="90" t="s">
        <v>54</v>
      </c>
      <c r="D21" s="90" t="s">
        <v>55</v>
      </c>
      <c r="E21" s="91" t="s">
        <v>65</v>
      </c>
      <c r="F21" s="19"/>
      <c r="G21" s="20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23">
        <v>1.0</v>
      </c>
      <c r="C22" s="88" t="s">
        <v>66</v>
      </c>
      <c r="D22" s="92" t="s">
        <v>59</v>
      </c>
      <c r="E22" s="30" t="str">
        <f>'JADWAL IKHWAN'!Q15</f>
        <v/>
      </c>
      <c r="F22" s="24" t="s">
        <v>19</v>
      </c>
      <c r="G22" s="30" t="str">
        <f>'JADWAL IKHWAN'!U15</f>
        <v/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37"/>
      <c r="C23" s="37"/>
      <c r="D23" s="38"/>
      <c r="E23" s="61" t="str">
        <f>'JADWAL IKHWAN'!Q16</f>
        <v/>
      </c>
      <c r="F23" s="89" t="s">
        <v>19</v>
      </c>
      <c r="G23" s="61" t="str">
        <f>'JADWAL IKHWAN'!U16</f>
        <v/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37"/>
      <c r="C24" s="37"/>
      <c r="D24" s="92" t="s">
        <v>60</v>
      </c>
      <c r="E24" s="61" t="str">
        <f>'JADWAL IKHWAN'!Q27</f>
        <v/>
      </c>
      <c r="F24" s="89" t="s">
        <v>19</v>
      </c>
      <c r="G24" s="61" t="str">
        <f>'JADWAL IKHWAN'!U27</f>
        <v>DARUSSALAM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38"/>
      <c r="C25" s="38"/>
      <c r="D25" s="38"/>
      <c r="E25" s="61" t="str">
        <f>'JADWAL IKHWAN'!Q28</f>
        <v/>
      </c>
      <c r="F25" s="89" t="s">
        <v>19</v>
      </c>
      <c r="G25" s="61" t="str">
        <f>'JADWAL IKHWAN'!U28</f>
        <v>ABU HANIFAH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80"/>
      <c r="C26" s="1"/>
      <c r="D26" s="1"/>
      <c r="E26" s="1"/>
      <c r="F26" s="8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82"/>
      <c r="F27" s="8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82"/>
      <c r="F28" s="8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80"/>
      <c r="C29" s="1"/>
      <c r="D29" s="1"/>
      <c r="E29" s="1"/>
      <c r="F29" s="8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80"/>
      <c r="C30" s="1"/>
      <c r="D30" s="1"/>
      <c r="E30" s="1"/>
      <c r="F30" s="8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80"/>
      <c r="C31" s="1"/>
      <c r="D31" s="1"/>
      <c r="E31" s="1"/>
      <c r="F31" s="8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80"/>
      <c r="C32" s="1"/>
      <c r="D32" s="1"/>
      <c r="E32" s="1"/>
      <c r="F32" s="8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80"/>
      <c r="C33" s="1"/>
      <c r="D33" s="1"/>
      <c r="E33" s="1"/>
      <c r="F33" s="8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80"/>
      <c r="C34" s="1"/>
      <c r="D34" s="1"/>
      <c r="E34" s="1"/>
      <c r="F34" s="8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80"/>
      <c r="C35" s="1"/>
      <c r="D35" s="1"/>
      <c r="E35" s="1"/>
      <c r="F35" s="8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80"/>
      <c r="C36" s="1"/>
      <c r="D36" s="1"/>
      <c r="E36" s="1"/>
      <c r="F36" s="8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80"/>
      <c r="C37" s="1"/>
      <c r="D37" s="1"/>
      <c r="E37" s="1"/>
      <c r="F37" s="8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80"/>
      <c r="C38" s="1"/>
      <c r="D38" s="1"/>
      <c r="E38" s="1"/>
      <c r="F38" s="8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80"/>
      <c r="C39" s="1"/>
      <c r="D39" s="1"/>
      <c r="E39" s="1"/>
      <c r="F39" s="8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80"/>
      <c r="C40" s="1"/>
      <c r="D40" s="1"/>
      <c r="E40" s="1"/>
      <c r="F40" s="8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80"/>
      <c r="C41" s="1"/>
      <c r="D41" s="1"/>
      <c r="E41" s="1"/>
      <c r="F41" s="8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80"/>
      <c r="C42" s="1"/>
      <c r="D42" s="1"/>
      <c r="E42" s="1"/>
      <c r="F42" s="8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80"/>
      <c r="C43" s="1"/>
      <c r="D43" s="1"/>
      <c r="E43" s="1"/>
      <c r="F43" s="8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80"/>
      <c r="C44" s="1"/>
      <c r="D44" s="1"/>
      <c r="E44" s="1"/>
      <c r="F44" s="8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80"/>
      <c r="C45" s="1"/>
      <c r="D45" s="1"/>
      <c r="E45" s="1"/>
      <c r="F45" s="8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80"/>
      <c r="C46" s="1"/>
      <c r="D46" s="1"/>
      <c r="E46" s="1"/>
      <c r="F46" s="8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80"/>
      <c r="C47" s="1"/>
      <c r="D47" s="1"/>
      <c r="E47" s="1"/>
      <c r="F47" s="8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80"/>
      <c r="C48" s="1"/>
      <c r="D48" s="1"/>
      <c r="E48" s="1"/>
      <c r="F48" s="8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80"/>
      <c r="C49" s="1"/>
      <c r="D49" s="1"/>
      <c r="E49" s="1"/>
      <c r="F49" s="8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80"/>
      <c r="C50" s="1"/>
      <c r="D50" s="1"/>
      <c r="E50" s="1"/>
      <c r="F50" s="8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80"/>
      <c r="C51" s="1"/>
      <c r="D51" s="1"/>
      <c r="E51" s="1"/>
      <c r="F51" s="8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80"/>
      <c r="C52" s="1"/>
      <c r="D52" s="1"/>
      <c r="E52" s="1"/>
      <c r="F52" s="8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80"/>
      <c r="C53" s="1"/>
      <c r="D53" s="1"/>
      <c r="E53" s="1"/>
      <c r="F53" s="8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80"/>
      <c r="C54" s="1"/>
      <c r="D54" s="1"/>
      <c r="E54" s="1"/>
      <c r="F54" s="8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80"/>
      <c r="C55" s="1"/>
      <c r="D55" s="1"/>
      <c r="E55" s="1"/>
      <c r="F55" s="8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80"/>
      <c r="C56" s="1"/>
      <c r="D56" s="1"/>
      <c r="E56" s="1"/>
      <c r="F56" s="8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80"/>
      <c r="C57" s="1"/>
      <c r="D57" s="1"/>
      <c r="E57" s="1"/>
      <c r="F57" s="8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80"/>
      <c r="C58" s="1"/>
      <c r="D58" s="1"/>
      <c r="E58" s="1"/>
      <c r="F58" s="8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80"/>
      <c r="C59" s="1"/>
      <c r="D59" s="1"/>
      <c r="E59" s="1"/>
      <c r="F59" s="8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80"/>
      <c r="C60" s="1"/>
      <c r="D60" s="1"/>
      <c r="E60" s="1"/>
      <c r="F60" s="8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80"/>
      <c r="C61" s="1"/>
      <c r="D61" s="1"/>
      <c r="E61" s="1"/>
      <c r="F61" s="8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80"/>
      <c r="C62" s="1"/>
      <c r="D62" s="1"/>
      <c r="E62" s="1"/>
      <c r="F62" s="8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80"/>
      <c r="C63" s="1"/>
      <c r="D63" s="1"/>
      <c r="E63" s="1"/>
      <c r="F63" s="8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80"/>
      <c r="C64" s="1"/>
      <c r="D64" s="1"/>
      <c r="E64" s="1"/>
      <c r="F64" s="8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80"/>
      <c r="C65" s="1"/>
      <c r="D65" s="1"/>
      <c r="E65" s="1"/>
      <c r="F65" s="8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80"/>
      <c r="C66" s="1"/>
      <c r="D66" s="1"/>
      <c r="E66" s="1"/>
      <c r="F66" s="8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80"/>
      <c r="C67" s="1"/>
      <c r="D67" s="1"/>
      <c r="E67" s="1"/>
      <c r="F67" s="8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80"/>
      <c r="C68" s="1"/>
      <c r="D68" s="1"/>
      <c r="E68" s="1"/>
      <c r="F68" s="8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80"/>
      <c r="C69" s="1"/>
      <c r="D69" s="1"/>
      <c r="E69" s="1"/>
      <c r="F69" s="8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80"/>
      <c r="C70" s="1"/>
      <c r="D70" s="1"/>
      <c r="E70" s="1"/>
      <c r="F70" s="8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80"/>
      <c r="C71" s="1"/>
      <c r="D71" s="1"/>
      <c r="E71" s="1"/>
      <c r="F71" s="8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80"/>
      <c r="C72" s="1"/>
      <c r="D72" s="1"/>
      <c r="E72" s="1"/>
      <c r="F72" s="8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80"/>
      <c r="C73" s="1"/>
      <c r="D73" s="1"/>
      <c r="E73" s="1"/>
      <c r="F73" s="8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80"/>
      <c r="C74" s="1"/>
      <c r="D74" s="1"/>
      <c r="E74" s="1"/>
      <c r="F74" s="8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80"/>
      <c r="C75" s="1"/>
      <c r="D75" s="1"/>
      <c r="E75" s="1"/>
      <c r="F75" s="8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80"/>
      <c r="C76" s="1"/>
      <c r="D76" s="1"/>
      <c r="E76" s="1"/>
      <c r="F76" s="8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80"/>
      <c r="C77" s="1"/>
      <c r="D77" s="1"/>
      <c r="E77" s="1"/>
      <c r="F77" s="8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80"/>
      <c r="C78" s="1"/>
      <c r="D78" s="1"/>
      <c r="E78" s="1"/>
      <c r="F78" s="8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80"/>
      <c r="C79" s="1"/>
      <c r="D79" s="1"/>
      <c r="E79" s="1"/>
      <c r="F79" s="8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80"/>
      <c r="C80" s="1"/>
      <c r="D80" s="1"/>
      <c r="E80" s="1"/>
      <c r="F80" s="8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80"/>
      <c r="C81" s="1"/>
      <c r="D81" s="1"/>
      <c r="E81" s="1"/>
      <c r="F81" s="8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80"/>
      <c r="C82" s="1"/>
      <c r="D82" s="1"/>
      <c r="E82" s="1"/>
      <c r="F82" s="8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80"/>
      <c r="C83" s="1"/>
      <c r="D83" s="1"/>
      <c r="E83" s="1"/>
      <c r="F83" s="8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80"/>
      <c r="C84" s="1"/>
      <c r="D84" s="1"/>
      <c r="E84" s="1"/>
      <c r="F84" s="8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80"/>
      <c r="C85" s="1"/>
      <c r="D85" s="1"/>
      <c r="E85" s="1"/>
      <c r="F85" s="8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80"/>
      <c r="C86" s="1"/>
      <c r="D86" s="1"/>
      <c r="E86" s="1"/>
      <c r="F86" s="8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80"/>
      <c r="C87" s="1"/>
      <c r="D87" s="1"/>
      <c r="E87" s="1"/>
      <c r="F87" s="8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80"/>
      <c r="C88" s="1"/>
      <c r="D88" s="1"/>
      <c r="E88" s="1"/>
      <c r="F88" s="8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80"/>
      <c r="C89" s="1"/>
      <c r="D89" s="1"/>
      <c r="E89" s="1"/>
      <c r="F89" s="8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80"/>
      <c r="C90" s="1"/>
      <c r="D90" s="1"/>
      <c r="E90" s="1"/>
      <c r="F90" s="8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80"/>
      <c r="C91" s="1"/>
      <c r="D91" s="1"/>
      <c r="E91" s="1"/>
      <c r="F91" s="8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80"/>
      <c r="C92" s="1"/>
      <c r="D92" s="1"/>
      <c r="E92" s="1"/>
      <c r="F92" s="8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80"/>
      <c r="C93" s="1"/>
      <c r="D93" s="1"/>
      <c r="E93" s="1"/>
      <c r="F93" s="8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80"/>
      <c r="C94" s="1"/>
      <c r="D94" s="1"/>
      <c r="E94" s="1"/>
      <c r="F94" s="8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80"/>
      <c r="C95" s="1"/>
      <c r="D95" s="1"/>
      <c r="E95" s="1"/>
      <c r="F95" s="8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80"/>
      <c r="C96" s="1"/>
      <c r="D96" s="1"/>
      <c r="E96" s="1"/>
      <c r="F96" s="8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80"/>
      <c r="C97" s="1"/>
      <c r="D97" s="1"/>
      <c r="E97" s="1"/>
      <c r="F97" s="8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80"/>
      <c r="C98" s="1"/>
      <c r="D98" s="1"/>
      <c r="E98" s="1"/>
      <c r="F98" s="8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80"/>
      <c r="C99" s="1"/>
      <c r="D99" s="1"/>
      <c r="E99" s="1"/>
      <c r="F99" s="8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80"/>
      <c r="C100" s="1"/>
      <c r="D100" s="1"/>
      <c r="E100" s="1"/>
      <c r="F100" s="8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80"/>
      <c r="C101" s="1"/>
      <c r="D101" s="1"/>
      <c r="E101" s="1"/>
      <c r="F101" s="8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80"/>
      <c r="C102" s="1"/>
      <c r="D102" s="1"/>
      <c r="E102" s="1"/>
      <c r="F102" s="8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80"/>
      <c r="C103" s="1"/>
      <c r="D103" s="1"/>
      <c r="E103" s="1"/>
      <c r="F103" s="8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80"/>
      <c r="C104" s="1"/>
      <c r="D104" s="1"/>
      <c r="E104" s="1"/>
      <c r="F104" s="8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80"/>
      <c r="C105" s="1"/>
      <c r="D105" s="1"/>
      <c r="E105" s="1"/>
      <c r="F105" s="8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80"/>
      <c r="C106" s="1"/>
      <c r="D106" s="1"/>
      <c r="E106" s="1"/>
      <c r="F106" s="8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80"/>
      <c r="C107" s="1"/>
      <c r="D107" s="1"/>
      <c r="E107" s="1"/>
      <c r="F107" s="8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80"/>
      <c r="C108" s="1"/>
      <c r="D108" s="1"/>
      <c r="E108" s="1"/>
      <c r="F108" s="8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80"/>
      <c r="C109" s="1"/>
      <c r="D109" s="1"/>
      <c r="E109" s="1"/>
      <c r="F109" s="8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80"/>
      <c r="C110" s="1"/>
      <c r="D110" s="1"/>
      <c r="E110" s="1"/>
      <c r="F110" s="8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80"/>
      <c r="C111" s="1"/>
      <c r="D111" s="1"/>
      <c r="E111" s="1"/>
      <c r="F111" s="8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80"/>
      <c r="C112" s="1"/>
      <c r="D112" s="1"/>
      <c r="E112" s="1"/>
      <c r="F112" s="8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80"/>
      <c r="C113" s="1"/>
      <c r="D113" s="1"/>
      <c r="E113" s="1"/>
      <c r="F113" s="8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80"/>
      <c r="C114" s="1"/>
      <c r="D114" s="1"/>
      <c r="E114" s="1"/>
      <c r="F114" s="8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80"/>
      <c r="C115" s="1"/>
      <c r="D115" s="1"/>
      <c r="E115" s="1"/>
      <c r="F115" s="8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80"/>
      <c r="C116" s="1"/>
      <c r="D116" s="1"/>
      <c r="E116" s="1"/>
      <c r="F116" s="8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80"/>
      <c r="C117" s="1"/>
      <c r="D117" s="1"/>
      <c r="E117" s="1"/>
      <c r="F117" s="8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80"/>
      <c r="C118" s="1"/>
      <c r="D118" s="1"/>
      <c r="E118" s="1"/>
      <c r="F118" s="8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80"/>
      <c r="C119" s="1"/>
      <c r="D119" s="1"/>
      <c r="E119" s="1"/>
      <c r="F119" s="8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80"/>
      <c r="C120" s="1"/>
      <c r="D120" s="1"/>
      <c r="E120" s="1"/>
      <c r="F120" s="8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80"/>
      <c r="C121" s="1"/>
      <c r="D121" s="1"/>
      <c r="E121" s="1"/>
      <c r="F121" s="8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80"/>
      <c r="C122" s="1"/>
      <c r="D122" s="1"/>
      <c r="E122" s="1"/>
      <c r="F122" s="8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80"/>
      <c r="C123" s="1"/>
      <c r="D123" s="1"/>
      <c r="E123" s="1"/>
      <c r="F123" s="8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80"/>
      <c r="C124" s="1"/>
      <c r="D124" s="1"/>
      <c r="E124" s="1"/>
      <c r="F124" s="8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80"/>
      <c r="C125" s="1"/>
      <c r="D125" s="1"/>
      <c r="E125" s="1"/>
      <c r="F125" s="8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80"/>
      <c r="C126" s="1"/>
      <c r="D126" s="1"/>
      <c r="E126" s="1"/>
      <c r="F126" s="8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80"/>
      <c r="C127" s="1"/>
      <c r="D127" s="1"/>
      <c r="E127" s="1"/>
      <c r="F127" s="8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80"/>
      <c r="C128" s="1"/>
      <c r="D128" s="1"/>
      <c r="E128" s="1"/>
      <c r="F128" s="8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80"/>
      <c r="C129" s="1"/>
      <c r="D129" s="1"/>
      <c r="E129" s="1"/>
      <c r="F129" s="8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80"/>
      <c r="C130" s="1"/>
      <c r="D130" s="1"/>
      <c r="E130" s="1"/>
      <c r="F130" s="8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80"/>
      <c r="C131" s="1"/>
      <c r="D131" s="1"/>
      <c r="E131" s="1"/>
      <c r="F131" s="8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80"/>
      <c r="C132" s="1"/>
      <c r="D132" s="1"/>
      <c r="E132" s="1"/>
      <c r="F132" s="8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80"/>
      <c r="C133" s="1"/>
      <c r="D133" s="1"/>
      <c r="E133" s="1"/>
      <c r="F133" s="8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80"/>
      <c r="C134" s="1"/>
      <c r="D134" s="1"/>
      <c r="E134" s="1"/>
      <c r="F134" s="8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80"/>
      <c r="C135" s="1"/>
      <c r="D135" s="1"/>
      <c r="E135" s="1"/>
      <c r="F135" s="8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80"/>
      <c r="C136" s="1"/>
      <c r="D136" s="1"/>
      <c r="E136" s="1"/>
      <c r="F136" s="8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80"/>
      <c r="C137" s="1"/>
      <c r="D137" s="1"/>
      <c r="E137" s="1"/>
      <c r="F137" s="8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80"/>
      <c r="C138" s="1"/>
      <c r="D138" s="1"/>
      <c r="E138" s="1"/>
      <c r="F138" s="8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80"/>
      <c r="C139" s="1"/>
      <c r="D139" s="1"/>
      <c r="E139" s="1"/>
      <c r="F139" s="8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80"/>
      <c r="C140" s="1"/>
      <c r="D140" s="1"/>
      <c r="E140" s="1"/>
      <c r="F140" s="8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80"/>
      <c r="C141" s="1"/>
      <c r="D141" s="1"/>
      <c r="E141" s="1"/>
      <c r="F141" s="8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80"/>
      <c r="C142" s="1"/>
      <c r="D142" s="1"/>
      <c r="E142" s="1"/>
      <c r="F142" s="8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80"/>
      <c r="C143" s="1"/>
      <c r="D143" s="1"/>
      <c r="E143" s="1"/>
      <c r="F143" s="8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80"/>
      <c r="C144" s="1"/>
      <c r="D144" s="1"/>
      <c r="E144" s="1"/>
      <c r="F144" s="8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80"/>
      <c r="C145" s="1"/>
      <c r="D145" s="1"/>
      <c r="E145" s="1"/>
      <c r="F145" s="8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80"/>
      <c r="C146" s="1"/>
      <c r="D146" s="1"/>
      <c r="E146" s="1"/>
      <c r="F146" s="8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80"/>
      <c r="C147" s="1"/>
      <c r="D147" s="1"/>
      <c r="E147" s="1"/>
      <c r="F147" s="8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80"/>
      <c r="C148" s="1"/>
      <c r="D148" s="1"/>
      <c r="E148" s="1"/>
      <c r="F148" s="8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80"/>
      <c r="C149" s="1"/>
      <c r="D149" s="1"/>
      <c r="E149" s="1"/>
      <c r="F149" s="8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80"/>
      <c r="C150" s="1"/>
      <c r="D150" s="1"/>
      <c r="E150" s="1"/>
      <c r="F150" s="8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80"/>
      <c r="C151" s="1"/>
      <c r="D151" s="1"/>
      <c r="E151" s="1"/>
      <c r="F151" s="8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80"/>
      <c r="C152" s="1"/>
      <c r="D152" s="1"/>
      <c r="E152" s="1"/>
      <c r="F152" s="8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80"/>
      <c r="C153" s="1"/>
      <c r="D153" s="1"/>
      <c r="E153" s="1"/>
      <c r="F153" s="8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80"/>
      <c r="C154" s="1"/>
      <c r="D154" s="1"/>
      <c r="E154" s="1"/>
      <c r="F154" s="8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80"/>
      <c r="C155" s="1"/>
      <c r="D155" s="1"/>
      <c r="E155" s="1"/>
      <c r="F155" s="8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80"/>
      <c r="C156" s="1"/>
      <c r="D156" s="1"/>
      <c r="E156" s="1"/>
      <c r="F156" s="8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80"/>
      <c r="C157" s="1"/>
      <c r="D157" s="1"/>
      <c r="E157" s="1"/>
      <c r="F157" s="8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80"/>
      <c r="C158" s="1"/>
      <c r="D158" s="1"/>
      <c r="E158" s="1"/>
      <c r="F158" s="8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80"/>
      <c r="C159" s="1"/>
      <c r="D159" s="1"/>
      <c r="E159" s="1"/>
      <c r="F159" s="8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80"/>
      <c r="C160" s="1"/>
      <c r="D160" s="1"/>
      <c r="E160" s="1"/>
      <c r="F160" s="8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80"/>
      <c r="C161" s="1"/>
      <c r="D161" s="1"/>
      <c r="E161" s="1"/>
      <c r="F161" s="8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80"/>
      <c r="C162" s="1"/>
      <c r="D162" s="1"/>
      <c r="E162" s="1"/>
      <c r="F162" s="8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80"/>
      <c r="C163" s="1"/>
      <c r="D163" s="1"/>
      <c r="E163" s="1"/>
      <c r="F163" s="8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80"/>
      <c r="C164" s="1"/>
      <c r="D164" s="1"/>
      <c r="E164" s="1"/>
      <c r="F164" s="8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80"/>
      <c r="C165" s="1"/>
      <c r="D165" s="1"/>
      <c r="E165" s="1"/>
      <c r="F165" s="8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80"/>
      <c r="C166" s="1"/>
      <c r="D166" s="1"/>
      <c r="E166" s="1"/>
      <c r="F166" s="8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80"/>
      <c r="C167" s="1"/>
      <c r="D167" s="1"/>
      <c r="E167" s="1"/>
      <c r="F167" s="8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80"/>
      <c r="C168" s="1"/>
      <c r="D168" s="1"/>
      <c r="E168" s="1"/>
      <c r="F168" s="8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80"/>
      <c r="C169" s="1"/>
      <c r="D169" s="1"/>
      <c r="E169" s="1"/>
      <c r="F169" s="8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80"/>
      <c r="C170" s="1"/>
      <c r="D170" s="1"/>
      <c r="E170" s="1"/>
      <c r="F170" s="8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80"/>
      <c r="C171" s="1"/>
      <c r="D171" s="1"/>
      <c r="E171" s="1"/>
      <c r="F171" s="8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80"/>
      <c r="C172" s="1"/>
      <c r="D172" s="1"/>
      <c r="E172" s="1"/>
      <c r="F172" s="8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80"/>
      <c r="C173" s="1"/>
      <c r="D173" s="1"/>
      <c r="E173" s="1"/>
      <c r="F173" s="8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80"/>
      <c r="C174" s="1"/>
      <c r="D174" s="1"/>
      <c r="E174" s="1"/>
      <c r="F174" s="8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80"/>
      <c r="C175" s="1"/>
      <c r="D175" s="1"/>
      <c r="E175" s="1"/>
      <c r="F175" s="8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80"/>
      <c r="C176" s="1"/>
      <c r="D176" s="1"/>
      <c r="E176" s="1"/>
      <c r="F176" s="8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80"/>
      <c r="C177" s="1"/>
      <c r="D177" s="1"/>
      <c r="E177" s="1"/>
      <c r="F177" s="8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80"/>
      <c r="C178" s="1"/>
      <c r="D178" s="1"/>
      <c r="E178" s="1"/>
      <c r="F178" s="8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80"/>
      <c r="C179" s="1"/>
      <c r="D179" s="1"/>
      <c r="E179" s="1"/>
      <c r="F179" s="8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80"/>
      <c r="C180" s="1"/>
      <c r="D180" s="1"/>
      <c r="E180" s="1"/>
      <c r="F180" s="8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80"/>
      <c r="C181" s="1"/>
      <c r="D181" s="1"/>
      <c r="E181" s="1"/>
      <c r="F181" s="8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80"/>
      <c r="C182" s="1"/>
      <c r="D182" s="1"/>
      <c r="E182" s="1"/>
      <c r="F182" s="8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80"/>
      <c r="C183" s="1"/>
      <c r="D183" s="1"/>
      <c r="E183" s="1"/>
      <c r="F183" s="8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80"/>
      <c r="C184" s="1"/>
      <c r="D184" s="1"/>
      <c r="E184" s="1"/>
      <c r="F184" s="8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80"/>
      <c r="C185" s="1"/>
      <c r="D185" s="1"/>
      <c r="E185" s="1"/>
      <c r="F185" s="8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80"/>
      <c r="C186" s="1"/>
      <c r="D186" s="1"/>
      <c r="E186" s="1"/>
      <c r="F186" s="8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80"/>
      <c r="C187" s="1"/>
      <c r="D187" s="1"/>
      <c r="E187" s="1"/>
      <c r="F187" s="8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80"/>
      <c r="C188" s="1"/>
      <c r="D188" s="1"/>
      <c r="E188" s="1"/>
      <c r="F188" s="8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80"/>
      <c r="C189" s="1"/>
      <c r="D189" s="1"/>
      <c r="E189" s="1"/>
      <c r="F189" s="8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80"/>
      <c r="C190" s="1"/>
      <c r="D190" s="1"/>
      <c r="E190" s="1"/>
      <c r="F190" s="8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80"/>
      <c r="C191" s="1"/>
      <c r="D191" s="1"/>
      <c r="E191" s="1"/>
      <c r="F191" s="8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80"/>
      <c r="C192" s="1"/>
      <c r="D192" s="1"/>
      <c r="E192" s="1"/>
      <c r="F192" s="8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80"/>
      <c r="C193" s="1"/>
      <c r="D193" s="1"/>
      <c r="E193" s="1"/>
      <c r="F193" s="8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80"/>
      <c r="C194" s="1"/>
      <c r="D194" s="1"/>
      <c r="E194" s="1"/>
      <c r="F194" s="8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80"/>
      <c r="C195" s="1"/>
      <c r="D195" s="1"/>
      <c r="E195" s="1"/>
      <c r="F195" s="8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80"/>
      <c r="C196" s="1"/>
      <c r="D196" s="1"/>
      <c r="E196" s="1"/>
      <c r="F196" s="8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80"/>
      <c r="C197" s="1"/>
      <c r="D197" s="1"/>
      <c r="E197" s="1"/>
      <c r="F197" s="8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80"/>
      <c r="C198" s="1"/>
      <c r="D198" s="1"/>
      <c r="E198" s="1"/>
      <c r="F198" s="8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80"/>
      <c r="C199" s="1"/>
      <c r="D199" s="1"/>
      <c r="E199" s="1"/>
      <c r="F199" s="8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80"/>
      <c r="C200" s="1"/>
      <c r="D200" s="1"/>
      <c r="E200" s="1"/>
      <c r="F200" s="8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80"/>
      <c r="C201" s="1"/>
      <c r="D201" s="1"/>
      <c r="E201" s="1"/>
      <c r="F201" s="8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80"/>
      <c r="C202" s="1"/>
      <c r="D202" s="1"/>
      <c r="E202" s="1"/>
      <c r="F202" s="8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80"/>
      <c r="C203" s="1"/>
      <c r="D203" s="1"/>
      <c r="E203" s="1"/>
      <c r="F203" s="8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80"/>
      <c r="C204" s="1"/>
      <c r="D204" s="1"/>
      <c r="E204" s="1"/>
      <c r="F204" s="8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80"/>
      <c r="C205" s="1"/>
      <c r="D205" s="1"/>
      <c r="E205" s="1"/>
      <c r="F205" s="8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80"/>
      <c r="C206" s="1"/>
      <c r="D206" s="1"/>
      <c r="E206" s="1"/>
      <c r="F206" s="8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80"/>
      <c r="C207" s="1"/>
      <c r="D207" s="1"/>
      <c r="E207" s="1"/>
      <c r="F207" s="8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80"/>
      <c r="C208" s="1"/>
      <c r="D208" s="1"/>
      <c r="E208" s="1"/>
      <c r="F208" s="8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80"/>
      <c r="C209" s="1"/>
      <c r="D209" s="1"/>
      <c r="E209" s="1"/>
      <c r="F209" s="8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80"/>
      <c r="C210" s="1"/>
      <c r="D210" s="1"/>
      <c r="E210" s="1"/>
      <c r="F210" s="8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80"/>
      <c r="C211" s="1"/>
      <c r="D211" s="1"/>
      <c r="E211" s="1"/>
      <c r="F211" s="8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80"/>
      <c r="C212" s="1"/>
      <c r="D212" s="1"/>
      <c r="E212" s="1"/>
      <c r="F212" s="8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80"/>
      <c r="C213" s="1"/>
      <c r="D213" s="1"/>
      <c r="E213" s="1"/>
      <c r="F213" s="8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80"/>
      <c r="C214" s="1"/>
      <c r="D214" s="1"/>
      <c r="E214" s="1"/>
      <c r="F214" s="8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80"/>
      <c r="C215" s="1"/>
      <c r="D215" s="1"/>
      <c r="E215" s="1"/>
      <c r="F215" s="8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80"/>
      <c r="C216" s="1"/>
      <c r="D216" s="1"/>
      <c r="E216" s="1"/>
      <c r="F216" s="8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80"/>
      <c r="C217" s="1"/>
      <c r="D217" s="1"/>
      <c r="E217" s="1"/>
      <c r="F217" s="8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80"/>
      <c r="C218" s="1"/>
      <c r="D218" s="1"/>
      <c r="E218" s="1"/>
      <c r="F218" s="8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80"/>
      <c r="C219" s="1"/>
      <c r="D219" s="1"/>
      <c r="E219" s="1"/>
      <c r="F219" s="8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80"/>
      <c r="C220" s="1"/>
      <c r="D220" s="1"/>
      <c r="E220" s="1"/>
      <c r="F220" s="8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80"/>
      <c r="C221" s="1"/>
      <c r="D221" s="1"/>
      <c r="E221" s="1"/>
      <c r="F221" s="8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80"/>
      <c r="C222" s="1"/>
      <c r="D222" s="1"/>
      <c r="E222" s="1"/>
      <c r="F222" s="8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80"/>
      <c r="C223" s="1"/>
      <c r="D223" s="1"/>
      <c r="E223" s="1"/>
      <c r="F223" s="8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82"/>
      <c r="F224" s="82"/>
    </row>
    <row r="225" ht="15.75" customHeight="1">
      <c r="B225" s="82"/>
      <c r="F225" s="82"/>
    </row>
    <row r="226" ht="13.5" customHeight="1">
      <c r="B226" s="82"/>
      <c r="F226" s="82"/>
    </row>
    <row r="227" ht="13.5" customHeight="1">
      <c r="B227" s="82"/>
      <c r="F227" s="82"/>
    </row>
    <row r="228" ht="13.5" customHeight="1">
      <c r="B228" s="82"/>
      <c r="F228" s="82"/>
    </row>
    <row r="229" ht="13.5" customHeight="1">
      <c r="B229" s="82"/>
      <c r="F229" s="82"/>
    </row>
    <row r="230" ht="13.5" customHeight="1">
      <c r="B230" s="82"/>
      <c r="F230" s="82"/>
    </row>
    <row r="231" ht="13.5" customHeight="1">
      <c r="B231" s="82"/>
      <c r="F231" s="82"/>
    </row>
    <row r="232" ht="13.5" customHeight="1">
      <c r="B232" s="82"/>
      <c r="F232" s="82"/>
    </row>
    <row r="233" ht="13.5" customHeight="1">
      <c r="B233" s="82"/>
      <c r="F233" s="82"/>
    </row>
    <row r="234" ht="13.5" customHeight="1">
      <c r="B234" s="82"/>
      <c r="F234" s="82"/>
    </row>
    <row r="235" ht="13.5" customHeight="1">
      <c r="B235" s="82"/>
      <c r="F235" s="82"/>
    </row>
    <row r="236" ht="13.5" customHeight="1">
      <c r="B236" s="82"/>
      <c r="F236" s="82"/>
    </row>
    <row r="237" ht="13.5" customHeight="1">
      <c r="B237" s="82"/>
      <c r="F237" s="82"/>
    </row>
    <row r="238" ht="13.5" customHeight="1">
      <c r="B238" s="82"/>
      <c r="F238" s="82"/>
    </row>
    <row r="239" ht="13.5" customHeight="1">
      <c r="B239" s="82"/>
      <c r="F239" s="82"/>
    </row>
    <row r="240" ht="13.5" customHeight="1">
      <c r="B240" s="82"/>
      <c r="F240" s="82"/>
    </row>
    <row r="241" ht="13.5" customHeight="1">
      <c r="B241" s="82"/>
      <c r="F241" s="82"/>
    </row>
    <row r="242" ht="13.5" customHeight="1">
      <c r="B242" s="82"/>
      <c r="F242" s="82"/>
    </row>
    <row r="243" ht="13.5" customHeight="1">
      <c r="B243" s="82"/>
      <c r="F243" s="82"/>
    </row>
    <row r="244" ht="13.5" customHeight="1">
      <c r="B244" s="82"/>
      <c r="F244" s="82"/>
    </row>
    <row r="245" ht="13.5" customHeight="1">
      <c r="B245" s="82"/>
      <c r="F245" s="82"/>
    </row>
    <row r="246" ht="13.5" customHeight="1">
      <c r="B246" s="82"/>
      <c r="F246" s="82"/>
    </row>
    <row r="247" ht="13.5" customHeight="1">
      <c r="B247" s="82"/>
      <c r="F247" s="82"/>
    </row>
    <row r="248" ht="13.5" customHeight="1">
      <c r="B248" s="82"/>
      <c r="F248" s="82"/>
    </row>
    <row r="249" ht="13.5" customHeight="1">
      <c r="B249" s="82"/>
      <c r="F249" s="82"/>
    </row>
    <row r="250" ht="13.5" customHeight="1">
      <c r="B250" s="82"/>
      <c r="F250" s="82"/>
    </row>
    <row r="251" ht="13.5" customHeight="1">
      <c r="B251" s="82"/>
      <c r="F251" s="82"/>
    </row>
    <row r="252" ht="13.5" customHeight="1">
      <c r="B252" s="82"/>
      <c r="F252" s="82"/>
    </row>
    <row r="253" ht="13.5" customHeight="1">
      <c r="B253" s="82"/>
      <c r="F253" s="82"/>
    </row>
    <row r="254" ht="13.5" customHeight="1">
      <c r="B254" s="82"/>
      <c r="F254" s="82"/>
    </row>
    <row r="255" ht="13.5" customHeight="1">
      <c r="B255" s="82"/>
      <c r="F255" s="82"/>
    </row>
    <row r="256" ht="13.5" customHeight="1">
      <c r="B256" s="82"/>
      <c r="F256" s="82"/>
    </row>
    <row r="257" ht="13.5" customHeight="1">
      <c r="B257" s="82"/>
      <c r="F257" s="82"/>
    </row>
    <row r="258" ht="13.5" customHeight="1">
      <c r="B258" s="82"/>
      <c r="F258" s="82"/>
    </row>
    <row r="259" ht="13.5" customHeight="1">
      <c r="B259" s="82"/>
      <c r="F259" s="82"/>
    </row>
    <row r="260" ht="13.5" customHeight="1">
      <c r="B260" s="82"/>
      <c r="F260" s="82"/>
    </row>
    <row r="261" ht="13.5" customHeight="1">
      <c r="B261" s="82"/>
      <c r="F261" s="82"/>
    </row>
    <row r="262" ht="13.5" customHeight="1">
      <c r="B262" s="82"/>
      <c r="F262" s="82"/>
    </row>
    <row r="263" ht="13.5" customHeight="1">
      <c r="B263" s="82"/>
      <c r="F263" s="82"/>
    </row>
    <row r="264" ht="13.5" customHeight="1">
      <c r="B264" s="82"/>
      <c r="F264" s="82"/>
    </row>
    <row r="265" ht="13.5" customHeight="1">
      <c r="B265" s="82"/>
      <c r="F265" s="82"/>
    </row>
    <row r="266" ht="13.5" customHeight="1">
      <c r="B266" s="82"/>
      <c r="F266" s="82"/>
    </row>
    <row r="267" ht="13.5" customHeight="1">
      <c r="B267" s="82"/>
      <c r="F267" s="82"/>
    </row>
    <row r="268" ht="13.5" customHeight="1">
      <c r="B268" s="82"/>
      <c r="F268" s="82"/>
    </row>
    <row r="269" ht="13.5" customHeight="1">
      <c r="B269" s="82"/>
      <c r="F269" s="82"/>
    </row>
    <row r="270" ht="13.5" customHeight="1">
      <c r="B270" s="82"/>
      <c r="F270" s="82"/>
    </row>
    <row r="271" ht="13.5" customHeight="1">
      <c r="B271" s="82"/>
      <c r="F271" s="82"/>
    </row>
    <row r="272" ht="13.5" customHeight="1">
      <c r="B272" s="82"/>
      <c r="F272" s="82"/>
    </row>
    <row r="273" ht="13.5" customHeight="1">
      <c r="B273" s="82"/>
      <c r="F273" s="82"/>
    </row>
    <row r="274" ht="13.5" customHeight="1">
      <c r="B274" s="82"/>
      <c r="F274" s="82"/>
    </row>
    <row r="275" ht="13.5" customHeight="1">
      <c r="B275" s="82"/>
      <c r="F275" s="82"/>
    </row>
    <row r="276" ht="13.5" customHeight="1">
      <c r="B276" s="82"/>
      <c r="F276" s="82"/>
    </row>
    <row r="277" ht="13.5" customHeight="1">
      <c r="B277" s="82"/>
      <c r="F277" s="82"/>
    </row>
    <row r="278" ht="13.5" customHeight="1">
      <c r="B278" s="82"/>
      <c r="F278" s="82"/>
    </row>
    <row r="279" ht="13.5" customHeight="1">
      <c r="B279" s="82"/>
      <c r="F279" s="82"/>
    </row>
    <row r="280" ht="13.5" customHeight="1">
      <c r="B280" s="82"/>
      <c r="F280" s="82"/>
    </row>
    <row r="281" ht="13.5" customHeight="1">
      <c r="B281" s="82"/>
      <c r="F281" s="82"/>
    </row>
    <row r="282" ht="13.5" customHeight="1">
      <c r="B282" s="82"/>
      <c r="F282" s="82"/>
    </row>
    <row r="283" ht="13.5" customHeight="1">
      <c r="B283" s="82"/>
      <c r="F283" s="82"/>
    </row>
    <row r="284" ht="13.5" customHeight="1">
      <c r="B284" s="82"/>
      <c r="F284" s="82"/>
    </row>
    <row r="285" ht="13.5" customHeight="1">
      <c r="B285" s="82"/>
      <c r="F285" s="82"/>
    </row>
    <row r="286" ht="13.5" customHeight="1">
      <c r="B286" s="82"/>
      <c r="F286" s="82"/>
    </row>
    <row r="287" ht="13.5" customHeight="1">
      <c r="B287" s="82"/>
      <c r="F287" s="82"/>
    </row>
    <row r="288" ht="13.5" customHeight="1">
      <c r="B288" s="82"/>
      <c r="F288" s="82"/>
    </row>
    <row r="289" ht="13.5" customHeight="1">
      <c r="B289" s="82"/>
      <c r="F289" s="82"/>
    </row>
    <row r="290" ht="13.5" customHeight="1">
      <c r="B290" s="82"/>
      <c r="F290" s="82"/>
    </row>
    <row r="291" ht="13.5" customHeight="1">
      <c r="B291" s="82"/>
      <c r="F291" s="82"/>
    </row>
    <row r="292" ht="13.5" customHeight="1">
      <c r="B292" s="82"/>
      <c r="F292" s="82"/>
    </row>
    <row r="293" ht="13.5" customHeight="1">
      <c r="B293" s="82"/>
      <c r="F293" s="82"/>
    </row>
    <row r="294" ht="13.5" customHeight="1">
      <c r="B294" s="82"/>
      <c r="F294" s="82"/>
    </row>
    <row r="295" ht="13.5" customHeight="1">
      <c r="B295" s="82"/>
      <c r="F295" s="82"/>
    </row>
    <row r="296" ht="13.5" customHeight="1">
      <c r="B296" s="82"/>
      <c r="F296" s="82"/>
    </row>
    <row r="297" ht="13.5" customHeight="1">
      <c r="B297" s="82"/>
      <c r="F297" s="82"/>
    </row>
    <row r="298" ht="13.5" customHeight="1">
      <c r="B298" s="82"/>
      <c r="F298" s="82"/>
    </row>
    <row r="299" ht="13.5" customHeight="1">
      <c r="B299" s="82"/>
      <c r="F299" s="82"/>
    </row>
    <row r="300" ht="13.5" customHeight="1">
      <c r="B300" s="82"/>
      <c r="F300" s="82"/>
    </row>
    <row r="301" ht="13.5" customHeight="1">
      <c r="B301" s="82"/>
      <c r="F301" s="82"/>
    </row>
    <row r="302" ht="13.5" customHeight="1">
      <c r="B302" s="82"/>
      <c r="F302" s="82"/>
    </row>
    <row r="303" ht="13.5" customHeight="1">
      <c r="B303" s="82"/>
      <c r="F303" s="82"/>
    </row>
    <row r="304" ht="13.5" customHeight="1">
      <c r="B304" s="82"/>
      <c r="F304" s="82"/>
    </row>
    <row r="305" ht="13.5" customHeight="1">
      <c r="B305" s="82"/>
      <c r="F305" s="82"/>
    </row>
    <row r="306" ht="13.5" customHeight="1">
      <c r="B306" s="82"/>
      <c r="F306" s="82"/>
    </row>
    <row r="307" ht="13.5" customHeight="1">
      <c r="B307" s="82"/>
      <c r="F307" s="82"/>
    </row>
    <row r="308" ht="13.5" customHeight="1">
      <c r="B308" s="82"/>
      <c r="F308" s="82"/>
    </row>
    <row r="309" ht="13.5" customHeight="1">
      <c r="B309" s="82"/>
      <c r="F309" s="82"/>
    </row>
    <row r="310" ht="13.5" customHeight="1">
      <c r="B310" s="82"/>
      <c r="F310" s="82"/>
    </row>
    <row r="311" ht="13.5" customHeight="1">
      <c r="B311" s="82"/>
      <c r="F311" s="82"/>
    </row>
    <row r="312" ht="13.5" customHeight="1">
      <c r="B312" s="82"/>
      <c r="F312" s="82"/>
    </row>
    <row r="313" ht="13.5" customHeight="1">
      <c r="B313" s="82"/>
      <c r="F313" s="82"/>
    </row>
    <row r="314" ht="13.5" customHeight="1">
      <c r="B314" s="82"/>
      <c r="F314" s="82"/>
    </row>
    <row r="315" ht="13.5" customHeight="1">
      <c r="B315" s="82"/>
      <c r="F315" s="82"/>
    </row>
    <row r="316" ht="13.5" customHeight="1">
      <c r="B316" s="82"/>
      <c r="F316" s="82"/>
    </row>
    <row r="317" ht="13.5" customHeight="1">
      <c r="B317" s="82"/>
      <c r="F317" s="82"/>
    </row>
    <row r="318" ht="13.5" customHeight="1">
      <c r="B318" s="82"/>
      <c r="F318" s="82"/>
    </row>
    <row r="319" ht="13.5" customHeight="1">
      <c r="B319" s="82"/>
      <c r="F319" s="82"/>
    </row>
    <row r="320" ht="13.5" customHeight="1">
      <c r="B320" s="82"/>
      <c r="F320" s="82"/>
    </row>
    <row r="321" ht="13.5" customHeight="1">
      <c r="B321" s="82"/>
      <c r="F321" s="82"/>
    </row>
    <row r="322" ht="13.5" customHeight="1">
      <c r="B322" s="82"/>
      <c r="F322" s="82"/>
    </row>
    <row r="323" ht="13.5" customHeight="1">
      <c r="B323" s="82"/>
      <c r="F323" s="82"/>
    </row>
    <row r="324" ht="13.5" customHeight="1">
      <c r="B324" s="82"/>
      <c r="F324" s="82"/>
    </row>
    <row r="325" ht="13.5" customHeight="1">
      <c r="B325" s="82"/>
      <c r="F325" s="82"/>
    </row>
    <row r="326" ht="13.5" customHeight="1">
      <c r="B326" s="82"/>
      <c r="F326" s="82"/>
    </row>
    <row r="327" ht="13.5" customHeight="1">
      <c r="B327" s="82"/>
      <c r="F327" s="82"/>
    </row>
    <row r="328" ht="13.5" customHeight="1">
      <c r="B328" s="82"/>
      <c r="F328" s="82"/>
    </row>
    <row r="329" ht="13.5" customHeight="1">
      <c r="B329" s="82"/>
      <c r="F329" s="82"/>
    </row>
    <row r="330" ht="13.5" customHeight="1">
      <c r="B330" s="82"/>
      <c r="F330" s="82"/>
    </row>
    <row r="331" ht="13.5" customHeight="1">
      <c r="B331" s="82"/>
      <c r="F331" s="82"/>
    </row>
    <row r="332" ht="13.5" customHeight="1">
      <c r="B332" s="82"/>
      <c r="F332" s="82"/>
    </row>
    <row r="333" ht="13.5" customHeight="1">
      <c r="B333" s="82"/>
      <c r="F333" s="82"/>
    </row>
    <row r="334" ht="13.5" customHeight="1">
      <c r="B334" s="82"/>
      <c r="F334" s="82"/>
    </row>
    <row r="335" ht="13.5" customHeight="1">
      <c r="B335" s="82"/>
      <c r="F335" s="82"/>
    </row>
    <row r="336" ht="13.5" customHeight="1">
      <c r="B336" s="82"/>
      <c r="F336" s="82"/>
    </row>
    <row r="337" ht="13.5" customHeight="1">
      <c r="B337" s="82"/>
      <c r="F337" s="82"/>
    </row>
    <row r="338" ht="13.5" customHeight="1">
      <c r="B338" s="82"/>
      <c r="F338" s="82"/>
    </row>
    <row r="339" ht="13.5" customHeight="1">
      <c r="B339" s="82"/>
      <c r="F339" s="82"/>
    </row>
    <row r="340" ht="13.5" customHeight="1">
      <c r="B340" s="82"/>
      <c r="F340" s="82"/>
    </row>
    <row r="341" ht="13.5" customHeight="1">
      <c r="B341" s="82"/>
      <c r="F341" s="82"/>
    </row>
    <row r="342" ht="13.5" customHeight="1">
      <c r="B342" s="82"/>
      <c r="F342" s="82"/>
    </row>
    <row r="343" ht="13.5" customHeight="1">
      <c r="B343" s="82"/>
      <c r="F343" s="82"/>
    </row>
    <row r="344" ht="13.5" customHeight="1">
      <c r="B344" s="82"/>
      <c r="F344" s="82"/>
    </row>
    <row r="345" ht="13.5" customHeight="1">
      <c r="B345" s="82"/>
      <c r="F345" s="82"/>
    </row>
    <row r="346" ht="13.5" customHeight="1">
      <c r="B346" s="82"/>
      <c r="F346" s="82"/>
    </row>
    <row r="347" ht="13.5" customHeight="1">
      <c r="B347" s="82"/>
      <c r="F347" s="82"/>
    </row>
    <row r="348" ht="13.5" customHeight="1">
      <c r="B348" s="82"/>
      <c r="F348" s="82"/>
    </row>
    <row r="349" ht="13.5" customHeight="1">
      <c r="B349" s="82"/>
      <c r="F349" s="82"/>
    </row>
    <row r="350" ht="13.5" customHeight="1">
      <c r="B350" s="82"/>
      <c r="F350" s="82"/>
    </row>
    <row r="351" ht="13.5" customHeight="1">
      <c r="B351" s="82"/>
      <c r="F351" s="82"/>
    </row>
    <row r="352" ht="13.5" customHeight="1">
      <c r="B352" s="82"/>
      <c r="F352" s="82"/>
    </row>
    <row r="353" ht="13.5" customHeight="1">
      <c r="B353" s="82"/>
      <c r="F353" s="82"/>
    </row>
    <row r="354" ht="13.5" customHeight="1">
      <c r="B354" s="82"/>
      <c r="F354" s="82"/>
    </row>
    <row r="355" ht="13.5" customHeight="1">
      <c r="B355" s="82"/>
      <c r="F355" s="82"/>
    </row>
    <row r="356" ht="13.5" customHeight="1">
      <c r="B356" s="82"/>
      <c r="F356" s="82"/>
    </row>
    <row r="357" ht="13.5" customHeight="1">
      <c r="B357" s="82"/>
      <c r="F357" s="82"/>
    </row>
    <row r="358" ht="13.5" customHeight="1">
      <c r="B358" s="82"/>
      <c r="F358" s="82"/>
    </row>
    <row r="359" ht="13.5" customHeight="1">
      <c r="B359" s="82"/>
      <c r="F359" s="82"/>
    </row>
    <row r="360" ht="13.5" customHeight="1">
      <c r="B360" s="82"/>
      <c r="F360" s="82"/>
    </row>
    <row r="361" ht="13.5" customHeight="1">
      <c r="B361" s="82"/>
      <c r="F361" s="82"/>
    </row>
    <row r="362" ht="13.5" customHeight="1">
      <c r="B362" s="82"/>
      <c r="F362" s="82"/>
    </row>
    <row r="363" ht="13.5" customHeight="1">
      <c r="B363" s="82"/>
      <c r="F363" s="82"/>
    </row>
    <row r="364" ht="13.5" customHeight="1">
      <c r="B364" s="82"/>
      <c r="F364" s="82"/>
    </row>
    <row r="365" ht="13.5" customHeight="1">
      <c r="B365" s="82"/>
      <c r="F365" s="82"/>
    </row>
    <row r="366" ht="13.5" customHeight="1">
      <c r="B366" s="82"/>
      <c r="F366" s="82"/>
    </row>
    <row r="367" ht="13.5" customHeight="1">
      <c r="B367" s="82"/>
      <c r="F367" s="82"/>
    </row>
    <row r="368" ht="13.5" customHeight="1">
      <c r="B368" s="82"/>
      <c r="F368" s="82"/>
    </row>
    <row r="369" ht="13.5" customHeight="1">
      <c r="B369" s="82"/>
      <c r="F369" s="82"/>
    </row>
    <row r="370" ht="13.5" customHeight="1">
      <c r="B370" s="82"/>
      <c r="F370" s="82"/>
    </row>
    <row r="371" ht="13.5" customHeight="1">
      <c r="B371" s="82"/>
      <c r="F371" s="82"/>
    </row>
    <row r="372" ht="13.5" customHeight="1">
      <c r="B372" s="82"/>
      <c r="F372" s="82"/>
    </row>
    <row r="373" ht="13.5" customHeight="1">
      <c r="B373" s="82"/>
      <c r="F373" s="82"/>
    </row>
    <row r="374" ht="13.5" customHeight="1">
      <c r="B374" s="82"/>
      <c r="F374" s="82"/>
    </row>
    <row r="375" ht="13.5" customHeight="1">
      <c r="B375" s="82"/>
      <c r="F375" s="82"/>
    </row>
    <row r="376" ht="13.5" customHeight="1">
      <c r="B376" s="82"/>
      <c r="F376" s="82"/>
    </row>
    <row r="377" ht="13.5" customHeight="1">
      <c r="B377" s="82"/>
      <c r="F377" s="82"/>
    </row>
    <row r="378" ht="13.5" customHeight="1">
      <c r="B378" s="82"/>
      <c r="F378" s="82"/>
    </row>
    <row r="379" ht="13.5" customHeight="1">
      <c r="B379" s="82"/>
      <c r="F379" s="82"/>
    </row>
    <row r="380" ht="13.5" customHeight="1">
      <c r="B380" s="82"/>
      <c r="F380" s="82"/>
    </row>
    <row r="381" ht="13.5" customHeight="1">
      <c r="B381" s="82"/>
      <c r="F381" s="82"/>
    </row>
    <row r="382" ht="13.5" customHeight="1">
      <c r="B382" s="82"/>
      <c r="F382" s="82"/>
    </row>
    <row r="383" ht="13.5" customHeight="1">
      <c r="B383" s="82"/>
      <c r="F383" s="82"/>
    </row>
    <row r="384" ht="13.5" customHeight="1">
      <c r="B384" s="82"/>
      <c r="F384" s="82"/>
    </row>
    <row r="385" ht="13.5" customHeight="1">
      <c r="B385" s="82"/>
      <c r="F385" s="82"/>
    </row>
    <row r="386" ht="13.5" customHeight="1">
      <c r="B386" s="82"/>
      <c r="F386" s="82"/>
    </row>
    <row r="387" ht="13.5" customHeight="1">
      <c r="B387" s="82"/>
      <c r="F387" s="82"/>
    </row>
    <row r="388" ht="13.5" customHeight="1">
      <c r="B388" s="82"/>
      <c r="F388" s="82"/>
    </row>
    <row r="389" ht="13.5" customHeight="1">
      <c r="B389" s="82"/>
      <c r="F389" s="82"/>
    </row>
    <row r="390" ht="13.5" customHeight="1">
      <c r="B390" s="82"/>
      <c r="F390" s="82"/>
    </row>
    <row r="391" ht="13.5" customHeight="1">
      <c r="B391" s="82"/>
      <c r="F391" s="82"/>
    </row>
    <row r="392" ht="13.5" customHeight="1">
      <c r="B392" s="82"/>
      <c r="F392" s="82"/>
    </row>
    <row r="393" ht="13.5" customHeight="1">
      <c r="B393" s="82"/>
      <c r="F393" s="82"/>
    </row>
    <row r="394" ht="13.5" customHeight="1">
      <c r="B394" s="82"/>
      <c r="F394" s="82"/>
    </row>
    <row r="395" ht="13.5" customHeight="1">
      <c r="B395" s="82"/>
      <c r="F395" s="82"/>
    </row>
    <row r="396" ht="13.5" customHeight="1">
      <c r="B396" s="82"/>
      <c r="F396" s="82"/>
    </row>
    <row r="397" ht="13.5" customHeight="1">
      <c r="B397" s="82"/>
      <c r="F397" s="82"/>
    </row>
    <row r="398" ht="13.5" customHeight="1">
      <c r="B398" s="82"/>
      <c r="F398" s="82"/>
    </row>
    <row r="399" ht="13.5" customHeight="1">
      <c r="B399" s="82"/>
      <c r="F399" s="82"/>
    </row>
    <row r="400" ht="13.5" customHeight="1">
      <c r="B400" s="82"/>
      <c r="F400" s="82"/>
    </row>
    <row r="401" ht="13.5" customHeight="1">
      <c r="B401" s="82"/>
      <c r="F401" s="82"/>
    </row>
    <row r="402" ht="13.5" customHeight="1">
      <c r="B402" s="82"/>
      <c r="F402" s="82"/>
    </row>
    <row r="403" ht="13.5" customHeight="1">
      <c r="B403" s="82"/>
      <c r="F403" s="82"/>
    </row>
    <row r="404" ht="13.5" customHeight="1">
      <c r="B404" s="82"/>
      <c r="F404" s="82"/>
    </row>
    <row r="405" ht="13.5" customHeight="1">
      <c r="B405" s="82"/>
      <c r="F405" s="82"/>
    </row>
    <row r="406" ht="13.5" customHeight="1">
      <c r="B406" s="82"/>
      <c r="F406" s="82"/>
    </row>
    <row r="407" ht="13.5" customHeight="1">
      <c r="B407" s="82"/>
      <c r="F407" s="82"/>
    </row>
    <row r="408" ht="13.5" customHeight="1">
      <c r="B408" s="82"/>
      <c r="F408" s="82"/>
    </row>
    <row r="409" ht="13.5" customHeight="1">
      <c r="B409" s="82"/>
      <c r="F409" s="82"/>
    </row>
    <row r="410" ht="13.5" customHeight="1">
      <c r="B410" s="82"/>
      <c r="F410" s="82"/>
    </row>
    <row r="411" ht="13.5" customHeight="1">
      <c r="B411" s="82"/>
      <c r="F411" s="82"/>
    </row>
    <row r="412" ht="13.5" customHeight="1">
      <c r="B412" s="82"/>
      <c r="F412" s="82"/>
    </row>
    <row r="413" ht="13.5" customHeight="1">
      <c r="B413" s="82"/>
      <c r="F413" s="82"/>
    </row>
    <row r="414" ht="13.5" customHeight="1">
      <c r="B414" s="82"/>
      <c r="F414" s="82"/>
    </row>
    <row r="415" ht="13.5" customHeight="1">
      <c r="B415" s="82"/>
      <c r="F415" s="82"/>
    </row>
    <row r="416" ht="13.5" customHeight="1">
      <c r="B416" s="82"/>
      <c r="F416" s="82"/>
    </row>
    <row r="417" ht="13.5" customHeight="1">
      <c r="B417" s="82"/>
      <c r="F417" s="82"/>
    </row>
    <row r="418" ht="13.5" customHeight="1">
      <c r="B418" s="82"/>
      <c r="F418" s="82"/>
    </row>
    <row r="419" ht="13.5" customHeight="1">
      <c r="B419" s="82"/>
      <c r="F419" s="82"/>
    </row>
    <row r="420" ht="13.5" customHeight="1">
      <c r="B420" s="82"/>
      <c r="F420" s="82"/>
    </row>
    <row r="421" ht="13.5" customHeight="1">
      <c r="B421" s="82"/>
      <c r="F421" s="82"/>
    </row>
    <row r="422" ht="13.5" customHeight="1">
      <c r="B422" s="82"/>
      <c r="F422" s="82"/>
    </row>
    <row r="423" ht="13.5" customHeight="1">
      <c r="B423" s="82"/>
      <c r="F423" s="82"/>
    </row>
    <row r="424" ht="13.5" customHeight="1">
      <c r="B424" s="82"/>
      <c r="F424" s="82"/>
    </row>
    <row r="425" ht="13.5" customHeight="1">
      <c r="B425" s="82"/>
      <c r="F425" s="82"/>
    </row>
    <row r="426" ht="13.5" customHeight="1">
      <c r="B426" s="82"/>
      <c r="F426" s="82"/>
    </row>
    <row r="427" ht="13.5" customHeight="1">
      <c r="B427" s="82"/>
      <c r="F427" s="82"/>
    </row>
    <row r="428" ht="13.5" customHeight="1">
      <c r="B428" s="82"/>
      <c r="F428" s="82"/>
    </row>
    <row r="429" ht="13.5" customHeight="1">
      <c r="B429" s="82"/>
      <c r="F429" s="82"/>
    </row>
    <row r="430" ht="13.5" customHeight="1">
      <c r="B430" s="82"/>
      <c r="F430" s="82"/>
    </row>
    <row r="431" ht="13.5" customHeight="1">
      <c r="B431" s="82"/>
      <c r="F431" s="82"/>
    </row>
    <row r="432" ht="13.5" customHeight="1">
      <c r="B432" s="82"/>
      <c r="F432" s="82"/>
    </row>
    <row r="433" ht="13.5" customHeight="1">
      <c r="B433" s="82"/>
      <c r="F433" s="82"/>
    </row>
    <row r="434" ht="13.5" customHeight="1">
      <c r="B434" s="82"/>
      <c r="F434" s="82"/>
    </row>
    <row r="435" ht="13.5" customHeight="1">
      <c r="B435" s="82"/>
      <c r="F435" s="82"/>
    </row>
    <row r="436" ht="13.5" customHeight="1">
      <c r="B436" s="82"/>
      <c r="F436" s="82"/>
    </row>
    <row r="437" ht="13.5" customHeight="1">
      <c r="B437" s="82"/>
      <c r="F437" s="82"/>
    </row>
    <row r="438" ht="13.5" customHeight="1">
      <c r="B438" s="82"/>
      <c r="F438" s="82"/>
    </row>
    <row r="439" ht="13.5" customHeight="1">
      <c r="B439" s="82"/>
      <c r="F439" s="82"/>
    </row>
    <row r="440" ht="13.5" customHeight="1">
      <c r="B440" s="82"/>
      <c r="F440" s="82"/>
    </row>
    <row r="441" ht="13.5" customHeight="1">
      <c r="B441" s="82"/>
      <c r="F441" s="82"/>
    </row>
    <row r="442" ht="13.5" customHeight="1">
      <c r="B442" s="82"/>
      <c r="F442" s="82"/>
    </row>
    <row r="443" ht="13.5" customHeight="1">
      <c r="B443" s="82"/>
      <c r="F443" s="82"/>
    </row>
    <row r="444" ht="13.5" customHeight="1">
      <c r="B444" s="82"/>
      <c r="F444" s="82"/>
    </row>
    <row r="445" ht="13.5" customHeight="1">
      <c r="B445" s="82"/>
      <c r="F445" s="82"/>
    </row>
    <row r="446" ht="13.5" customHeight="1">
      <c r="B446" s="82"/>
      <c r="F446" s="82"/>
    </row>
    <row r="447" ht="13.5" customHeight="1">
      <c r="B447" s="82"/>
      <c r="F447" s="82"/>
    </row>
    <row r="448" ht="13.5" customHeight="1">
      <c r="B448" s="82"/>
      <c r="F448" s="82"/>
    </row>
    <row r="449" ht="13.5" customHeight="1">
      <c r="B449" s="82"/>
      <c r="F449" s="82"/>
    </row>
    <row r="450" ht="13.5" customHeight="1">
      <c r="B450" s="82"/>
      <c r="F450" s="82"/>
    </row>
    <row r="451" ht="13.5" customHeight="1">
      <c r="B451" s="82"/>
      <c r="F451" s="82"/>
    </row>
    <row r="452" ht="13.5" customHeight="1">
      <c r="B452" s="82"/>
      <c r="F452" s="82"/>
    </row>
    <row r="453" ht="13.5" customHeight="1">
      <c r="B453" s="82"/>
      <c r="F453" s="82"/>
    </row>
    <row r="454" ht="13.5" customHeight="1">
      <c r="B454" s="82"/>
      <c r="F454" s="82"/>
    </row>
    <row r="455" ht="13.5" customHeight="1">
      <c r="B455" s="82"/>
      <c r="F455" s="82"/>
    </row>
    <row r="456" ht="13.5" customHeight="1">
      <c r="B456" s="82"/>
      <c r="F456" s="82"/>
    </row>
    <row r="457" ht="13.5" customHeight="1">
      <c r="B457" s="82"/>
      <c r="F457" s="82"/>
    </row>
    <row r="458" ht="13.5" customHeight="1">
      <c r="B458" s="82"/>
      <c r="F458" s="82"/>
    </row>
    <row r="459" ht="13.5" customHeight="1">
      <c r="B459" s="82"/>
      <c r="F459" s="82"/>
    </row>
    <row r="460" ht="13.5" customHeight="1">
      <c r="B460" s="82"/>
      <c r="F460" s="82"/>
    </row>
    <row r="461" ht="13.5" customHeight="1">
      <c r="B461" s="82"/>
      <c r="F461" s="82"/>
    </row>
    <row r="462" ht="13.5" customHeight="1">
      <c r="B462" s="82"/>
      <c r="F462" s="82"/>
    </row>
    <row r="463" ht="13.5" customHeight="1">
      <c r="B463" s="82"/>
      <c r="F463" s="82"/>
    </row>
    <row r="464" ht="13.5" customHeight="1">
      <c r="B464" s="82"/>
      <c r="F464" s="82"/>
    </row>
    <row r="465" ht="13.5" customHeight="1">
      <c r="B465" s="82"/>
      <c r="F465" s="82"/>
    </row>
    <row r="466" ht="13.5" customHeight="1">
      <c r="B466" s="82"/>
      <c r="F466" s="82"/>
    </row>
    <row r="467" ht="13.5" customHeight="1">
      <c r="B467" s="82"/>
      <c r="F467" s="82"/>
    </row>
    <row r="468" ht="13.5" customHeight="1">
      <c r="B468" s="82"/>
      <c r="F468" s="82"/>
    </row>
    <row r="469" ht="13.5" customHeight="1">
      <c r="B469" s="82"/>
      <c r="F469" s="82"/>
    </row>
    <row r="470" ht="13.5" customHeight="1">
      <c r="B470" s="82"/>
      <c r="F470" s="82"/>
    </row>
    <row r="471" ht="13.5" customHeight="1">
      <c r="B471" s="82"/>
      <c r="F471" s="82"/>
    </row>
    <row r="472" ht="13.5" customHeight="1">
      <c r="B472" s="82"/>
      <c r="F472" s="82"/>
    </row>
    <row r="473" ht="13.5" customHeight="1">
      <c r="B473" s="82"/>
      <c r="F473" s="82"/>
    </row>
    <row r="474" ht="13.5" customHeight="1">
      <c r="B474" s="82"/>
      <c r="F474" s="82"/>
    </row>
    <row r="475" ht="13.5" customHeight="1">
      <c r="B475" s="82"/>
      <c r="F475" s="82"/>
    </row>
    <row r="476" ht="13.5" customHeight="1">
      <c r="B476" s="82"/>
      <c r="F476" s="82"/>
    </row>
    <row r="477" ht="13.5" customHeight="1">
      <c r="B477" s="82"/>
      <c r="F477" s="82"/>
    </row>
    <row r="478" ht="13.5" customHeight="1">
      <c r="B478" s="82"/>
      <c r="F478" s="82"/>
    </row>
    <row r="479" ht="13.5" customHeight="1">
      <c r="B479" s="82"/>
      <c r="F479" s="82"/>
    </row>
    <row r="480" ht="13.5" customHeight="1">
      <c r="B480" s="82"/>
      <c r="F480" s="82"/>
    </row>
    <row r="481" ht="13.5" customHeight="1">
      <c r="B481" s="82"/>
      <c r="F481" s="82"/>
    </row>
    <row r="482" ht="13.5" customHeight="1">
      <c r="B482" s="82"/>
      <c r="F482" s="82"/>
    </row>
    <row r="483" ht="13.5" customHeight="1">
      <c r="B483" s="82"/>
      <c r="F483" s="82"/>
    </row>
    <row r="484" ht="13.5" customHeight="1">
      <c r="B484" s="82"/>
      <c r="F484" s="82"/>
    </row>
    <row r="485" ht="13.5" customHeight="1">
      <c r="B485" s="82"/>
      <c r="F485" s="82"/>
    </row>
    <row r="486" ht="13.5" customHeight="1">
      <c r="B486" s="82"/>
      <c r="F486" s="82"/>
    </row>
    <row r="487" ht="13.5" customHeight="1">
      <c r="B487" s="82"/>
      <c r="F487" s="82"/>
    </row>
    <row r="488" ht="13.5" customHeight="1">
      <c r="B488" s="82"/>
      <c r="F488" s="82"/>
    </row>
    <row r="489" ht="13.5" customHeight="1">
      <c r="B489" s="82"/>
      <c r="F489" s="82"/>
    </row>
    <row r="490" ht="13.5" customHeight="1">
      <c r="B490" s="82"/>
      <c r="F490" s="82"/>
    </row>
    <row r="491" ht="13.5" customHeight="1">
      <c r="B491" s="82"/>
      <c r="F491" s="82"/>
    </row>
    <row r="492" ht="13.5" customHeight="1">
      <c r="B492" s="82"/>
      <c r="F492" s="82"/>
    </row>
    <row r="493" ht="13.5" customHeight="1">
      <c r="B493" s="82"/>
      <c r="F493" s="82"/>
    </row>
    <row r="494" ht="13.5" customHeight="1">
      <c r="B494" s="82"/>
      <c r="F494" s="82"/>
    </row>
    <row r="495" ht="13.5" customHeight="1">
      <c r="B495" s="82"/>
      <c r="F495" s="82"/>
    </row>
    <row r="496" ht="13.5" customHeight="1">
      <c r="B496" s="82"/>
      <c r="F496" s="82"/>
    </row>
    <row r="497" ht="13.5" customHeight="1">
      <c r="B497" s="82"/>
      <c r="F497" s="82"/>
    </row>
    <row r="498" ht="13.5" customHeight="1">
      <c r="B498" s="82"/>
      <c r="F498" s="82"/>
    </row>
    <row r="499" ht="13.5" customHeight="1">
      <c r="B499" s="82"/>
      <c r="F499" s="82"/>
    </row>
    <row r="500" ht="13.5" customHeight="1">
      <c r="B500" s="82"/>
      <c r="F500" s="82"/>
    </row>
    <row r="501" ht="13.5" customHeight="1">
      <c r="B501" s="82"/>
      <c r="F501" s="82"/>
    </row>
    <row r="502" ht="13.5" customHeight="1">
      <c r="B502" s="82"/>
      <c r="F502" s="82"/>
    </row>
    <row r="503" ht="13.5" customHeight="1">
      <c r="B503" s="82"/>
      <c r="F503" s="82"/>
    </row>
    <row r="504" ht="13.5" customHeight="1">
      <c r="B504" s="82"/>
      <c r="F504" s="82"/>
    </row>
    <row r="505" ht="13.5" customHeight="1">
      <c r="B505" s="82"/>
      <c r="F505" s="82"/>
    </row>
    <row r="506" ht="13.5" customHeight="1">
      <c r="B506" s="82"/>
      <c r="F506" s="82"/>
    </row>
    <row r="507" ht="13.5" customHeight="1">
      <c r="B507" s="82"/>
      <c r="F507" s="82"/>
    </row>
    <row r="508" ht="13.5" customHeight="1">
      <c r="B508" s="82"/>
      <c r="F508" s="82"/>
    </row>
    <row r="509" ht="13.5" customHeight="1">
      <c r="B509" s="82"/>
      <c r="F509" s="82"/>
    </row>
    <row r="510" ht="13.5" customHeight="1">
      <c r="B510" s="82"/>
      <c r="F510" s="82"/>
    </row>
    <row r="511" ht="13.5" customHeight="1">
      <c r="B511" s="82"/>
      <c r="F511" s="82"/>
    </row>
    <row r="512" ht="13.5" customHeight="1">
      <c r="B512" s="82"/>
      <c r="F512" s="82"/>
    </row>
    <row r="513" ht="13.5" customHeight="1">
      <c r="B513" s="82"/>
      <c r="F513" s="82"/>
    </row>
    <row r="514" ht="13.5" customHeight="1">
      <c r="B514" s="82"/>
      <c r="F514" s="82"/>
    </row>
    <row r="515" ht="13.5" customHeight="1">
      <c r="B515" s="82"/>
      <c r="F515" s="82"/>
    </row>
    <row r="516" ht="13.5" customHeight="1">
      <c r="B516" s="82"/>
      <c r="F516" s="82"/>
    </row>
    <row r="517" ht="13.5" customHeight="1">
      <c r="B517" s="82"/>
      <c r="F517" s="82"/>
    </row>
    <row r="518" ht="13.5" customHeight="1">
      <c r="B518" s="82"/>
      <c r="F518" s="82"/>
    </row>
    <row r="519" ht="13.5" customHeight="1">
      <c r="B519" s="82"/>
      <c r="F519" s="82"/>
    </row>
    <row r="520" ht="13.5" customHeight="1">
      <c r="B520" s="82"/>
      <c r="F520" s="82"/>
    </row>
    <row r="521" ht="13.5" customHeight="1">
      <c r="B521" s="82"/>
      <c r="F521" s="82"/>
    </row>
    <row r="522" ht="13.5" customHeight="1">
      <c r="B522" s="82"/>
      <c r="F522" s="82"/>
    </row>
    <row r="523" ht="13.5" customHeight="1">
      <c r="B523" s="82"/>
      <c r="F523" s="82"/>
    </row>
    <row r="524" ht="13.5" customHeight="1">
      <c r="B524" s="82"/>
      <c r="F524" s="82"/>
    </row>
    <row r="525" ht="13.5" customHeight="1">
      <c r="B525" s="82"/>
      <c r="F525" s="82"/>
    </row>
    <row r="526" ht="13.5" customHeight="1">
      <c r="B526" s="82"/>
      <c r="F526" s="82"/>
    </row>
    <row r="527" ht="13.5" customHeight="1">
      <c r="B527" s="82"/>
      <c r="F527" s="82"/>
    </row>
    <row r="528" ht="13.5" customHeight="1">
      <c r="B528" s="82"/>
      <c r="F528" s="82"/>
    </row>
    <row r="529" ht="13.5" customHeight="1">
      <c r="B529" s="82"/>
      <c r="F529" s="82"/>
    </row>
    <row r="530" ht="13.5" customHeight="1">
      <c r="B530" s="82"/>
      <c r="F530" s="82"/>
    </row>
    <row r="531" ht="13.5" customHeight="1">
      <c r="B531" s="82"/>
      <c r="F531" s="82"/>
    </row>
    <row r="532" ht="13.5" customHeight="1">
      <c r="B532" s="82"/>
      <c r="F532" s="82"/>
    </row>
    <row r="533" ht="13.5" customHeight="1">
      <c r="B533" s="82"/>
      <c r="F533" s="82"/>
    </row>
    <row r="534" ht="13.5" customHeight="1">
      <c r="B534" s="82"/>
      <c r="F534" s="82"/>
    </row>
    <row r="535" ht="13.5" customHeight="1">
      <c r="B535" s="82"/>
      <c r="F535" s="82"/>
    </row>
    <row r="536" ht="13.5" customHeight="1">
      <c r="B536" s="82"/>
      <c r="F536" s="82"/>
    </row>
    <row r="537" ht="13.5" customHeight="1">
      <c r="B537" s="82"/>
      <c r="F537" s="82"/>
    </row>
    <row r="538" ht="13.5" customHeight="1">
      <c r="B538" s="82"/>
      <c r="F538" s="82"/>
    </row>
    <row r="539" ht="13.5" customHeight="1">
      <c r="B539" s="82"/>
      <c r="F539" s="82"/>
    </row>
    <row r="540" ht="13.5" customHeight="1">
      <c r="B540" s="82"/>
      <c r="F540" s="82"/>
    </row>
    <row r="541" ht="13.5" customHeight="1">
      <c r="B541" s="82"/>
      <c r="F541" s="82"/>
    </row>
    <row r="542" ht="13.5" customHeight="1">
      <c r="B542" s="82"/>
      <c r="F542" s="82"/>
    </row>
    <row r="543" ht="13.5" customHeight="1">
      <c r="B543" s="82"/>
      <c r="F543" s="82"/>
    </row>
    <row r="544" ht="13.5" customHeight="1">
      <c r="B544" s="82"/>
      <c r="F544" s="82"/>
    </row>
    <row r="545" ht="13.5" customHeight="1">
      <c r="B545" s="82"/>
      <c r="F545" s="82"/>
    </row>
    <row r="546" ht="13.5" customHeight="1">
      <c r="B546" s="82"/>
      <c r="F546" s="82"/>
    </row>
    <row r="547" ht="13.5" customHeight="1">
      <c r="B547" s="82"/>
      <c r="F547" s="82"/>
    </row>
    <row r="548" ht="13.5" customHeight="1">
      <c r="B548" s="82"/>
      <c r="F548" s="82"/>
    </row>
    <row r="549" ht="13.5" customHeight="1">
      <c r="B549" s="82"/>
      <c r="F549" s="82"/>
    </row>
    <row r="550" ht="13.5" customHeight="1">
      <c r="B550" s="82"/>
      <c r="F550" s="82"/>
    </row>
    <row r="551" ht="13.5" customHeight="1">
      <c r="B551" s="82"/>
      <c r="F551" s="82"/>
    </row>
    <row r="552" ht="13.5" customHeight="1">
      <c r="B552" s="82"/>
      <c r="F552" s="82"/>
    </row>
    <row r="553" ht="13.5" customHeight="1">
      <c r="B553" s="82"/>
      <c r="F553" s="82"/>
    </row>
    <row r="554" ht="13.5" customHeight="1">
      <c r="B554" s="82"/>
      <c r="F554" s="82"/>
    </row>
    <row r="555" ht="13.5" customHeight="1">
      <c r="B555" s="82"/>
      <c r="F555" s="82"/>
    </row>
    <row r="556" ht="13.5" customHeight="1">
      <c r="B556" s="82"/>
      <c r="F556" s="82"/>
    </row>
    <row r="557" ht="13.5" customHeight="1">
      <c r="B557" s="82"/>
      <c r="F557" s="82"/>
    </row>
    <row r="558" ht="13.5" customHeight="1">
      <c r="B558" s="82"/>
      <c r="F558" s="82"/>
    </row>
    <row r="559" ht="13.5" customHeight="1">
      <c r="B559" s="82"/>
      <c r="F559" s="82"/>
    </row>
    <row r="560" ht="13.5" customHeight="1">
      <c r="B560" s="82"/>
      <c r="F560" s="82"/>
    </row>
    <row r="561" ht="13.5" customHeight="1">
      <c r="B561" s="82"/>
      <c r="F561" s="82"/>
    </row>
    <row r="562" ht="13.5" customHeight="1">
      <c r="B562" s="82"/>
      <c r="F562" s="82"/>
    </row>
    <row r="563" ht="13.5" customHeight="1">
      <c r="B563" s="82"/>
      <c r="F563" s="82"/>
    </row>
    <row r="564" ht="13.5" customHeight="1">
      <c r="B564" s="82"/>
      <c r="F564" s="82"/>
    </row>
    <row r="565" ht="13.5" customHeight="1">
      <c r="B565" s="82"/>
      <c r="F565" s="82"/>
    </row>
    <row r="566" ht="13.5" customHeight="1">
      <c r="B566" s="82"/>
      <c r="F566" s="82"/>
    </row>
    <row r="567" ht="13.5" customHeight="1">
      <c r="B567" s="82"/>
      <c r="F567" s="82"/>
    </row>
    <row r="568" ht="13.5" customHeight="1">
      <c r="B568" s="82"/>
      <c r="F568" s="82"/>
    </row>
    <row r="569" ht="13.5" customHeight="1">
      <c r="B569" s="82"/>
      <c r="F569" s="82"/>
    </row>
    <row r="570" ht="13.5" customHeight="1">
      <c r="B570" s="82"/>
      <c r="F570" s="82"/>
    </row>
    <row r="571" ht="13.5" customHeight="1">
      <c r="B571" s="82"/>
      <c r="F571" s="82"/>
    </row>
    <row r="572" ht="13.5" customHeight="1">
      <c r="B572" s="82"/>
      <c r="F572" s="82"/>
    </row>
    <row r="573" ht="13.5" customHeight="1">
      <c r="B573" s="82"/>
      <c r="F573" s="82"/>
    </row>
    <row r="574" ht="13.5" customHeight="1">
      <c r="B574" s="82"/>
      <c r="F574" s="82"/>
    </row>
    <row r="575" ht="13.5" customHeight="1">
      <c r="B575" s="82"/>
      <c r="F575" s="82"/>
    </row>
    <row r="576" ht="13.5" customHeight="1">
      <c r="B576" s="82"/>
      <c r="F576" s="82"/>
    </row>
    <row r="577" ht="13.5" customHeight="1">
      <c r="B577" s="82"/>
      <c r="F577" s="82"/>
    </row>
    <row r="578" ht="13.5" customHeight="1">
      <c r="B578" s="82"/>
      <c r="F578" s="82"/>
    </row>
    <row r="579" ht="13.5" customHeight="1">
      <c r="B579" s="82"/>
      <c r="F579" s="82"/>
    </row>
    <row r="580" ht="13.5" customHeight="1">
      <c r="B580" s="82"/>
      <c r="F580" s="82"/>
    </row>
    <row r="581" ht="13.5" customHeight="1">
      <c r="B581" s="82"/>
      <c r="F581" s="82"/>
    </row>
    <row r="582" ht="13.5" customHeight="1">
      <c r="B582" s="82"/>
      <c r="F582" s="82"/>
    </row>
    <row r="583" ht="13.5" customHeight="1">
      <c r="B583" s="82"/>
      <c r="F583" s="82"/>
    </row>
    <row r="584" ht="13.5" customHeight="1">
      <c r="B584" s="82"/>
      <c r="F584" s="82"/>
    </row>
    <row r="585" ht="13.5" customHeight="1">
      <c r="B585" s="82"/>
      <c r="F585" s="82"/>
    </row>
    <row r="586" ht="13.5" customHeight="1">
      <c r="B586" s="82"/>
      <c r="F586" s="82"/>
    </row>
    <row r="587" ht="13.5" customHeight="1">
      <c r="B587" s="82"/>
      <c r="F587" s="82"/>
    </row>
    <row r="588" ht="13.5" customHeight="1">
      <c r="B588" s="82"/>
      <c r="F588" s="82"/>
    </row>
    <row r="589" ht="13.5" customHeight="1">
      <c r="B589" s="82"/>
      <c r="F589" s="82"/>
    </row>
    <row r="590" ht="13.5" customHeight="1">
      <c r="B590" s="82"/>
      <c r="F590" s="82"/>
    </row>
    <row r="591" ht="13.5" customHeight="1">
      <c r="B591" s="82"/>
      <c r="F591" s="82"/>
    </row>
    <row r="592" ht="13.5" customHeight="1">
      <c r="B592" s="82"/>
      <c r="F592" s="82"/>
    </row>
    <row r="593" ht="13.5" customHeight="1">
      <c r="B593" s="82"/>
      <c r="F593" s="82"/>
    </row>
    <row r="594" ht="13.5" customHeight="1">
      <c r="B594" s="82"/>
      <c r="F594" s="82"/>
    </row>
    <row r="595" ht="13.5" customHeight="1">
      <c r="B595" s="82"/>
      <c r="F595" s="82"/>
    </row>
    <row r="596" ht="13.5" customHeight="1">
      <c r="B596" s="82"/>
      <c r="F596" s="82"/>
    </row>
    <row r="597" ht="13.5" customHeight="1">
      <c r="B597" s="82"/>
      <c r="F597" s="82"/>
    </row>
    <row r="598" ht="13.5" customHeight="1">
      <c r="B598" s="82"/>
      <c r="F598" s="82"/>
    </row>
    <row r="599" ht="13.5" customHeight="1">
      <c r="B599" s="82"/>
      <c r="F599" s="82"/>
    </row>
    <row r="600" ht="13.5" customHeight="1">
      <c r="B600" s="82"/>
      <c r="F600" s="82"/>
    </row>
    <row r="601" ht="13.5" customHeight="1">
      <c r="B601" s="82"/>
      <c r="F601" s="82"/>
    </row>
    <row r="602" ht="13.5" customHeight="1">
      <c r="B602" s="82"/>
      <c r="F602" s="82"/>
    </row>
    <row r="603" ht="13.5" customHeight="1">
      <c r="B603" s="82"/>
      <c r="F603" s="82"/>
    </row>
    <row r="604" ht="13.5" customHeight="1">
      <c r="B604" s="82"/>
      <c r="F604" s="82"/>
    </row>
    <row r="605" ht="13.5" customHeight="1">
      <c r="B605" s="82"/>
      <c r="F605" s="82"/>
    </row>
    <row r="606" ht="13.5" customHeight="1">
      <c r="B606" s="82"/>
      <c r="F606" s="82"/>
    </row>
    <row r="607" ht="13.5" customHeight="1">
      <c r="B607" s="82"/>
      <c r="F607" s="82"/>
    </row>
    <row r="608" ht="13.5" customHeight="1">
      <c r="B608" s="82"/>
      <c r="F608" s="82"/>
    </row>
    <row r="609" ht="13.5" customHeight="1">
      <c r="B609" s="82"/>
      <c r="F609" s="82"/>
    </row>
    <row r="610" ht="13.5" customHeight="1">
      <c r="B610" s="82"/>
      <c r="F610" s="82"/>
    </row>
    <row r="611" ht="13.5" customHeight="1">
      <c r="B611" s="82"/>
      <c r="F611" s="82"/>
    </row>
    <row r="612" ht="13.5" customHeight="1">
      <c r="B612" s="82"/>
      <c r="F612" s="82"/>
    </row>
    <row r="613" ht="13.5" customHeight="1">
      <c r="B613" s="82"/>
      <c r="F613" s="82"/>
    </row>
    <row r="614" ht="13.5" customHeight="1">
      <c r="B614" s="82"/>
      <c r="F614" s="82"/>
    </row>
    <row r="615" ht="13.5" customHeight="1">
      <c r="B615" s="82"/>
      <c r="F615" s="82"/>
    </row>
    <row r="616" ht="13.5" customHeight="1">
      <c r="B616" s="82"/>
      <c r="F616" s="82"/>
    </row>
    <row r="617" ht="13.5" customHeight="1">
      <c r="B617" s="82"/>
      <c r="F617" s="82"/>
    </row>
    <row r="618" ht="13.5" customHeight="1">
      <c r="B618" s="82"/>
      <c r="F618" s="82"/>
    </row>
    <row r="619" ht="13.5" customHeight="1">
      <c r="B619" s="82"/>
      <c r="F619" s="82"/>
    </row>
    <row r="620" ht="13.5" customHeight="1">
      <c r="B620" s="82"/>
      <c r="F620" s="82"/>
    </row>
    <row r="621" ht="13.5" customHeight="1">
      <c r="B621" s="82"/>
      <c r="F621" s="82"/>
    </row>
    <row r="622" ht="13.5" customHeight="1">
      <c r="B622" s="82"/>
      <c r="F622" s="82"/>
    </row>
    <row r="623" ht="13.5" customHeight="1">
      <c r="B623" s="82"/>
      <c r="F623" s="82"/>
    </row>
    <row r="624" ht="13.5" customHeight="1">
      <c r="B624" s="82"/>
      <c r="F624" s="82"/>
    </row>
    <row r="625" ht="13.5" customHeight="1">
      <c r="B625" s="82"/>
      <c r="F625" s="82"/>
    </row>
    <row r="626" ht="13.5" customHeight="1">
      <c r="B626" s="82"/>
      <c r="F626" s="82"/>
    </row>
    <row r="627" ht="13.5" customHeight="1">
      <c r="B627" s="82"/>
      <c r="F627" s="82"/>
    </row>
    <row r="628" ht="13.5" customHeight="1">
      <c r="B628" s="82"/>
      <c r="F628" s="82"/>
    </row>
    <row r="629" ht="13.5" customHeight="1">
      <c r="B629" s="82"/>
      <c r="F629" s="82"/>
    </row>
    <row r="630" ht="13.5" customHeight="1">
      <c r="B630" s="82"/>
      <c r="F630" s="82"/>
    </row>
    <row r="631" ht="13.5" customHeight="1">
      <c r="B631" s="82"/>
      <c r="F631" s="82"/>
    </row>
    <row r="632" ht="13.5" customHeight="1">
      <c r="B632" s="82"/>
      <c r="F632" s="82"/>
    </row>
    <row r="633" ht="13.5" customHeight="1">
      <c r="B633" s="82"/>
      <c r="F633" s="82"/>
    </row>
    <row r="634" ht="13.5" customHeight="1">
      <c r="B634" s="82"/>
      <c r="F634" s="82"/>
    </row>
    <row r="635" ht="13.5" customHeight="1">
      <c r="B635" s="82"/>
      <c r="F635" s="82"/>
    </row>
    <row r="636" ht="13.5" customHeight="1">
      <c r="B636" s="82"/>
      <c r="F636" s="82"/>
    </row>
    <row r="637" ht="13.5" customHeight="1">
      <c r="B637" s="82"/>
      <c r="F637" s="82"/>
    </row>
    <row r="638" ht="13.5" customHeight="1">
      <c r="B638" s="82"/>
      <c r="F638" s="82"/>
    </row>
    <row r="639" ht="13.5" customHeight="1">
      <c r="B639" s="82"/>
      <c r="F639" s="82"/>
    </row>
    <row r="640" ht="13.5" customHeight="1">
      <c r="B640" s="82"/>
      <c r="F640" s="82"/>
    </row>
    <row r="641" ht="13.5" customHeight="1">
      <c r="B641" s="82"/>
      <c r="F641" s="82"/>
    </row>
    <row r="642" ht="13.5" customHeight="1">
      <c r="B642" s="82"/>
      <c r="F642" s="82"/>
    </row>
    <row r="643" ht="13.5" customHeight="1">
      <c r="B643" s="82"/>
      <c r="F643" s="82"/>
    </row>
    <row r="644" ht="13.5" customHeight="1">
      <c r="B644" s="82"/>
      <c r="F644" s="82"/>
    </row>
    <row r="645" ht="13.5" customHeight="1">
      <c r="B645" s="82"/>
      <c r="F645" s="82"/>
    </row>
    <row r="646" ht="13.5" customHeight="1">
      <c r="B646" s="82"/>
      <c r="F646" s="82"/>
    </row>
    <row r="647" ht="13.5" customHeight="1">
      <c r="B647" s="82"/>
      <c r="F647" s="82"/>
    </row>
    <row r="648" ht="13.5" customHeight="1">
      <c r="B648" s="82"/>
      <c r="F648" s="82"/>
    </row>
    <row r="649" ht="13.5" customHeight="1">
      <c r="B649" s="82"/>
      <c r="F649" s="82"/>
    </row>
    <row r="650" ht="13.5" customHeight="1">
      <c r="B650" s="82"/>
      <c r="F650" s="82"/>
    </row>
    <row r="651" ht="13.5" customHeight="1">
      <c r="B651" s="82"/>
      <c r="F651" s="82"/>
    </row>
    <row r="652" ht="13.5" customHeight="1">
      <c r="B652" s="82"/>
      <c r="F652" s="82"/>
    </row>
    <row r="653" ht="13.5" customHeight="1">
      <c r="B653" s="82"/>
      <c r="F653" s="82"/>
    </row>
    <row r="654" ht="13.5" customHeight="1">
      <c r="B654" s="82"/>
      <c r="F654" s="82"/>
    </row>
    <row r="655" ht="13.5" customHeight="1">
      <c r="B655" s="82"/>
      <c r="F655" s="82"/>
    </row>
    <row r="656" ht="13.5" customHeight="1">
      <c r="B656" s="82"/>
      <c r="F656" s="82"/>
    </row>
    <row r="657" ht="13.5" customHeight="1">
      <c r="B657" s="82"/>
      <c r="F657" s="82"/>
    </row>
    <row r="658" ht="13.5" customHeight="1">
      <c r="B658" s="82"/>
      <c r="F658" s="82"/>
    </row>
    <row r="659" ht="13.5" customHeight="1">
      <c r="B659" s="82"/>
      <c r="F659" s="82"/>
    </row>
    <row r="660" ht="13.5" customHeight="1">
      <c r="B660" s="82"/>
      <c r="F660" s="82"/>
    </row>
    <row r="661" ht="13.5" customHeight="1">
      <c r="B661" s="82"/>
      <c r="F661" s="82"/>
    </row>
    <row r="662" ht="13.5" customHeight="1">
      <c r="B662" s="82"/>
      <c r="F662" s="82"/>
    </row>
    <row r="663" ht="13.5" customHeight="1">
      <c r="B663" s="82"/>
      <c r="F663" s="82"/>
    </row>
    <row r="664" ht="13.5" customHeight="1">
      <c r="B664" s="82"/>
      <c r="F664" s="82"/>
    </row>
    <row r="665" ht="13.5" customHeight="1">
      <c r="B665" s="82"/>
      <c r="F665" s="82"/>
    </row>
    <row r="666" ht="13.5" customHeight="1">
      <c r="B666" s="82"/>
      <c r="F666" s="82"/>
    </row>
    <row r="667" ht="13.5" customHeight="1">
      <c r="B667" s="82"/>
      <c r="F667" s="82"/>
    </row>
    <row r="668" ht="13.5" customHeight="1">
      <c r="B668" s="82"/>
      <c r="F668" s="82"/>
    </row>
    <row r="669" ht="13.5" customHeight="1">
      <c r="B669" s="82"/>
      <c r="F669" s="82"/>
    </row>
    <row r="670" ht="13.5" customHeight="1">
      <c r="B670" s="82"/>
      <c r="F670" s="82"/>
    </row>
    <row r="671" ht="13.5" customHeight="1">
      <c r="B671" s="82"/>
      <c r="F671" s="82"/>
    </row>
    <row r="672" ht="13.5" customHeight="1">
      <c r="B672" s="82"/>
      <c r="F672" s="82"/>
    </row>
    <row r="673" ht="13.5" customHeight="1">
      <c r="B673" s="82"/>
      <c r="F673" s="82"/>
    </row>
    <row r="674" ht="13.5" customHeight="1">
      <c r="B674" s="82"/>
      <c r="F674" s="82"/>
    </row>
    <row r="675" ht="13.5" customHeight="1">
      <c r="B675" s="82"/>
      <c r="F675" s="82"/>
    </row>
    <row r="676" ht="13.5" customHeight="1">
      <c r="B676" s="82"/>
      <c r="F676" s="82"/>
    </row>
    <row r="677" ht="13.5" customHeight="1">
      <c r="B677" s="82"/>
      <c r="F677" s="82"/>
    </row>
    <row r="678" ht="13.5" customHeight="1">
      <c r="B678" s="82"/>
      <c r="F678" s="82"/>
    </row>
    <row r="679" ht="13.5" customHeight="1">
      <c r="B679" s="82"/>
      <c r="F679" s="82"/>
    </row>
    <row r="680" ht="13.5" customHeight="1">
      <c r="B680" s="82"/>
      <c r="F680" s="82"/>
    </row>
    <row r="681" ht="13.5" customHeight="1">
      <c r="B681" s="82"/>
      <c r="F681" s="82"/>
    </row>
    <row r="682" ht="13.5" customHeight="1">
      <c r="B682" s="82"/>
      <c r="F682" s="82"/>
    </row>
    <row r="683" ht="13.5" customHeight="1">
      <c r="B683" s="82"/>
      <c r="F683" s="82"/>
    </row>
    <row r="684" ht="13.5" customHeight="1">
      <c r="B684" s="82"/>
      <c r="F684" s="82"/>
    </row>
    <row r="685" ht="13.5" customHeight="1">
      <c r="B685" s="82"/>
      <c r="F685" s="82"/>
    </row>
    <row r="686" ht="13.5" customHeight="1">
      <c r="B686" s="82"/>
      <c r="F686" s="82"/>
    </row>
    <row r="687" ht="13.5" customHeight="1">
      <c r="B687" s="82"/>
      <c r="F687" s="82"/>
    </row>
    <row r="688" ht="13.5" customHeight="1">
      <c r="B688" s="82"/>
      <c r="F688" s="82"/>
    </row>
    <row r="689" ht="13.5" customHeight="1">
      <c r="B689" s="82"/>
      <c r="F689" s="82"/>
    </row>
    <row r="690" ht="13.5" customHeight="1">
      <c r="B690" s="82"/>
      <c r="F690" s="82"/>
    </row>
    <row r="691" ht="13.5" customHeight="1">
      <c r="B691" s="82"/>
      <c r="F691" s="82"/>
    </row>
    <row r="692" ht="13.5" customHeight="1">
      <c r="B692" s="82"/>
      <c r="F692" s="82"/>
    </row>
    <row r="693" ht="13.5" customHeight="1">
      <c r="B693" s="82"/>
      <c r="F693" s="82"/>
    </row>
    <row r="694" ht="13.5" customHeight="1">
      <c r="B694" s="82"/>
      <c r="F694" s="82"/>
    </row>
    <row r="695" ht="13.5" customHeight="1">
      <c r="B695" s="82"/>
      <c r="F695" s="82"/>
    </row>
    <row r="696" ht="13.5" customHeight="1">
      <c r="B696" s="82"/>
      <c r="F696" s="82"/>
    </row>
    <row r="697" ht="13.5" customHeight="1">
      <c r="B697" s="82"/>
      <c r="F697" s="82"/>
    </row>
    <row r="698" ht="13.5" customHeight="1">
      <c r="B698" s="82"/>
      <c r="F698" s="82"/>
    </row>
    <row r="699" ht="13.5" customHeight="1">
      <c r="B699" s="82"/>
      <c r="F699" s="82"/>
    </row>
    <row r="700" ht="13.5" customHeight="1">
      <c r="B700" s="82"/>
      <c r="F700" s="82"/>
    </row>
    <row r="701" ht="13.5" customHeight="1">
      <c r="B701" s="82"/>
      <c r="F701" s="82"/>
    </row>
    <row r="702" ht="13.5" customHeight="1">
      <c r="B702" s="82"/>
      <c r="F702" s="82"/>
    </row>
    <row r="703" ht="13.5" customHeight="1">
      <c r="B703" s="82"/>
      <c r="F703" s="82"/>
    </row>
    <row r="704" ht="13.5" customHeight="1">
      <c r="B704" s="82"/>
      <c r="F704" s="82"/>
    </row>
    <row r="705" ht="13.5" customHeight="1">
      <c r="B705" s="82"/>
      <c r="F705" s="82"/>
    </row>
    <row r="706" ht="13.5" customHeight="1">
      <c r="B706" s="82"/>
      <c r="F706" s="82"/>
    </row>
    <row r="707" ht="13.5" customHeight="1">
      <c r="B707" s="82"/>
      <c r="F707" s="82"/>
    </row>
    <row r="708" ht="13.5" customHeight="1">
      <c r="B708" s="82"/>
      <c r="F708" s="82"/>
    </row>
    <row r="709" ht="13.5" customHeight="1">
      <c r="B709" s="82"/>
      <c r="F709" s="82"/>
    </row>
    <row r="710" ht="13.5" customHeight="1">
      <c r="B710" s="82"/>
      <c r="F710" s="82"/>
    </row>
    <row r="711" ht="13.5" customHeight="1">
      <c r="B711" s="82"/>
      <c r="F711" s="82"/>
    </row>
    <row r="712" ht="13.5" customHeight="1">
      <c r="B712" s="82"/>
      <c r="F712" s="82"/>
    </row>
    <row r="713" ht="13.5" customHeight="1">
      <c r="B713" s="82"/>
      <c r="F713" s="82"/>
    </row>
    <row r="714" ht="13.5" customHeight="1">
      <c r="B714" s="82"/>
      <c r="F714" s="82"/>
    </row>
    <row r="715" ht="13.5" customHeight="1">
      <c r="B715" s="82"/>
      <c r="F715" s="82"/>
    </row>
    <row r="716" ht="13.5" customHeight="1">
      <c r="B716" s="82"/>
      <c r="F716" s="82"/>
    </row>
    <row r="717" ht="13.5" customHeight="1">
      <c r="B717" s="82"/>
      <c r="F717" s="82"/>
    </row>
    <row r="718" ht="13.5" customHeight="1">
      <c r="B718" s="82"/>
      <c r="F718" s="82"/>
    </row>
    <row r="719" ht="13.5" customHeight="1">
      <c r="B719" s="82"/>
      <c r="F719" s="82"/>
    </row>
    <row r="720" ht="13.5" customHeight="1">
      <c r="B720" s="82"/>
      <c r="F720" s="82"/>
    </row>
    <row r="721" ht="13.5" customHeight="1">
      <c r="B721" s="82"/>
      <c r="F721" s="82"/>
    </row>
    <row r="722" ht="13.5" customHeight="1">
      <c r="B722" s="82"/>
      <c r="F722" s="82"/>
    </row>
    <row r="723" ht="13.5" customHeight="1">
      <c r="B723" s="82"/>
      <c r="F723" s="82"/>
    </row>
    <row r="724" ht="13.5" customHeight="1">
      <c r="B724" s="82"/>
      <c r="F724" s="82"/>
    </row>
    <row r="725" ht="13.5" customHeight="1">
      <c r="B725" s="82"/>
      <c r="F725" s="82"/>
    </row>
    <row r="726" ht="13.5" customHeight="1">
      <c r="B726" s="82"/>
      <c r="F726" s="82"/>
    </row>
    <row r="727" ht="13.5" customHeight="1">
      <c r="B727" s="82"/>
      <c r="F727" s="82"/>
    </row>
    <row r="728" ht="13.5" customHeight="1">
      <c r="B728" s="82"/>
      <c r="F728" s="82"/>
    </row>
    <row r="729" ht="13.5" customHeight="1">
      <c r="B729" s="82"/>
      <c r="F729" s="82"/>
    </row>
    <row r="730" ht="13.5" customHeight="1">
      <c r="B730" s="82"/>
      <c r="F730" s="82"/>
    </row>
    <row r="731" ht="13.5" customHeight="1">
      <c r="B731" s="82"/>
      <c r="F731" s="82"/>
    </row>
    <row r="732" ht="13.5" customHeight="1">
      <c r="B732" s="82"/>
      <c r="F732" s="82"/>
    </row>
    <row r="733" ht="13.5" customHeight="1">
      <c r="B733" s="82"/>
      <c r="F733" s="82"/>
    </row>
    <row r="734" ht="13.5" customHeight="1">
      <c r="B734" s="82"/>
      <c r="F734" s="82"/>
    </row>
    <row r="735" ht="13.5" customHeight="1">
      <c r="B735" s="82"/>
      <c r="F735" s="82"/>
    </row>
    <row r="736" ht="13.5" customHeight="1">
      <c r="B736" s="82"/>
      <c r="F736" s="82"/>
    </row>
    <row r="737" ht="13.5" customHeight="1">
      <c r="B737" s="82"/>
      <c r="F737" s="82"/>
    </row>
    <row r="738" ht="13.5" customHeight="1">
      <c r="B738" s="82"/>
      <c r="F738" s="82"/>
    </row>
    <row r="739" ht="13.5" customHeight="1">
      <c r="B739" s="82"/>
      <c r="F739" s="82"/>
    </row>
    <row r="740" ht="13.5" customHeight="1">
      <c r="B740" s="82"/>
      <c r="F740" s="82"/>
    </row>
    <row r="741" ht="13.5" customHeight="1">
      <c r="B741" s="82"/>
      <c r="F741" s="82"/>
    </row>
    <row r="742" ht="13.5" customHeight="1">
      <c r="B742" s="82"/>
      <c r="F742" s="82"/>
    </row>
    <row r="743" ht="13.5" customHeight="1">
      <c r="B743" s="82"/>
      <c r="F743" s="82"/>
    </row>
    <row r="744" ht="13.5" customHeight="1">
      <c r="B744" s="82"/>
      <c r="F744" s="82"/>
    </row>
    <row r="745" ht="13.5" customHeight="1">
      <c r="B745" s="82"/>
      <c r="F745" s="82"/>
    </row>
    <row r="746" ht="13.5" customHeight="1">
      <c r="B746" s="82"/>
      <c r="F746" s="82"/>
    </row>
    <row r="747" ht="13.5" customHeight="1">
      <c r="B747" s="82"/>
      <c r="F747" s="82"/>
    </row>
    <row r="748" ht="13.5" customHeight="1">
      <c r="B748" s="82"/>
      <c r="F748" s="82"/>
    </row>
    <row r="749" ht="13.5" customHeight="1">
      <c r="B749" s="82"/>
      <c r="F749" s="82"/>
    </row>
    <row r="750" ht="13.5" customHeight="1">
      <c r="B750" s="82"/>
      <c r="F750" s="82"/>
    </row>
    <row r="751" ht="13.5" customHeight="1">
      <c r="B751" s="82"/>
      <c r="F751" s="82"/>
    </row>
    <row r="752" ht="13.5" customHeight="1">
      <c r="B752" s="82"/>
      <c r="F752" s="82"/>
    </row>
    <row r="753" ht="13.5" customHeight="1">
      <c r="B753" s="82"/>
      <c r="F753" s="82"/>
    </row>
    <row r="754" ht="13.5" customHeight="1">
      <c r="B754" s="82"/>
      <c r="F754" s="82"/>
    </row>
    <row r="755" ht="13.5" customHeight="1">
      <c r="B755" s="82"/>
      <c r="F755" s="82"/>
    </row>
    <row r="756" ht="13.5" customHeight="1">
      <c r="B756" s="82"/>
      <c r="F756" s="82"/>
    </row>
    <row r="757" ht="13.5" customHeight="1">
      <c r="B757" s="82"/>
      <c r="F757" s="82"/>
    </row>
    <row r="758" ht="13.5" customHeight="1">
      <c r="B758" s="82"/>
      <c r="F758" s="82"/>
    </row>
    <row r="759" ht="13.5" customHeight="1">
      <c r="B759" s="82"/>
      <c r="F759" s="82"/>
    </row>
    <row r="760" ht="13.5" customHeight="1">
      <c r="B760" s="82"/>
      <c r="F760" s="82"/>
    </row>
    <row r="761" ht="13.5" customHeight="1">
      <c r="B761" s="82"/>
      <c r="F761" s="82"/>
    </row>
    <row r="762" ht="13.5" customHeight="1">
      <c r="B762" s="82"/>
      <c r="F762" s="82"/>
    </row>
    <row r="763" ht="13.5" customHeight="1">
      <c r="B763" s="82"/>
      <c r="F763" s="82"/>
    </row>
    <row r="764" ht="13.5" customHeight="1">
      <c r="B764" s="82"/>
      <c r="F764" s="82"/>
    </row>
    <row r="765" ht="13.5" customHeight="1">
      <c r="B765" s="82"/>
      <c r="F765" s="82"/>
    </row>
    <row r="766" ht="13.5" customHeight="1">
      <c r="B766" s="82"/>
      <c r="F766" s="82"/>
    </row>
    <row r="767" ht="13.5" customHeight="1">
      <c r="B767" s="82"/>
      <c r="F767" s="82"/>
    </row>
    <row r="768" ht="13.5" customHeight="1">
      <c r="B768" s="82"/>
      <c r="F768" s="82"/>
    </row>
    <row r="769" ht="13.5" customHeight="1">
      <c r="B769" s="82"/>
      <c r="F769" s="82"/>
    </row>
    <row r="770" ht="13.5" customHeight="1">
      <c r="B770" s="82"/>
      <c r="F770" s="82"/>
    </row>
    <row r="771" ht="13.5" customHeight="1">
      <c r="B771" s="82"/>
      <c r="F771" s="82"/>
    </row>
    <row r="772" ht="13.5" customHeight="1">
      <c r="B772" s="82"/>
      <c r="F772" s="82"/>
    </row>
    <row r="773" ht="13.5" customHeight="1">
      <c r="B773" s="82"/>
      <c r="F773" s="82"/>
    </row>
    <row r="774" ht="13.5" customHeight="1">
      <c r="B774" s="82"/>
      <c r="F774" s="82"/>
    </row>
    <row r="775" ht="13.5" customHeight="1">
      <c r="B775" s="82"/>
      <c r="F775" s="82"/>
    </row>
    <row r="776" ht="13.5" customHeight="1">
      <c r="B776" s="82"/>
      <c r="F776" s="82"/>
    </row>
    <row r="777" ht="13.5" customHeight="1">
      <c r="B777" s="82"/>
      <c r="F777" s="82"/>
    </row>
    <row r="778" ht="13.5" customHeight="1">
      <c r="B778" s="82"/>
      <c r="F778" s="82"/>
    </row>
    <row r="779" ht="13.5" customHeight="1">
      <c r="B779" s="82"/>
      <c r="F779" s="82"/>
    </row>
    <row r="780" ht="13.5" customHeight="1">
      <c r="B780" s="82"/>
      <c r="F780" s="82"/>
    </row>
    <row r="781" ht="13.5" customHeight="1">
      <c r="B781" s="82"/>
      <c r="F781" s="82"/>
    </row>
    <row r="782" ht="13.5" customHeight="1">
      <c r="B782" s="82"/>
      <c r="F782" s="82"/>
    </row>
    <row r="783" ht="13.5" customHeight="1">
      <c r="B783" s="82"/>
      <c r="F783" s="82"/>
    </row>
    <row r="784" ht="13.5" customHeight="1">
      <c r="B784" s="82"/>
      <c r="F784" s="82"/>
    </row>
    <row r="785" ht="13.5" customHeight="1">
      <c r="B785" s="82"/>
      <c r="F785" s="82"/>
    </row>
    <row r="786" ht="13.5" customHeight="1">
      <c r="B786" s="82"/>
      <c r="F786" s="82"/>
    </row>
    <row r="787" ht="13.5" customHeight="1">
      <c r="B787" s="82"/>
      <c r="F787" s="82"/>
    </row>
    <row r="788" ht="13.5" customHeight="1">
      <c r="B788" s="82"/>
      <c r="F788" s="82"/>
    </row>
    <row r="789" ht="13.5" customHeight="1">
      <c r="B789" s="82"/>
      <c r="F789" s="82"/>
    </row>
    <row r="790" ht="13.5" customHeight="1">
      <c r="B790" s="82"/>
      <c r="F790" s="82"/>
    </row>
    <row r="791" ht="13.5" customHeight="1">
      <c r="B791" s="82"/>
      <c r="F791" s="82"/>
    </row>
    <row r="792" ht="13.5" customHeight="1">
      <c r="B792" s="82"/>
      <c r="F792" s="82"/>
    </row>
    <row r="793" ht="13.5" customHeight="1">
      <c r="B793" s="82"/>
      <c r="F793" s="82"/>
    </row>
    <row r="794" ht="13.5" customHeight="1">
      <c r="B794" s="82"/>
      <c r="F794" s="82"/>
    </row>
    <row r="795" ht="13.5" customHeight="1">
      <c r="B795" s="82"/>
      <c r="F795" s="82"/>
    </row>
    <row r="796" ht="13.5" customHeight="1">
      <c r="B796" s="82"/>
      <c r="F796" s="82"/>
    </row>
    <row r="797" ht="13.5" customHeight="1">
      <c r="B797" s="82"/>
      <c r="F797" s="82"/>
    </row>
    <row r="798" ht="13.5" customHeight="1">
      <c r="B798" s="82"/>
      <c r="F798" s="82"/>
    </row>
    <row r="799" ht="13.5" customHeight="1">
      <c r="B799" s="82"/>
      <c r="F799" s="82"/>
    </row>
    <row r="800" ht="13.5" customHeight="1">
      <c r="B800" s="82"/>
      <c r="F800" s="82"/>
    </row>
    <row r="801" ht="13.5" customHeight="1">
      <c r="B801" s="82"/>
      <c r="F801" s="82"/>
    </row>
    <row r="802" ht="13.5" customHeight="1">
      <c r="B802" s="82"/>
      <c r="F802" s="82"/>
    </row>
    <row r="803" ht="13.5" customHeight="1">
      <c r="B803" s="82"/>
      <c r="F803" s="82"/>
    </row>
    <row r="804" ht="13.5" customHeight="1">
      <c r="B804" s="82"/>
      <c r="F804" s="82"/>
    </row>
    <row r="805" ht="13.5" customHeight="1">
      <c r="B805" s="82"/>
      <c r="F805" s="82"/>
    </row>
    <row r="806" ht="13.5" customHeight="1">
      <c r="B806" s="82"/>
      <c r="F806" s="82"/>
    </row>
    <row r="807" ht="13.5" customHeight="1">
      <c r="B807" s="82"/>
      <c r="F807" s="82"/>
    </row>
    <row r="808" ht="13.5" customHeight="1">
      <c r="B808" s="82"/>
      <c r="F808" s="82"/>
    </row>
    <row r="809" ht="13.5" customHeight="1">
      <c r="B809" s="82"/>
      <c r="F809" s="82"/>
    </row>
    <row r="810" ht="13.5" customHeight="1">
      <c r="B810" s="82"/>
      <c r="F810" s="82"/>
    </row>
    <row r="811" ht="13.5" customHeight="1">
      <c r="B811" s="82"/>
      <c r="F811" s="82"/>
    </row>
    <row r="812" ht="13.5" customHeight="1">
      <c r="B812" s="82"/>
      <c r="F812" s="82"/>
    </row>
    <row r="813" ht="13.5" customHeight="1">
      <c r="B813" s="82"/>
      <c r="F813" s="82"/>
    </row>
    <row r="814" ht="13.5" customHeight="1">
      <c r="B814" s="82"/>
      <c r="F814" s="82"/>
    </row>
    <row r="815" ht="13.5" customHeight="1">
      <c r="B815" s="82"/>
      <c r="F815" s="82"/>
    </row>
    <row r="816" ht="13.5" customHeight="1">
      <c r="B816" s="82"/>
      <c r="F816" s="82"/>
    </row>
    <row r="817" ht="13.5" customHeight="1">
      <c r="B817" s="82"/>
      <c r="F817" s="82"/>
    </row>
    <row r="818" ht="13.5" customHeight="1">
      <c r="B818" s="82"/>
      <c r="F818" s="82"/>
    </row>
    <row r="819" ht="13.5" customHeight="1">
      <c r="B819" s="82"/>
      <c r="F819" s="82"/>
    </row>
    <row r="820" ht="13.5" customHeight="1">
      <c r="B820" s="82"/>
      <c r="F820" s="82"/>
    </row>
    <row r="821" ht="13.5" customHeight="1">
      <c r="B821" s="82"/>
      <c r="F821" s="82"/>
    </row>
    <row r="822" ht="13.5" customHeight="1">
      <c r="B822" s="82"/>
      <c r="F822" s="82"/>
    </row>
    <row r="823" ht="13.5" customHeight="1">
      <c r="B823" s="82"/>
      <c r="F823" s="82"/>
    </row>
    <row r="824" ht="13.5" customHeight="1">
      <c r="B824" s="82"/>
      <c r="F824" s="82"/>
    </row>
    <row r="825" ht="13.5" customHeight="1">
      <c r="B825" s="82"/>
      <c r="F825" s="82"/>
    </row>
    <row r="826" ht="13.5" customHeight="1">
      <c r="B826" s="82"/>
      <c r="F826" s="82"/>
    </row>
    <row r="827" ht="13.5" customHeight="1">
      <c r="B827" s="82"/>
      <c r="F827" s="82"/>
    </row>
    <row r="828" ht="13.5" customHeight="1">
      <c r="B828" s="82"/>
      <c r="F828" s="82"/>
    </row>
    <row r="829" ht="13.5" customHeight="1">
      <c r="B829" s="82"/>
      <c r="F829" s="82"/>
    </row>
    <row r="830" ht="13.5" customHeight="1">
      <c r="B830" s="82"/>
      <c r="F830" s="82"/>
    </row>
    <row r="831" ht="13.5" customHeight="1">
      <c r="B831" s="82"/>
      <c r="F831" s="82"/>
    </row>
    <row r="832" ht="13.5" customHeight="1">
      <c r="B832" s="82"/>
      <c r="F832" s="82"/>
    </row>
    <row r="833" ht="13.5" customHeight="1">
      <c r="B833" s="82"/>
      <c r="F833" s="82"/>
    </row>
    <row r="834" ht="13.5" customHeight="1">
      <c r="B834" s="82"/>
      <c r="F834" s="82"/>
    </row>
    <row r="835" ht="13.5" customHeight="1">
      <c r="B835" s="82"/>
      <c r="F835" s="82"/>
    </row>
    <row r="836" ht="13.5" customHeight="1">
      <c r="B836" s="82"/>
      <c r="F836" s="82"/>
    </row>
    <row r="837" ht="13.5" customHeight="1">
      <c r="B837" s="82"/>
      <c r="F837" s="82"/>
    </row>
    <row r="838" ht="13.5" customHeight="1">
      <c r="B838" s="82"/>
      <c r="F838" s="82"/>
    </row>
    <row r="839" ht="13.5" customHeight="1">
      <c r="B839" s="82"/>
      <c r="F839" s="82"/>
    </row>
    <row r="840" ht="13.5" customHeight="1">
      <c r="B840" s="82"/>
      <c r="F840" s="82"/>
    </row>
    <row r="841" ht="13.5" customHeight="1">
      <c r="B841" s="82"/>
      <c r="F841" s="82"/>
    </row>
    <row r="842" ht="13.5" customHeight="1">
      <c r="B842" s="82"/>
      <c r="F842" s="82"/>
    </row>
    <row r="843" ht="13.5" customHeight="1">
      <c r="B843" s="82"/>
      <c r="F843" s="82"/>
    </row>
    <row r="844" ht="13.5" customHeight="1">
      <c r="B844" s="82"/>
      <c r="F844" s="82"/>
    </row>
    <row r="845" ht="13.5" customHeight="1">
      <c r="B845" s="82"/>
      <c r="F845" s="82"/>
    </row>
    <row r="846" ht="13.5" customHeight="1">
      <c r="B846" s="82"/>
      <c r="F846" s="82"/>
    </row>
    <row r="847" ht="13.5" customHeight="1">
      <c r="B847" s="82"/>
      <c r="F847" s="82"/>
    </row>
    <row r="848" ht="13.5" customHeight="1">
      <c r="B848" s="82"/>
      <c r="F848" s="82"/>
    </row>
    <row r="849" ht="13.5" customHeight="1">
      <c r="B849" s="82"/>
      <c r="F849" s="82"/>
    </row>
    <row r="850" ht="13.5" customHeight="1">
      <c r="B850" s="82"/>
      <c r="F850" s="82"/>
    </row>
    <row r="851" ht="13.5" customHeight="1">
      <c r="B851" s="82"/>
      <c r="F851" s="82"/>
    </row>
    <row r="852" ht="13.5" customHeight="1">
      <c r="B852" s="82"/>
      <c r="F852" s="82"/>
    </row>
    <row r="853" ht="13.5" customHeight="1">
      <c r="B853" s="82"/>
      <c r="F853" s="82"/>
    </row>
    <row r="854" ht="13.5" customHeight="1">
      <c r="B854" s="82"/>
      <c r="F854" s="82"/>
    </row>
    <row r="855" ht="13.5" customHeight="1">
      <c r="B855" s="82"/>
      <c r="F855" s="82"/>
    </row>
    <row r="856" ht="13.5" customHeight="1">
      <c r="B856" s="82"/>
      <c r="F856" s="82"/>
    </row>
    <row r="857" ht="13.5" customHeight="1">
      <c r="B857" s="82"/>
      <c r="F857" s="82"/>
    </row>
    <row r="858" ht="13.5" customHeight="1">
      <c r="B858" s="82"/>
      <c r="F858" s="82"/>
    </row>
    <row r="859" ht="13.5" customHeight="1">
      <c r="B859" s="82"/>
      <c r="F859" s="82"/>
    </row>
    <row r="860" ht="13.5" customHeight="1">
      <c r="B860" s="82"/>
      <c r="F860" s="82"/>
    </row>
    <row r="861" ht="13.5" customHeight="1">
      <c r="B861" s="82"/>
      <c r="F861" s="82"/>
    </row>
    <row r="862" ht="13.5" customHeight="1">
      <c r="B862" s="82"/>
      <c r="F862" s="82"/>
    </row>
    <row r="863" ht="13.5" customHeight="1">
      <c r="B863" s="82"/>
      <c r="F863" s="82"/>
    </row>
    <row r="864" ht="13.5" customHeight="1">
      <c r="B864" s="82"/>
      <c r="F864" s="82"/>
    </row>
    <row r="865" ht="13.5" customHeight="1">
      <c r="B865" s="82"/>
      <c r="F865" s="82"/>
    </row>
    <row r="866" ht="13.5" customHeight="1">
      <c r="B866" s="82"/>
      <c r="F866" s="82"/>
    </row>
    <row r="867" ht="13.5" customHeight="1">
      <c r="B867" s="82"/>
      <c r="F867" s="82"/>
    </row>
    <row r="868" ht="13.5" customHeight="1">
      <c r="B868" s="82"/>
      <c r="F868" s="82"/>
    </row>
    <row r="869" ht="13.5" customHeight="1">
      <c r="B869" s="82"/>
      <c r="F869" s="82"/>
    </row>
    <row r="870" ht="13.5" customHeight="1">
      <c r="B870" s="82"/>
      <c r="F870" s="82"/>
    </row>
    <row r="871" ht="13.5" customHeight="1">
      <c r="B871" s="82"/>
      <c r="F871" s="82"/>
    </row>
    <row r="872" ht="13.5" customHeight="1">
      <c r="B872" s="82"/>
      <c r="F872" s="82"/>
    </row>
    <row r="873" ht="13.5" customHeight="1">
      <c r="B873" s="82"/>
      <c r="F873" s="82"/>
    </row>
    <row r="874" ht="13.5" customHeight="1">
      <c r="B874" s="82"/>
      <c r="F874" s="82"/>
    </row>
    <row r="875" ht="13.5" customHeight="1">
      <c r="B875" s="82"/>
      <c r="F875" s="82"/>
    </row>
    <row r="876" ht="13.5" customHeight="1">
      <c r="B876" s="82"/>
      <c r="F876" s="82"/>
    </row>
    <row r="877" ht="13.5" customHeight="1">
      <c r="B877" s="82"/>
      <c r="F877" s="82"/>
    </row>
    <row r="878" ht="13.5" customHeight="1">
      <c r="B878" s="82"/>
      <c r="F878" s="82"/>
    </row>
    <row r="879" ht="13.5" customHeight="1">
      <c r="B879" s="82"/>
      <c r="F879" s="82"/>
    </row>
    <row r="880" ht="13.5" customHeight="1">
      <c r="B880" s="82"/>
      <c r="F880" s="82"/>
    </row>
    <row r="881" ht="13.5" customHeight="1">
      <c r="B881" s="82"/>
      <c r="F881" s="82"/>
    </row>
    <row r="882" ht="13.5" customHeight="1">
      <c r="B882" s="82"/>
      <c r="F882" s="82"/>
    </row>
    <row r="883" ht="13.5" customHeight="1">
      <c r="B883" s="82"/>
      <c r="F883" s="82"/>
    </row>
    <row r="884" ht="13.5" customHeight="1">
      <c r="B884" s="82"/>
      <c r="F884" s="82"/>
    </row>
    <row r="885" ht="13.5" customHeight="1">
      <c r="B885" s="82"/>
      <c r="F885" s="82"/>
    </row>
    <row r="886" ht="13.5" customHeight="1">
      <c r="B886" s="82"/>
      <c r="F886" s="82"/>
    </row>
    <row r="887" ht="13.5" customHeight="1">
      <c r="B887" s="82"/>
      <c r="F887" s="82"/>
    </row>
    <row r="888" ht="13.5" customHeight="1">
      <c r="B888" s="82"/>
      <c r="F888" s="82"/>
    </row>
    <row r="889" ht="13.5" customHeight="1">
      <c r="B889" s="82"/>
      <c r="F889" s="82"/>
    </row>
    <row r="890" ht="13.5" customHeight="1">
      <c r="B890" s="82"/>
      <c r="F890" s="82"/>
    </row>
    <row r="891" ht="13.5" customHeight="1">
      <c r="B891" s="82"/>
      <c r="F891" s="82"/>
    </row>
    <row r="892" ht="13.5" customHeight="1">
      <c r="B892" s="82"/>
      <c r="F892" s="82"/>
    </row>
    <row r="893" ht="13.5" customHeight="1">
      <c r="B893" s="82"/>
      <c r="F893" s="82"/>
    </row>
    <row r="894" ht="13.5" customHeight="1">
      <c r="B894" s="82"/>
      <c r="F894" s="82"/>
    </row>
    <row r="895" ht="13.5" customHeight="1">
      <c r="B895" s="82"/>
      <c r="F895" s="82"/>
    </row>
    <row r="896" ht="13.5" customHeight="1">
      <c r="B896" s="82"/>
      <c r="F896" s="82"/>
    </row>
    <row r="897" ht="13.5" customHeight="1">
      <c r="B897" s="82"/>
      <c r="F897" s="82"/>
    </row>
    <row r="898" ht="13.5" customHeight="1">
      <c r="B898" s="82"/>
      <c r="F898" s="82"/>
    </row>
    <row r="899" ht="13.5" customHeight="1">
      <c r="B899" s="82"/>
      <c r="F899" s="82"/>
    </row>
    <row r="900" ht="13.5" customHeight="1">
      <c r="B900" s="82"/>
      <c r="F900" s="82"/>
    </row>
    <row r="901" ht="13.5" customHeight="1">
      <c r="B901" s="82"/>
      <c r="F901" s="82"/>
    </row>
    <row r="902" ht="13.5" customHeight="1">
      <c r="B902" s="82"/>
      <c r="F902" s="82"/>
    </row>
    <row r="903" ht="13.5" customHeight="1">
      <c r="B903" s="82"/>
      <c r="F903" s="82"/>
    </row>
    <row r="904" ht="13.5" customHeight="1">
      <c r="B904" s="82"/>
      <c r="F904" s="82"/>
    </row>
    <row r="905" ht="13.5" customHeight="1">
      <c r="B905" s="82"/>
      <c r="F905" s="82"/>
    </row>
    <row r="906" ht="13.5" customHeight="1">
      <c r="B906" s="82"/>
      <c r="F906" s="82"/>
    </row>
    <row r="907" ht="13.5" customHeight="1">
      <c r="B907" s="82"/>
      <c r="F907" s="82"/>
    </row>
    <row r="908" ht="13.5" customHeight="1">
      <c r="B908" s="82"/>
      <c r="F908" s="82"/>
    </row>
    <row r="909" ht="13.5" customHeight="1">
      <c r="B909" s="82"/>
      <c r="F909" s="82"/>
    </row>
    <row r="910" ht="13.5" customHeight="1">
      <c r="B910" s="82"/>
      <c r="F910" s="82"/>
    </row>
    <row r="911" ht="13.5" customHeight="1">
      <c r="B911" s="82"/>
      <c r="F911" s="82"/>
    </row>
    <row r="912" ht="13.5" customHeight="1">
      <c r="B912" s="82"/>
      <c r="F912" s="82"/>
    </row>
    <row r="913" ht="13.5" customHeight="1">
      <c r="B913" s="82"/>
      <c r="F913" s="82"/>
    </row>
    <row r="914" ht="13.5" customHeight="1">
      <c r="B914" s="82"/>
      <c r="F914" s="82"/>
    </row>
    <row r="915" ht="13.5" customHeight="1">
      <c r="B915" s="82"/>
      <c r="F915" s="82"/>
    </row>
    <row r="916" ht="13.5" customHeight="1">
      <c r="B916" s="82"/>
      <c r="F916" s="82"/>
    </row>
    <row r="917" ht="13.5" customHeight="1">
      <c r="B917" s="82"/>
      <c r="F917" s="82"/>
    </row>
    <row r="918" ht="13.5" customHeight="1">
      <c r="B918" s="82"/>
      <c r="F918" s="82"/>
    </row>
    <row r="919" ht="13.5" customHeight="1">
      <c r="B919" s="82"/>
      <c r="F919" s="82"/>
    </row>
    <row r="920" ht="13.5" customHeight="1">
      <c r="B920" s="82"/>
      <c r="F920" s="82"/>
    </row>
    <row r="921" ht="13.5" customHeight="1">
      <c r="B921" s="82"/>
      <c r="F921" s="82"/>
    </row>
    <row r="922" ht="13.5" customHeight="1">
      <c r="B922" s="82"/>
      <c r="F922" s="82"/>
    </row>
    <row r="923" ht="13.5" customHeight="1">
      <c r="B923" s="82"/>
      <c r="F923" s="82"/>
    </row>
    <row r="924" ht="13.5" customHeight="1">
      <c r="B924" s="82"/>
      <c r="F924" s="82"/>
    </row>
    <row r="925" ht="13.5" customHeight="1">
      <c r="B925" s="82"/>
      <c r="F925" s="82"/>
    </row>
    <row r="926" ht="13.5" customHeight="1">
      <c r="B926" s="82"/>
      <c r="F926" s="82"/>
    </row>
    <row r="927" ht="13.5" customHeight="1">
      <c r="B927" s="82"/>
      <c r="F927" s="82"/>
    </row>
    <row r="928" ht="13.5" customHeight="1">
      <c r="B928" s="82"/>
      <c r="F928" s="82"/>
    </row>
    <row r="929" ht="13.5" customHeight="1">
      <c r="B929" s="82"/>
      <c r="F929" s="82"/>
    </row>
    <row r="930" ht="13.5" customHeight="1">
      <c r="B930" s="82"/>
      <c r="F930" s="82"/>
    </row>
    <row r="931" ht="13.5" customHeight="1">
      <c r="B931" s="82"/>
      <c r="F931" s="82"/>
    </row>
    <row r="932" ht="13.5" customHeight="1">
      <c r="B932" s="82"/>
      <c r="F932" s="82"/>
    </row>
    <row r="933" ht="13.5" customHeight="1">
      <c r="B933" s="82"/>
      <c r="F933" s="82"/>
    </row>
    <row r="934" ht="13.5" customHeight="1">
      <c r="B934" s="82"/>
      <c r="F934" s="82"/>
    </row>
    <row r="935" ht="13.5" customHeight="1">
      <c r="B935" s="82"/>
      <c r="F935" s="82"/>
    </row>
    <row r="936" ht="13.5" customHeight="1">
      <c r="B936" s="82"/>
      <c r="F936" s="82"/>
    </row>
    <row r="937" ht="13.5" customHeight="1">
      <c r="B937" s="82"/>
      <c r="F937" s="82"/>
    </row>
    <row r="938" ht="13.5" customHeight="1">
      <c r="B938" s="82"/>
      <c r="F938" s="82"/>
    </row>
    <row r="939" ht="13.5" customHeight="1">
      <c r="B939" s="82"/>
      <c r="F939" s="82"/>
    </row>
    <row r="940" ht="13.5" customHeight="1">
      <c r="B940" s="82"/>
      <c r="F940" s="82"/>
    </row>
    <row r="941" ht="13.5" customHeight="1">
      <c r="B941" s="82"/>
      <c r="F941" s="82"/>
    </row>
    <row r="942" ht="13.5" customHeight="1">
      <c r="B942" s="82"/>
      <c r="F942" s="82"/>
    </row>
    <row r="943" ht="13.5" customHeight="1">
      <c r="B943" s="82"/>
      <c r="F943" s="82"/>
    </row>
    <row r="944" ht="13.5" customHeight="1">
      <c r="B944" s="82"/>
      <c r="F944" s="82"/>
    </row>
    <row r="945" ht="13.5" customHeight="1">
      <c r="B945" s="82"/>
      <c r="F945" s="82"/>
    </row>
    <row r="946" ht="13.5" customHeight="1">
      <c r="B946" s="82"/>
      <c r="F946" s="82"/>
    </row>
    <row r="947" ht="13.5" customHeight="1">
      <c r="B947" s="82"/>
      <c r="F947" s="82"/>
    </row>
    <row r="948" ht="13.5" customHeight="1">
      <c r="B948" s="82"/>
      <c r="F948" s="82"/>
    </row>
    <row r="949" ht="13.5" customHeight="1">
      <c r="B949" s="82"/>
      <c r="F949" s="82"/>
    </row>
    <row r="950" ht="13.5" customHeight="1">
      <c r="B950" s="82"/>
      <c r="F950" s="82"/>
    </row>
    <row r="951" ht="13.5" customHeight="1">
      <c r="B951" s="82"/>
      <c r="F951" s="82"/>
    </row>
    <row r="952" ht="13.5" customHeight="1">
      <c r="B952" s="82"/>
      <c r="F952" s="82"/>
    </row>
    <row r="953" ht="13.5" customHeight="1">
      <c r="B953" s="82"/>
      <c r="F953" s="82"/>
    </row>
    <row r="954" ht="13.5" customHeight="1">
      <c r="B954" s="82"/>
      <c r="F954" s="82"/>
    </row>
    <row r="955" ht="13.5" customHeight="1">
      <c r="B955" s="82"/>
      <c r="F955" s="82"/>
    </row>
    <row r="956" ht="13.5" customHeight="1">
      <c r="B956" s="82"/>
      <c r="F956" s="82"/>
    </row>
    <row r="957" ht="13.5" customHeight="1">
      <c r="B957" s="82"/>
      <c r="F957" s="82"/>
    </row>
    <row r="958" ht="13.5" customHeight="1">
      <c r="B958" s="82"/>
      <c r="F958" s="82"/>
    </row>
    <row r="959" ht="13.5" customHeight="1">
      <c r="B959" s="82"/>
      <c r="F959" s="82"/>
    </row>
    <row r="960" ht="13.5" customHeight="1">
      <c r="B960" s="82"/>
      <c r="F960" s="82"/>
    </row>
    <row r="961" ht="13.5" customHeight="1">
      <c r="B961" s="82"/>
      <c r="F961" s="82"/>
    </row>
    <row r="962" ht="13.5" customHeight="1">
      <c r="B962" s="82"/>
      <c r="F962" s="82"/>
    </row>
    <row r="963" ht="13.5" customHeight="1">
      <c r="B963" s="82"/>
      <c r="F963" s="82"/>
    </row>
    <row r="964" ht="13.5" customHeight="1">
      <c r="B964" s="82"/>
      <c r="F964" s="82"/>
    </row>
    <row r="965" ht="13.5" customHeight="1">
      <c r="B965" s="82"/>
      <c r="F965" s="82"/>
    </row>
    <row r="966" ht="13.5" customHeight="1">
      <c r="B966" s="82"/>
      <c r="F966" s="82"/>
    </row>
    <row r="967" ht="13.5" customHeight="1">
      <c r="B967" s="82"/>
      <c r="F967" s="82"/>
    </row>
    <row r="968" ht="13.5" customHeight="1">
      <c r="B968" s="82"/>
      <c r="F968" s="82"/>
    </row>
    <row r="969" ht="13.5" customHeight="1">
      <c r="B969" s="82"/>
      <c r="F969" s="82"/>
    </row>
    <row r="970" ht="13.5" customHeight="1">
      <c r="B970" s="82"/>
      <c r="F970" s="82"/>
    </row>
    <row r="971" ht="13.5" customHeight="1">
      <c r="B971" s="82"/>
      <c r="F971" s="82"/>
    </row>
    <row r="972" ht="13.5" customHeight="1">
      <c r="B972" s="82"/>
      <c r="F972" s="82"/>
    </row>
    <row r="973" ht="13.5" customHeight="1">
      <c r="B973" s="82"/>
      <c r="F973" s="82"/>
    </row>
    <row r="974" ht="13.5" customHeight="1">
      <c r="B974" s="82"/>
      <c r="F974" s="82"/>
    </row>
    <row r="975" ht="13.5" customHeight="1">
      <c r="B975" s="82"/>
      <c r="F975" s="82"/>
    </row>
    <row r="976" ht="13.5" customHeight="1">
      <c r="B976" s="82"/>
      <c r="F976" s="82"/>
    </row>
    <row r="977" ht="13.5" customHeight="1">
      <c r="B977" s="82"/>
      <c r="F977" s="82"/>
    </row>
    <row r="978" ht="13.5" customHeight="1">
      <c r="B978" s="82"/>
      <c r="F978" s="82"/>
    </row>
    <row r="979" ht="13.5" customHeight="1">
      <c r="B979" s="82"/>
      <c r="F979" s="82"/>
    </row>
    <row r="980" ht="13.5" customHeight="1">
      <c r="B980" s="82"/>
      <c r="F980" s="82"/>
    </row>
    <row r="981" ht="13.5" customHeight="1">
      <c r="B981" s="82"/>
      <c r="F981" s="82"/>
    </row>
    <row r="982" ht="13.5" customHeight="1">
      <c r="B982" s="82"/>
      <c r="F982" s="82"/>
    </row>
    <row r="983" ht="13.5" customHeight="1">
      <c r="B983" s="82"/>
      <c r="F983" s="82"/>
    </row>
    <row r="984" ht="13.5" customHeight="1">
      <c r="B984" s="82"/>
      <c r="F984" s="82"/>
    </row>
    <row r="985" ht="13.5" customHeight="1">
      <c r="B985" s="82"/>
      <c r="F985" s="82"/>
    </row>
    <row r="986" ht="13.5" customHeight="1">
      <c r="B986" s="82"/>
      <c r="F986" s="82"/>
    </row>
    <row r="987" ht="13.5" customHeight="1">
      <c r="B987" s="82"/>
      <c r="F987" s="82"/>
    </row>
    <row r="988" ht="13.5" customHeight="1">
      <c r="B988" s="82"/>
      <c r="F988" s="82"/>
    </row>
    <row r="989" ht="13.5" customHeight="1">
      <c r="B989" s="82"/>
      <c r="F989" s="82"/>
    </row>
    <row r="990" ht="13.5" customHeight="1">
      <c r="B990" s="82"/>
      <c r="F990" s="82"/>
    </row>
    <row r="991" ht="13.5" customHeight="1">
      <c r="B991" s="82"/>
      <c r="F991" s="82"/>
    </row>
    <row r="992" ht="13.5" customHeight="1">
      <c r="B992" s="82"/>
      <c r="F992" s="82"/>
    </row>
    <row r="993" ht="13.5" customHeight="1">
      <c r="B993" s="82"/>
      <c r="F993" s="82"/>
    </row>
    <row r="994" ht="13.5" customHeight="1">
      <c r="B994" s="82"/>
      <c r="F994" s="82"/>
    </row>
    <row r="995" ht="13.5" customHeight="1">
      <c r="B995" s="82"/>
      <c r="F995" s="82"/>
    </row>
    <row r="996" ht="13.5" customHeight="1">
      <c r="B996" s="82"/>
      <c r="F996" s="82"/>
    </row>
    <row r="997" ht="13.5" customHeight="1">
      <c r="B997" s="82"/>
      <c r="F997" s="82"/>
    </row>
    <row r="998" ht="13.5" customHeight="1">
      <c r="B998" s="82"/>
      <c r="F998" s="82"/>
    </row>
    <row r="999" ht="13.5" customHeight="1">
      <c r="B999" s="82"/>
      <c r="F999" s="82"/>
    </row>
    <row r="1000" ht="13.5" customHeight="1">
      <c r="B1000" s="82"/>
      <c r="F1000" s="82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>
      <c r="B1" s="82"/>
    </row>
    <row r="2" ht="15.75" customHeight="1">
      <c r="B2" s="83" t="s">
        <v>67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84" t="s">
        <v>52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85"/>
      <c r="C4" s="71"/>
      <c r="D4" s="71"/>
      <c r="E4" s="71"/>
      <c r="F4" s="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82"/>
      <c r="B5" s="24" t="s">
        <v>53</v>
      </c>
      <c r="C5" s="24" t="s">
        <v>54</v>
      </c>
      <c r="D5" s="24" t="s">
        <v>55</v>
      </c>
      <c r="E5" s="93" t="s">
        <v>68</v>
      </c>
      <c r="F5" s="94" t="s">
        <v>69</v>
      </c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2"/>
      <c r="Y5" s="82"/>
      <c r="Z5" s="82"/>
    </row>
    <row r="6" ht="18.0" customHeight="1">
      <c r="B6" s="23">
        <v>1.0</v>
      </c>
      <c r="C6" s="88" t="s">
        <v>57</v>
      </c>
      <c r="D6" s="34" t="s">
        <v>58</v>
      </c>
      <c r="E6" s="95" t="str">
        <f>'JADWAL IKHWAN'!K19</f>
        <v/>
      </c>
      <c r="F6" s="96" t="str">
        <f>'Bagan Estafet'!G14</f>
        <v/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37"/>
      <c r="C7" s="37"/>
      <c r="D7" s="34" t="s">
        <v>59</v>
      </c>
      <c r="E7" s="95" t="str">
        <f>'JADWAL IKHWAN'!K18</f>
        <v/>
      </c>
      <c r="F7" s="96" t="str">
        <f>'Bagan Estafet'!G35</f>
        <v/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38"/>
      <c r="C8" s="38"/>
      <c r="D8" s="34" t="s">
        <v>60</v>
      </c>
      <c r="E8" s="95" t="str">
        <f>'JADWAL IKHWAN'!K17</f>
        <v/>
      </c>
      <c r="F8" s="96" t="str">
        <f>'Bagan Estafet'!G55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23">
        <v>2.0</v>
      </c>
      <c r="C9" s="88" t="s">
        <v>61</v>
      </c>
      <c r="D9" s="34" t="s">
        <v>58</v>
      </c>
      <c r="E9" s="95" t="str">
        <f>'JADWAL IKHWAN'!K37</f>
        <v/>
      </c>
      <c r="F9" s="96" t="str">
        <f>'Bagan Futsal'!I17</f>
        <v/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37"/>
      <c r="C10" s="37"/>
      <c r="D10" s="34" t="s">
        <v>59</v>
      </c>
      <c r="E10" s="95" t="str">
        <f>'JADWAL IKHWAN'!K63</f>
        <v/>
      </c>
      <c r="F10" s="96" t="str">
        <f>'Bagan Futsal'!I41</f>
        <v/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38"/>
      <c r="C11" s="38"/>
      <c r="D11" s="34" t="s">
        <v>60</v>
      </c>
      <c r="E11" s="95" t="str">
        <f>'JADWAL IKHWAN'!K49</f>
        <v/>
      </c>
      <c r="F11" s="96" t="str">
        <f>'Bagan Futsal'!I66</f>
        <v/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23">
        <v>3.0</v>
      </c>
      <c r="C12" s="88" t="s">
        <v>66</v>
      </c>
      <c r="D12" s="34" t="s">
        <v>59</v>
      </c>
      <c r="E12" s="95" t="str">
        <f>'JADWAL IKHWAN'!V18</f>
        <v/>
      </c>
      <c r="F12" s="96" t="str">
        <f>'Bagan Basket'!I16</f>
        <v/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38"/>
      <c r="C13" s="38"/>
      <c r="D13" s="34" t="s">
        <v>60</v>
      </c>
      <c r="E13" s="95" t="str">
        <f>'JADWAL IKHWAN'!V30</f>
        <v/>
      </c>
      <c r="F13" s="96" t="str">
        <f>'Bagan Basket'!I43</f>
        <v/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23">
        <v>4.0</v>
      </c>
      <c r="C14" s="88" t="s">
        <v>62</v>
      </c>
      <c r="D14" s="34" t="s">
        <v>58</v>
      </c>
      <c r="E14" s="95" t="str">
        <f>'JADWAL IKHWAN'!V48</f>
        <v/>
      </c>
      <c r="F14" s="96" t="str">
        <f>'Bagan Blind Bottle'!G14</f>
        <v/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37"/>
      <c r="C15" s="37"/>
      <c r="D15" s="34" t="s">
        <v>59</v>
      </c>
      <c r="E15" s="95" t="str">
        <f>'JADWAL IKHWAN'!V49</f>
        <v/>
      </c>
      <c r="F15" s="96" t="str">
        <f>'Bagan Blind Bottle'!G33</f>
        <v/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38"/>
      <c r="C16" s="38"/>
      <c r="D16" s="34" t="s">
        <v>60</v>
      </c>
      <c r="E16" s="95" t="str">
        <f>'JADWAL IKHWAN'!V47</f>
        <v/>
      </c>
      <c r="F16" s="96" t="str">
        <f>'Bagan Blind Bottle'!G52</f>
        <v/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23">
        <v>5.0</v>
      </c>
      <c r="C17" s="88" t="s">
        <v>63</v>
      </c>
      <c r="D17" s="34" t="s">
        <v>58</v>
      </c>
      <c r="E17" s="95" t="str">
        <f>'JADWAL IKHWAN'!AH18</f>
        <v/>
      </c>
      <c r="F17" s="96" t="str">
        <f>'Bagan Volly Sarung'!I17</f>
        <v/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37"/>
      <c r="C18" s="37"/>
      <c r="D18" s="34" t="s">
        <v>59</v>
      </c>
      <c r="E18" s="95" t="str">
        <f>'JADWAL IKHWAN'!AH44</f>
        <v/>
      </c>
      <c r="F18" s="96" t="str">
        <f>'Bagan Volly Sarung'!I44</f>
        <v/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38"/>
      <c r="C19" s="38"/>
      <c r="D19" s="34" t="s">
        <v>60</v>
      </c>
      <c r="E19" s="95" t="str">
        <f>'JADWAL IKHWAN'!AH30</f>
        <v/>
      </c>
      <c r="F19" s="96" t="str">
        <f>'Bagan Volly Sarung'!I70</f>
        <v/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23">
        <v>6.0</v>
      </c>
      <c r="C20" s="88" t="s">
        <v>64</v>
      </c>
      <c r="D20" s="34" t="s">
        <v>58</v>
      </c>
      <c r="E20" s="95" t="str">
        <f>'JADWAL IKHWAN'!AS44</f>
        <v/>
      </c>
      <c r="F20" s="96" t="str">
        <f>'Bagan Bola Beracun'!I16</f>
        <v/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37"/>
      <c r="C21" s="37"/>
      <c r="D21" s="34" t="s">
        <v>59</v>
      </c>
      <c r="E21" s="95" t="str">
        <f>'JADWAL IKHWAN'!AS30</f>
        <v/>
      </c>
      <c r="F21" s="96" t="str">
        <f>'Bagan Bola Beracun'!I41</f>
        <v/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38"/>
      <c r="C22" s="38"/>
      <c r="D22" s="34" t="s">
        <v>60</v>
      </c>
      <c r="E22" s="95" t="str">
        <f>'JADWAL IKHWAN'!AS16</f>
        <v/>
      </c>
      <c r="F22" s="96" t="str">
        <f>'Bagan Bola Beracun'!I67</f>
        <v/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24">
        <v>7.0</v>
      </c>
      <c r="C23" s="97" t="s">
        <v>70</v>
      </c>
      <c r="D23" s="34" t="s">
        <v>58</v>
      </c>
      <c r="E23" s="95" t="str">
        <f>'JADWAL IKHWAN'!V62</f>
        <v/>
      </c>
      <c r="F23" s="96" t="str">
        <f>'Bagan Chopstick Ball'!G14</f>
        <v/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8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8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8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8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8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8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8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8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8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8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8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8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8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8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8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8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8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8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8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8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8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8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8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8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8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8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8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8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8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8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8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8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8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8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8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8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8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8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8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8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8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8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8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8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8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8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8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8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8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8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8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8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8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8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8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8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8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8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8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8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8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8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8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8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8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8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8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8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8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8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8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8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8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8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8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8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8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8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8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8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8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8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8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8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8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8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8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8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8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8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8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8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8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8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8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8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8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8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8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8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8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8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8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8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8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8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8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8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8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8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8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8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8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8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8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8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8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8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8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8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8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8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8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8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8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8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8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8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8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8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8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8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8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8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8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8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8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8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8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8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8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8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8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8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8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8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8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8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8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8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8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8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8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8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8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8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8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8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8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8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8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8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8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8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8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8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8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8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8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8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8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8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8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8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8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8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8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8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8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8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8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8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8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8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8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8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8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8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8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8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8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8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8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8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8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8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8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8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82"/>
    </row>
    <row r="223" ht="15.75" customHeight="1">
      <c r="B223" s="82"/>
    </row>
    <row r="224" ht="15.75" customHeight="1">
      <c r="B224" s="82"/>
    </row>
    <row r="225" ht="15.75" customHeight="1">
      <c r="B225" s="82"/>
    </row>
    <row r="226" ht="15.75" customHeight="1">
      <c r="B226" s="82"/>
    </row>
    <row r="227" ht="15.75" customHeight="1">
      <c r="B227" s="82"/>
    </row>
    <row r="228" ht="15.75" customHeight="1">
      <c r="B228" s="82"/>
    </row>
    <row r="229" ht="15.75" customHeight="1">
      <c r="B229" s="82"/>
    </row>
    <row r="230" ht="15.75" customHeight="1">
      <c r="B230" s="82"/>
    </row>
    <row r="231" ht="15.75" customHeight="1">
      <c r="B231" s="82"/>
    </row>
    <row r="232" ht="15.75" customHeight="1">
      <c r="B232" s="82"/>
    </row>
    <row r="233" ht="15.75" customHeight="1">
      <c r="B233" s="82"/>
    </row>
    <row r="234" ht="15.75" customHeight="1">
      <c r="B234" s="82"/>
    </row>
    <row r="235" ht="15.75" customHeight="1">
      <c r="B235" s="82"/>
    </row>
    <row r="236" ht="15.75" customHeight="1">
      <c r="B236" s="82"/>
    </row>
    <row r="237" ht="15.75" customHeight="1">
      <c r="B237" s="82"/>
    </row>
    <row r="238" ht="15.75" customHeight="1">
      <c r="B238" s="82"/>
    </row>
    <row r="239" ht="15.75" customHeight="1">
      <c r="B239" s="82"/>
    </row>
    <row r="240" ht="15.75" customHeight="1">
      <c r="B240" s="82"/>
    </row>
    <row r="241" ht="15.75" customHeight="1">
      <c r="B241" s="82"/>
    </row>
    <row r="242" ht="15.75" customHeight="1">
      <c r="B242" s="82"/>
    </row>
    <row r="243" ht="15.75" customHeight="1">
      <c r="B243" s="82"/>
    </row>
    <row r="244" ht="15.75" customHeight="1">
      <c r="B244" s="82"/>
    </row>
    <row r="245" ht="15.75" customHeight="1">
      <c r="B245" s="82"/>
    </row>
    <row r="246" ht="15.75" customHeight="1">
      <c r="B246" s="82"/>
    </row>
    <row r="247" ht="15.75" customHeight="1">
      <c r="B247" s="82"/>
    </row>
    <row r="248" ht="15.75" customHeight="1">
      <c r="B248" s="82"/>
    </row>
    <row r="249" ht="15.75" customHeight="1">
      <c r="B249" s="82"/>
    </row>
    <row r="250" ht="15.75" customHeight="1">
      <c r="B250" s="82"/>
    </row>
    <row r="251" ht="15.75" customHeight="1">
      <c r="B251" s="82"/>
    </row>
    <row r="252" ht="15.75" customHeight="1">
      <c r="B252" s="82"/>
    </row>
    <row r="253" ht="15.75" customHeight="1">
      <c r="B253" s="82"/>
    </row>
    <row r="254" ht="15.75" customHeight="1">
      <c r="B254" s="82"/>
    </row>
    <row r="255" ht="15.75" customHeight="1">
      <c r="B255" s="82"/>
    </row>
    <row r="256" ht="15.75" customHeight="1">
      <c r="B256" s="82"/>
    </row>
    <row r="257" ht="15.75" customHeight="1">
      <c r="B257" s="82"/>
    </row>
    <row r="258" ht="15.75" customHeight="1">
      <c r="B258" s="82"/>
    </row>
    <row r="259" ht="15.75" customHeight="1">
      <c r="B259" s="82"/>
    </row>
    <row r="260" ht="15.75" customHeight="1">
      <c r="B260" s="82"/>
    </row>
    <row r="261" ht="15.75" customHeight="1">
      <c r="B261" s="82"/>
    </row>
    <row r="262" ht="15.75" customHeight="1">
      <c r="B262" s="82"/>
    </row>
    <row r="263" ht="15.75" customHeight="1">
      <c r="B263" s="82"/>
    </row>
    <row r="264" ht="15.75" customHeight="1">
      <c r="B264" s="82"/>
    </row>
    <row r="265" ht="15.75" customHeight="1">
      <c r="B265" s="82"/>
    </row>
    <row r="266" ht="15.75" customHeight="1">
      <c r="B266" s="82"/>
    </row>
    <row r="267" ht="15.75" customHeight="1">
      <c r="B267" s="82"/>
    </row>
    <row r="268" ht="15.75" customHeight="1">
      <c r="B268" s="82"/>
    </row>
    <row r="269" ht="15.75" customHeight="1">
      <c r="B269" s="82"/>
    </row>
    <row r="270" ht="15.75" customHeight="1">
      <c r="B270" s="82"/>
    </row>
    <row r="271" ht="15.75" customHeight="1">
      <c r="B271" s="82"/>
    </row>
    <row r="272" ht="15.75" customHeight="1">
      <c r="B272" s="82"/>
    </row>
    <row r="273" ht="15.75" customHeight="1">
      <c r="B273" s="82"/>
    </row>
    <row r="274" ht="15.75" customHeight="1">
      <c r="B274" s="82"/>
    </row>
    <row r="275" ht="15.75" customHeight="1">
      <c r="B275" s="82"/>
    </row>
    <row r="276" ht="15.75" customHeight="1">
      <c r="B276" s="82"/>
    </row>
    <row r="277" ht="15.75" customHeight="1">
      <c r="B277" s="82"/>
    </row>
    <row r="278" ht="15.75" customHeight="1">
      <c r="B278" s="82"/>
    </row>
    <row r="279" ht="15.75" customHeight="1">
      <c r="B279" s="82"/>
    </row>
    <row r="280" ht="15.75" customHeight="1">
      <c r="B280" s="82"/>
    </row>
    <row r="281" ht="15.75" customHeight="1">
      <c r="B281" s="82"/>
    </row>
    <row r="282" ht="15.75" customHeight="1">
      <c r="B282" s="82"/>
    </row>
    <row r="283" ht="15.75" customHeight="1">
      <c r="B283" s="82"/>
    </row>
    <row r="284" ht="15.75" customHeight="1">
      <c r="B284" s="82"/>
    </row>
    <row r="285" ht="15.75" customHeight="1">
      <c r="B285" s="82"/>
    </row>
    <row r="286" ht="15.75" customHeight="1">
      <c r="B286" s="82"/>
    </row>
    <row r="287" ht="15.75" customHeight="1">
      <c r="B287" s="82"/>
    </row>
    <row r="288" ht="15.75" customHeight="1">
      <c r="B288" s="82"/>
    </row>
    <row r="289" ht="15.75" customHeight="1">
      <c r="B289" s="82"/>
    </row>
    <row r="290" ht="15.75" customHeight="1">
      <c r="B290" s="82"/>
    </row>
    <row r="291" ht="15.75" customHeight="1">
      <c r="B291" s="82"/>
    </row>
    <row r="292" ht="15.75" customHeight="1">
      <c r="B292" s="82"/>
    </row>
    <row r="293" ht="15.75" customHeight="1">
      <c r="B293" s="82"/>
    </row>
    <row r="294" ht="15.75" customHeight="1">
      <c r="B294" s="82"/>
    </row>
    <row r="295" ht="15.75" customHeight="1">
      <c r="B295" s="82"/>
    </row>
    <row r="296" ht="15.75" customHeight="1">
      <c r="B296" s="82"/>
    </row>
    <row r="297" ht="15.75" customHeight="1">
      <c r="B297" s="82"/>
    </row>
    <row r="298" ht="15.75" customHeight="1">
      <c r="B298" s="82"/>
    </row>
    <row r="299" ht="15.75" customHeight="1">
      <c r="B299" s="82"/>
    </row>
    <row r="300" ht="15.75" customHeight="1">
      <c r="B300" s="82"/>
    </row>
    <row r="301" ht="15.75" customHeight="1">
      <c r="B301" s="82"/>
    </row>
    <row r="302" ht="15.75" customHeight="1">
      <c r="B302" s="82"/>
    </row>
    <row r="303" ht="15.75" customHeight="1">
      <c r="B303" s="82"/>
    </row>
    <row r="304" ht="15.75" customHeight="1">
      <c r="B304" s="82"/>
    </row>
    <row r="305" ht="15.75" customHeight="1">
      <c r="B305" s="82"/>
    </row>
    <row r="306" ht="15.75" customHeight="1">
      <c r="B306" s="82"/>
    </row>
    <row r="307" ht="15.75" customHeight="1">
      <c r="B307" s="82"/>
    </row>
    <row r="308" ht="15.75" customHeight="1">
      <c r="B308" s="82"/>
    </row>
    <row r="309" ht="15.75" customHeight="1">
      <c r="B309" s="82"/>
    </row>
    <row r="310" ht="15.75" customHeight="1">
      <c r="B310" s="82"/>
    </row>
    <row r="311" ht="15.75" customHeight="1">
      <c r="B311" s="82"/>
    </row>
    <row r="312" ht="15.75" customHeight="1">
      <c r="B312" s="82"/>
    </row>
    <row r="313" ht="15.75" customHeight="1">
      <c r="B313" s="82"/>
    </row>
    <row r="314" ht="15.75" customHeight="1">
      <c r="B314" s="82"/>
    </row>
    <row r="315" ht="15.75" customHeight="1">
      <c r="B315" s="82"/>
    </row>
    <row r="316" ht="15.75" customHeight="1">
      <c r="B316" s="82"/>
    </row>
    <row r="317" ht="15.75" customHeight="1">
      <c r="B317" s="82"/>
    </row>
    <row r="318" ht="15.75" customHeight="1">
      <c r="B318" s="82"/>
    </row>
    <row r="319" ht="15.75" customHeight="1">
      <c r="B319" s="82"/>
    </row>
    <row r="320" ht="15.75" customHeight="1">
      <c r="B320" s="82"/>
    </row>
    <row r="321" ht="15.75" customHeight="1">
      <c r="B321" s="82"/>
    </row>
    <row r="322" ht="15.75" customHeight="1">
      <c r="B322" s="82"/>
    </row>
    <row r="323" ht="15.75" customHeight="1">
      <c r="B323" s="82"/>
    </row>
    <row r="324" ht="15.75" customHeight="1">
      <c r="B324" s="82"/>
    </row>
    <row r="325" ht="15.75" customHeight="1">
      <c r="B325" s="82"/>
    </row>
    <row r="326" ht="15.75" customHeight="1">
      <c r="B326" s="82"/>
    </row>
    <row r="327" ht="15.75" customHeight="1">
      <c r="B327" s="82"/>
    </row>
    <row r="328" ht="15.75" customHeight="1">
      <c r="B328" s="82"/>
    </row>
    <row r="329" ht="15.75" customHeight="1">
      <c r="B329" s="82"/>
    </row>
    <row r="330" ht="15.75" customHeight="1">
      <c r="B330" s="82"/>
    </row>
    <row r="331" ht="15.75" customHeight="1">
      <c r="B331" s="82"/>
    </row>
    <row r="332" ht="15.75" customHeight="1">
      <c r="B332" s="82"/>
    </row>
    <row r="333" ht="15.75" customHeight="1">
      <c r="B333" s="82"/>
    </row>
    <row r="334" ht="15.75" customHeight="1">
      <c r="B334" s="82"/>
    </row>
    <row r="335" ht="15.75" customHeight="1">
      <c r="B335" s="82"/>
    </row>
    <row r="336" ht="15.75" customHeight="1">
      <c r="B336" s="82"/>
    </row>
    <row r="337" ht="15.75" customHeight="1">
      <c r="B337" s="82"/>
    </row>
    <row r="338" ht="15.75" customHeight="1">
      <c r="B338" s="82"/>
    </row>
    <row r="339" ht="15.75" customHeight="1">
      <c r="B339" s="82"/>
    </row>
    <row r="340" ht="15.75" customHeight="1">
      <c r="B340" s="82"/>
    </row>
    <row r="341" ht="15.75" customHeight="1">
      <c r="B341" s="82"/>
    </row>
    <row r="342" ht="15.75" customHeight="1">
      <c r="B342" s="82"/>
    </row>
    <row r="343" ht="15.75" customHeight="1">
      <c r="B343" s="82"/>
    </row>
    <row r="344" ht="15.75" customHeight="1">
      <c r="B344" s="82"/>
    </row>
    <row r="345" ht="15.75" customHeight="1">
      <c r="B345" s="82"/>
    </row>
    <row r="346" ht="15.75" customHeight="1">
      <c r="B346" s="82"/>
    </row>
    <row r="347" ht="15.75" customHeight="1">
      <c r="B347" s="82"/>
    </row>
    <row r="348" ht="15.75" customHeight="1">
      <c r="B348" s="82"/>
    </row>
    <row r="349" ht="15.75" customHeight="1">
      <c r="B349" s="82"/>
    </row>
    <row r="350" ht="15.75" customHeight="1">
      <c r="B350" s="82"/>
    </row>
    <row r="351" ht="15.75" customHeight="1">
      <c r="B351" s="82"/>
    </row>
    <row r="352" ht="15.75" customHeight="1">
      <c r="B352" s="82"/>
    </row>
    <row r="353" ht="15.75" customHeight="1">
      <c r="B353" s="82"/>
    </row>
    <row r="354" ht="15.75" customHeight="1">
      <c r="B354" s="82"/>
    </row>
    <row r="355" ht="15.75" customHeight="1">
      <c r="B355" s="82"/>
    </row>
    <row r="356" ht="15.75" customHeight="1">
      <c r="B356" s="82"/>
    </row>
    <row r="357" ht="15.75" customHeight="1">
      <c r="B357" s="82"/>
    </row>
    <row r="358" ht="15.75" customHeight="1">
      <c r="B358" s="82"/>
    </row>
    <row r="359" ht="15.75" customHeight="1">
      <c r="B359" s="82"/>
    </row>
    <row r="360" ht="15.75" customHeight="1">
      <c r="B360" s="82"/>
    </row>
    <row r="361" ht="15.75" customHeight="1">
      <c r="B361" s="82"/>
    </row>
    <row r="362" ht="15.75" customHeight="1">
      <c r="B362" s="82"/>
    </row>
    <row r="363" ht="15.75" customHeight="1">
      <c r="B363" s="82"/>
    </row>
    <row r="364" ht="15.75" customHeight="1">
      <c r="B364" s="82"/>
    </row>
    <row r="365" ht="15.75" customHeight="1">
      <c r="B365" s="82"/>
    </row>
    <row r="366" ht="15.75" customHeight="1">
      <c r="B366" s="82"/>
    </row>
    <row r="367" ht="15.75" customHeight="1">
      <c r="B367" s="82"/>
    </row>
    <row r="368" ht="15.75" customHeight="1">
      <c r="B368" s="82"/>
    </row>
    <row r="369" ht="15.75" customHeight="1">
      <c r="B369" s="82"/>
    </row>
    <row r="370" ht="15.75" customHeight="1">
      <c r="B370" s="82"/>
    </row>
    <row r="371" ht="15.75" customHeight="1">
      <c r="B371" s="82"/>
    </row>
    <row r="372" ht="15.75" customHeight="1">
      <c r="B372" s="82"/>
    </row>
    <row r="373" ht="15.75" customHeight="1">
      <c r="B373" s="82"/>
    </row>
    <row r="374" ht="15.75" customHeight="1">
      <c r="B374" s="82"/>
    </row>
    <row r="375" ht="15.75" customHeight="1">
      <c r="B375" s="82"/>
    </row>
    <row r="376" ht="15.75" customHeight="1">
      <c r="B376" s="82"/>
    </row>
    <row r="377" ht="15.75" customHeight="1">
      <c r="B377" s="82"/>
    </row>
    <row r="378" ht="15.75" customHeight="1">
      <c r="B378" s="82"/>
    </row>
    <row r="379" ht="15.75" customHeight="1">
      <c r="B379" s="82"/>
    </row>
    <row r="380" ht="15.75" customHeight="1">
      <c r="B380" s="82"/>
    </row>
    <row r="381" ht="15.75" customHeight="1">
      <c r="B381" s="82"/>
    </row>
    <row r="382" ht="15.75" customHeight="1">
      <c r="B382" s="82"/>
    </row>
    <row r="383" ht="15.75" customHeight="1">
      <c r="B383" s="82"/>
    </row>
    <row r="384" ht="15.75" customHeight="1">
      <c r="B384" s="82"/>
    </row>
    <row r="385" ht="15.75" customHeight="1">
      <c r="B385" s="82"/>
    </row>
    <row r="386" ht="15.75" customHeight="1">
      <c r="B386" s="82"/>
    </row>
    <row r="387" ht="15.75" customHeight="1">
      <c r="B387" s="82"/>
    </row>
    <row r="388" ht="15.75" customHeight="1">
      <c r="B388" s="82"/>
    </row>
    <row r="389" ht="15.75" customHeight="1">
      <c r="B389" s="82"/>
    </row>
    <row r="390" ht="15.75" customHeight="1">
      <c r="B390" s="82"/>
    </row>
    <row r="391" ht="15.75" customHeight="1">
      <c r="B391" s="82"/>
    </row>
    <row r="392" ht="15.75" customHeight="1">
      <c r="B392" s="82"/>
    </row>
    <row r="393" ht="15.75" customHeight="1">
      <c r="B393" s="82"/>
    </row>
    <row r="394" ht="15.75" customHeight="1">
      <c r="B394" s="82"/>
    </row>
    <row r="395" ht="15.75" customHeight="1">
      <c r="B395" s="82"/>
    </row>
    <row r="396" ht="15.75" customHeight="1">
      <c r="B396" s="82"/>
    </row>
    <row r="397" ht="15.75" customHeight="1">
      <c r="B397" s="82"/>
    </row>
    <row r="398" ht="15.75" customHeight="1">
      <c r="B398" s="82"/>
    </row>
    <row r="399" ht="15.75" customHeight="1">
      <c r="B399" s="82"/>
    </row>
    <row r="400" ht="15.75" customHeight="1">
      <c r="B400" s="82"/>
    </row>
    <row r="401" ht="15.75" customHeight="1">
      <c r="B401" s="82"/>
    </row>
    <row r="402" ht="15.75" customHeight="1">
      <c r="B402" s="82"/>
    </row>
    <row r="403" ht="15.75" customHeight="1">
      <c r="B403" s="82"/>
    </row>
    <row r="404" ht="15.75" customHeight="1">
      <c r="B404" s="82"/>
    </row>
    <row r="405" ht="15.75" customHeight="1">
      <c r="B405" s="82"/>
    </row>
    <row r="406" ht="15.75" customHeight="1">
      <c r="B406" s="82"/>
    </row>
    <row r="407" ht="15.75" customHeight="1">
      <c r="B407" s="82"/>
    </row>
    <row r="408" ht="15.75" customHeight="1">
      <c r="B408" s="82"/>
    </row>
    <row r="409" ht="15.75" customHeight="1">
      <c r="B409" s="82"/>
    </row>
    <row r="410" ht="15.75" customHeight="1">
      <c r="B410" s="82"/>
    </row>
    <row r="411" ht="15.75" customHeight="1">
      <c r="B411" s="82"/>
    </row>
    <row r="412" ht="15.75" customHeight="1">
      <c r="B412" s="82"/>
    </row>
    <row r="413" ht="15.75" customHeight="1">
      <c r="B413" s="82"/>
    </row>
    <row r="414" ht="15.75" customHeight="1">
      <c r="B414" s="82"/>
    </row>
    <row r="415" ht="15.75" customHeight="1">
      <c r="B415" s="82"/>
    </row>
    <row r="416" ht="15.75" customHeight="1">
      <c r="B416" s="82"/>
    </row>
    <row r="417" ht="15.75" customHeight="1">
      <c r="B417" s="82"/>
    </row>
    <row r="418" ht="15.75" customHeight="1">
      <c r="B418" s="82"/>
    </row>
    <row r="419" ht="15.75" customHeight="1">
      <c r="B419" s="82"/>
    </row>
    <row r="420" ht="15.75" customHeight="1">
      <c r="B420" s="82"/>
    </row>
    <row r="421" ht="15.75" customHeight="1">
      <c r="B421" s="82"/>
    </row>
    <row r="422" ht="15.75" customHeight="1">
      <c r="B422" s="82"/>
    </row>
    <row r="423" ht="15.75" customHeight="1">
      <c r="B423" s="82"/>
    </row>
    <row r="424" ht="15.75" customHeight="1">
      <c r="B424" s="82"/>
    </row>
    <row r="425" ht="15.75" customHeight="1">
      <c r="B425" s="82"/>
    </row>
    <row r="426" ht="15.75" customHeight="1">
      <c r="B426" s="82"/>
    </row>
    <row r="427" ht="15.75" customHeight="1">
      <c r="B427" s="82"/>
    </row>
    <row r="428" ht="15.75" customHeight="1">
      <c r="B428" s="82"/>
    </row>
    <row r="429" ht="15.75" customHeight="1">
      <c r="B429" s="82"/>
    </row>
    <row r="430" ht="15.75" customHeight="1">
      <c r="B430" s="82"/>
    </row>
    <row r="431" ht="15.75" customHeight="1">
      <c r="B431" s="82"/>
    </row>
    <row r="432" ht="15.75" customHeight="1">
      <c r="B432" s="82"/>
    </row>
    <row r="433" ht="15.75" customHeight="1">
      <c r="B433" s="82"/>
    </row>
    <row r="434" ht="15.75" customHeight="1">
      <c r="B434" s="82"/>
    </row>
    <row r="435" ht="15.75" customHeight="1">
      <c r="B435" s="82"/>
    </row>
    <row r="436" ht="15.75" customHeight="1">
      <c r="B436" s="82"/>
    </row>
    <row r="437" ht="15.75" customHeight="1">
      <c r="B437" s="82"/>
    </row>
    <row r="438" ht="15.75" customHeight="1">
      <c r="B438" s="82"/>
    </row>
    <row r="439" ht="15.75" customHeight="1">
      <c r="B439" s="82"/>
    </row>
    <row r="440" ht="15.75" customHeight="1">
      <c r="B440" s="82"/>
    </row>
    <row r="441" ht="15.75" customHeight="1">
      <c r="B441" s="82"/>
    </row>
    <row r="442" ht="15.75" customHeight="1">
      <c r="B442" s="82"/>
    </row>
    <row r="443" ht="15.75" customHeight="1">
      <c r="B443" s="82"/>
    </row>
    <row r="444" ht="15.75" customHeight="1">
      <c r="B444" s="82"/>
    </row>
    <row r="445" ht="15.75" customHeight="1">
      <c r="B445" s="82"/>
    </row>
    <row r="446" ht="15.75" customHeight="1">
      <c r="B446" s="82"/>
    </row>
    <row r="447" ht="15.75" customHeight="1">
      <c r="B447" s="82"/>
    </row>
    <row r="448" ht="15.75" customHeight="1">
      <c r="B448" s="82"/>
    </row>
    <row r="449" ht="15.75" customHeight="1">
      <c r="B449" s="82"/>
    </row>
    <row r="450" ht="15.75" customHeight="1">
      <c r="B450" s="82"/>
    </row>
    <row r="451" ht="15.75" customHeight="1">
      <c r="B451" s="82"/>
    </row>
    <row r="452" ht="15.75" customHeight="1">
      <c r="B452" s="82"/>
    </row>
    <row r="453" ht="15.75" customHeight="1">
      <c r="B453" s="82"/>
    </row>
    <row r="454" ht="15.75" customHeight="1">
      <c r="B454" s="82"/>
    </row>
    <row r="455" ht="15.75" customHeight="1">
      <c r="B455" s="82"/>
    </row>
    <row r="456" ht="15.75" customHeight="1">
      <c r="B456" s="82"/>
    </row>
    <row r="457" ht="15.75" customHeight="1">
      <c r="B457" s="82"/>
    </row>
    <row r="458" ht="15.75" customHeight="1">
      <c r="B458" s="82"/>
    </row>
    <row r="459" ht="15.75" customHeight="1">
      <c r="B459" s="82"/>
    </row>
    <row r="460" ht="15.75" customHeight="1">
      <c r="B460" s="82"/>
    </row>
    <row r="461" ht="15.75" customHeight="1">
      <c r="B461" s="82"/>
    </row>
    <row r="462" ht="15.75" customHeight="1">
      <c r="B462" s="82"/>
    </row>
    <row r="463" ht="15.75" customHeight="1">
      <c r="B463" s="82"/>
    </row>
    <row r="464" ht="15.75" customHeight="1">
      <c r="B464" s="82"/>
    </row>
    <row r="465" ht="15.75" customHeight="1">
      <c r="B465" s="82"/>
    </row>
    <row r="466" ht="15.75" customHeight="1">
      <c r="B466" s="82"/>
    </row>
    <row r="467" ht="15.75" customHeight="1">
      <c r="B467" s="82"/>
    </row>
    <row r="468" ht="15.75" customHeight="1">
      <c r="B468" s="82"/>
    </row>
    <row r="469" ht="15.75" customHeight="1">
      <c r="B469" s="82"/>
    </row>
    <row r="470" ht="15.75" customHeight="1">
      <c r="B470" s="82"/>
    </row>
    <row r="471" ht="15.75" customHeight="1">
      <c r="B471" s="82"/>
    </row>
    <row r="472" ht="15.75" customHeight="1">
      <c r="B472" s="82"/>
    </row>
    <row r="473" ht="15.75" customHeight="1">
      <c r="B473" s="82"/>
    </row>
    <row r="474" ht="15.75" customHeight="1">
      <c r="B474" s="82"/>
    </row>
    <row r="475" ht="15.75" customHeight="1">
      <c r="B475" s="82"/>
    </row>
    <row r="476" ht="15.75" customHeight="1">
      <c r="B476" s="82"/>
    </row>
    <row r="477" ht="15.75" customHeight="1">
      <c r="B477" s="82"/>
    </row>
    <row r="478" ht="15.75" customHeight="1">
      <c r="B478" s="82"/>
    </row>
    <row r="479" ht="15.75" customHeight="1">
      <c r="B479" s="82"/>
    </row>
    <row r="480" ht="15.75" customHeight="1">
      <c r="B480" s="82"/>
    </row>
    <row r="481" ht="15.75" customHeight="1">
      <c r="B481" s="82"/>
    </row>
    <row r="482" ht="15.75" customHeight="1">
      <c r="B482" s="82"/>
    </row>
    <row r="483" ht="15.75" customHeight="1">
      <c r="B483" s="82"/>
    </row>
    <row r="484" ht="15.75" customHeight="1">
      <c r="B484" s="82"/>
    </row>
    <row r="485" ht="15.75" customHeight="1">
      <c r="B485" s="82"/>
    </row>
    <row r="486" ht="15.75" customHeight="1">
      <c r="B486" s="82"/>
    </row>
    <row r="487" ht="15.75" customHeight="1">
      <c r="B487" s="82"/>
    </row>
    <row r="488" ht="15.75" customHeight="1">
      <c r="B488" s="82"/>
    </row>
    <row r="489" ht="15.75" customHeight="1">
      <c r="B489" s="82"/>
    </row>
    <row r="490" ht="15.75" customHeight="1">
      <c r="B490" s="82"/>
    </row>
    <row r="491" ht="15.75" customHeight="1">
      <c r="B491" s="82"/>
    </row>
    <row r="492" ht="15.75" customHeight="1">
      <c r="B492" s="82"/>
    </row>
    <row r="493" ht="15.75" customHeight="1">
      <c r="B493" s="82"/>
    </row>
    <row r="494" ht="15.75" customHeight="1">
      <c r="B494" s="82"/>
    </row>
    <row r="495" ht="15.75" customHeight="1">
      <c r="B495" s="82"/>
    </row>
    <row r="496" ht="15.75" customHeight="1">
      <c r="B496" s="82"/>
    </row>
    <row r="497" ht="15.75" customHeight="1">
      <c r="B497" s="82"/>
    </row>
    <row r="498" ht="15.75" customHeight="1">
      <c r="B498" s="82"/>
    </row>
    <row r="499" ht="15.75" customHeight="1">
      <c r="B499" s="82"/>
    </row>
    <row r="500" ht="15.75" customHeight="1">
      <c r="B500" s="82"/>
    </row>
    <row r="501" ht="15.75" customHeight="1">
      <c r="B501" s="82"/>
    </row>
    <row r="502" ht="15.75" customHeight="1">
      <c r="B502" s="82"/>
    </row>
    <row r="503" ht="15.75" customHeight="1">
      <c r="B503" s="82"/>
    </row>
    <row r="504" ht="15.75" customHeight="1">
      <c r="B504" s="82"/>
    </row>
    <row r="505" ht="15.75" customHeight="1">
      <c r="B505" s="82"/>
    </row>
    <row r="506" ht="15.75" customHeight="1">
      <c r="B506" s="82"/>
    </row>
    <row r="507" ht="15.75" customHeight="1">
      <c r="B507" s="82"/>
    </row>
    <row r="508" ht="15.75" customHeight="1">
      <c r="B508" s="82"/>
    </row>
    <row r="509" ht="15.75" customHeight="1">
      <c r="B509" s="82"/>
    </row>
    <row r="510" ht="15.75" customHeight="1">
      <c r="B510" s="82"/>
    </row>
    <row r="511" ht="15.75" customHeight="1">
      <c r="B511" s="82"/>
    </row>
    <row r="512" ht="15.75" customHeight="1">
      <c r="B512" s="82"/>
    </row>
    <row r="513" ht="15.75" customHeight="1">
      <c r="B513" s="82"/>
    </row>
    <row r="514" ht="15.75" customHeight="1">
      <c r="B514" s="82"/>
    </row>
    <row r="515" ht="15.75" customHeight="1">
      <c r="B515" s="82"/>
    </row>
    <row r="516" ht="15.75" customHeight="1">
      <c r="B516" s="82"/>
    </row>
    <row r="517" ht="15.75" customHeight="1">
      <c r="B517" s="82"/>
    </row>
    <row r="518" ht="15.75" customHeight="1">
      <c r="B518" s="82"/>
    </row>
    <row r="519" ht="15.75" customHeight="1">
      <c r="B519" s="82"/>
    </row>
    <row r="520" ht="15.75" customHeight="1">
      <c r="B520" s="82"/>
    </row>
    <row r="521" ht="15.75" customHeight="1">
      <c r="B521" s="82"/>
    </row>
    <row r="522" ht="15.75" customHeight="1">
      <c r="B522" s="82"/>
    </row>
    <row r="523" ht="15.75" customHeight="1">
      <c r="B523" s="82"/>
    </row>
    <row r="524" ht="15.75" customHeight="1">
      <c r="B524" s="82"/>
    </row>
    <row r="525" ht="15.75" customHeight="1">
      <c r="B525" s="82"/>
    </row>
    <row r="526" ht="15.75" customHeight="1">
      <c r="B526" s="82"/>
    </row>
    <row r="527" ht="15.75" customHeight="1">
      <c r="B527" s="82"/>
    </row>
    <row r="528" ht="15.75" customHeight="1">
      <c r="B528" s="82"/>
    </row>
    <row r="529" ht="15.75" customHeight="1">
      <c r="B529" s="82"/>
    </row>
    <row r="530" ht="15.75" customHeight="1">
      <c r="B530" s="82"/>
    </row>
    <row r="531" ht="15.75" customHeight="1">
      <c r="B531" s="82"/>
    </row>
    <row r="532" ht="15.75" customHeight="1">
      <c r="B532" s="82"/>
    </row>
    <row r="533" ht="15.75" customHeight="1">
      <c r="B533" s="82"/>
    </row>
    <row r="534" ht="15.75" customHeight="1">
      <c r="B534" s="82"/>
    </row>
    <row r="535" ht="15.75" customHeight="1">
      <c r="B535" s="82"/>
    </row>
    <row r="536" ht="15.75" customHeight="1">
      <c r="B536" s="82"/>
    </row>
    <row r="537" ht="15.75" customHeight="1">
      <c r="B537" s="82"/>
    </row>
    <row r="538" ht="15.75" customHeight="1">
      <c r="B538" s="82"/>
    </row>
    <row r="539" ht="15.75" customHeight="1">
      <c r="B539" s="82"/>
    </row>
    <row r="540" ht="15.75" customHeight="1">
      <c r="B540" s="82"/>
    </row>
    <row r="541" ht="15.75" customHeight="1">
      <c r="B541" s="82"/>
    </row>
    <row r="542" ht="15.75" customHeight="1">
      <c r="B542" s="82"/>
    </row>
    <row r="543" ht="15.75" customHeight="1">
      <c r="B543" s="82"/>
    </row>
    <row r="544" ht="15.75" customHeight="1">
      <c r="B544" s="82"/>
    </row>
    <row r="545" ht="15.75" customHeight="1">
      <c r="B545" s="82"/>
    </row>
    <row r="546" ht="15.75" customHeight="1">
      <c r="B546" s="82"/>
    </row>
    <row r="547" ht="15.75" customHeight="1">
      <c r="B547" s="82"/>
    </row>
    <row r="548" ht="15.75" customHeight="1">
      <c r="B548" s="82"/>
    </row>
    <row r="549" ht="15.75" customHeight="1">
      <c r="B549" s="82"/>
    </row>
    <row r="550" ht="15.75" customHeight="1">
      <c r="B550" s="82"/>
    </row>
    <row r="551" ht="15.75" customHeight="1">
      <c r="B551" s="82"/>
    </row>
    <row r="552" ht="15.75" customHeight="1">
      <c r="B552" s="82"/>
    </row>
    <row r="553" ht="15.75" customHeight="1">
      <c r="B553" s="82"/>
    </row>
    <row r="554" ht="15.75" customHeight="1">
      <c r="B554" s="82"/>
    </row>
    <row r="555" ht="15.75" customHeight="1">
      <c r="B555" s="82"/>
    </row>
    <row r="556" ht="15.75" customHeight="1">
      <c r="B556" s="82"/>
    </row>
    <row r="557" ht="15.75" customHeight="1">
      <c r="B557" s="82"/>
    </row>
    <row r="558" ht="15.75" customHeight="1">
      <c r="B558" s="82"/>
    </row>
    <row r="559" ht="15.75" customHeight="1">
      <c r="B559" s="82"/>
    </row>
    <row r="560" ht="15.75" customHeight="1">
      <c r="B560" s="82"/>
    </row>
    <row r="561" ht="15.75" customHeight="1">
      <c r="B561" s="82"/>
    </row>
    <row r="562" ht="15.75" customHeight="1">
      <c r="B562" s="82"/>
    </row>
    <row r="563" ht="15.75" customHeight="1">
      <c r="B563" s="82"/>
    </row>
    <row r="564" ht="15.75" customHeight="1">
      <c r="B564" s="82"/>
    </row>
    <row r="565" ht="15.75" customHeight="1">
      <c r="B565" s="82"/>
    </row>
    <row r="566" ht="15.75" customHeight="1">
      <c r="B566" s="82"/>
    </row>
    <row r="567" ht="15.75" customHeight="1">
      <c r="B567" s="82"/>
    </row>
    <row r="568" ht="15.75" customHeight="1">
      <c r="B568" s="82"/>
    </row>
    <row r="569" ht="15.75" customHeight="1">
      <c r="B569" s="82"/>
    </row>
    <row r="570" ht="15.75" customHeight="1">
      <c r="B570" s="82"/>
    </row>
    <row r="571" ht="15.75" customHeight="1">
      <c r="B571" s="82"/>
    </row>
    <row r="572" ht="15.75" customHeight="1">
      <c r="B572" s="82"/>
    </row>
    <row r="573" ht="15.75" customHeight="1">
      <c r="B573" s="82"/>
    </row>
    <row r="574" ht="15.75" customHeight="1">
      <c r="B574" s="82"/>
    </row>
    <row r="575" ht="15.75" customHeight="1">
      <c r="B575" s="82"/>
    </row>
    <row r="576" ht="15.75" customHeight="1">
      <c r="B576" s="82"/>
    </row>
    <row r="577" ht="15.75" customHeight="1">
      <c r="B577" s="82"/>
    </row>
    <row r="578" ht="15.75" customHeight="1">
      <c r="B578" s="82"/>
    </row>
    <row r="579" ht="15.75" customHeight="1">
      <c r="B579" s="82"/>
    </row>
    <row r="580" ht="15.75" customHeight="1">
      <c r="B580" s="82"/>
    </row>
    <row r="581" ht="15.75" customHeight="1">
      <c r="B581" s="82"/>
    </row>
    <row r="582" ht="15.75" customHeight="1">
      <c r="B582" s="82"/>
    </row>
    <row r="583" ht="15.75" customHeight="1">
      <c r="B583" s="82"/>
    </row>
    <row r="584" ht="15.75" customHeight="1">
      <c r="B584" s="82"/>
    </row>
    <row r="585" ht="15.75" customHeight="1">
      <c r="B585" s="82"/>
    </row>
    <row r="586" ht="15.75" customHeight="1">
      <c r="B586" s="82"/>
    </row>
    <row r="587" ht="15.75" customHeight="1">
      <c r="B587" s="82"/>
    </row>
    <row r="588" ht="15.75" customHeight="1">
      <c r="B588" s="82"/>
    </row>
    <row r="589" ht="15.75" customHeight="1">
      <c r="B589" s="82"/>
    </row>
    <row r="590" ht="15.75" customHeight="1">
      <c r="B590" s="82"/>
    </row>
    <row r="591" ht="15.75" customHeight="1">
      <c r="B591" s="82"/>
    </row>
    <row r="592" ht="15.75" customHeight="1">
      <c r="B592" s="82"/>
    </row>
    <row r="593" ht="15.75" customHeight="1">
      <c r="B593" s="82"/>
    </row>
    <row r="594" ht="15.75" customHeight="1">
      <c r="B594" s="82"/>
    </row>
    <row r="595" ht="15.75" customHeight="1">
      <c r="B595" s="82"/>
    </row>
    <row r="596" ht="15.75" customHeight="1">
      <c r="B596" s="82"/>
    </row>
    <row r="597" ht="15.75" customHeight="1">
      <c r="B597" s="82"/>
    </row>
    <row r="598" ht="15.75" customHeight="1">
      <c r="B598" s="82"/>
    </row>
    <row r="599" ht="15.75" customHeight="1">
      <c r="B599" s="82"/>
    </row>
    <row r="600" ht="15.75" customHeight="1">
      <c r="B600" s="82"/>
    </row>
    <row r="601" ht="15.75" customHeight="1">
      <c r="B601" s="82"/>
    </row>
    <row r="602" ht="15.75" customHeight="1">
      <c r="B602" s="82"/>
    </row>
    <row r="603" ht="15.75" customHeight="1">
      <c r="B603" s="82"/>
    </row>
    <row r="604" ht="15.75" customHeight="1">
      <c r="B604" s="82"/>
    </row>
    <row r="605" ht="15.75" customHeight="1">
      <c r="B605" s="82"/>
    </row>
    <row r="606" ht="15.75" customHeight="1">
      <c r="B606" s="82"/>
    </row>
    <row r="607" ht="15.75" customHeight="1">
      <c r="B607" s="82"/>
    </row>
    <row r="608" ht="15.75" customHeight="1">
      <c r="B608" s="82"/>
    </row>
    <row r="609" ht="15.75" customHeight="1">
      <c r="B609" s="82"/>
    </row>
    <row r="610" ht="15.75" customHeight="1">
      <c r="B610" s="82"/>
    </row>
    <row r="611" ht="15.75" customHeight="1">
      <c r="B611" s="82"/>
    </row>
    <row r="612" ht="15.75" customHeight="1">
      <c r="B612" s="82"/>
    </row>
    <row r="613" ht="15.75" customHeight="1">
      <c r="B613" s="82"/>
    </row>
    <row r="614" ht="15.75" customHeight="1">
      <c r="B614" s="82"/>
    </row>
    <row r="615" ht="15.75" customHeight="1">
      <c r="B615" s="82"/>
    </row>
    <row r="616" ht="15.75" customHeight="1">
      <c r="B616" s="82"/>
    </row>
    <row r="617" ht="15.75" customHeight="1">
      <c r="B617" s="82"/>
    </row>
    <row r="618" ht="15.75" customHeight="1">
      <c r="B618" s="82"/>
    </row>
    <row r="619" ht="15.75" customHeight="1">
      <c r="B619" s="82"/>
    </row>
    <row r="620" ht="15.75" customHeight="1">
      <c r="B620" s="82"/>
    </row>
    <row r="621" ht="15.75" customHeight="1">
      <c r="B621" s="82"/>
    </row>
    <row r="622" ht="15.75" customHeight="1">
      <c r="B622" s="82"/>
    </row>
    <row r="623" ht="15.75" customHeight="1">
      <c r="B623" s="82"/>
    </row>
    <row r="624" ht="15.75" customHeight="1">
      <c r="B624" s="82"/>
    </row>
    <row r="625" ht="15.75" customHeight="1">
      <c r="B625" s="82"/>
    </row>
    <row r="626" ht="15.75" customHeight="1">
      <c r="B626" s="82"/>
    </row>
    <row r="627" ht="15.75" customHeight="1">
      <c r="B627" s="82"/>
    </row>
    <row r="628" ht="15.75" customHeight="1">
      <c r="B628" s="82"/>
    </row>
    <row r="629" ht="15.75" customHeight="1">
      <c r="B629" s="82"/>
    </row>
    <row r="630" ht="15.75" customHeight="1">
      <c r="B630" s="82"/>
    </row>
    <row r="631" ht="15.75" customHeight="1">
      <c r="B631" s="82"/>
    </row>
    <row r="632" ht="15.75" customHeight="1">
      <c r="B632" s="82"/>
    </row>
    <row r="633" ht="15.75" customHeight="1">
      <c r="B633" s="82"/>
    </row>
    <row r="634" ht="15.75" customHeight="1">
      <c r="B634" s="82"/>
    </row>
    <row r="635" ht="15.75" customHeight="1">
      <c r="B635" s="82"/>
    </row>
    <row r="636" ht="15.75" customHeight="1">
      <c r="B636" s="82"/>
    </row>
    <row r="637" ht="15.75" customHeight="1">
      <c r="B637" s="82"/>
    </row>
    <row r="638" ht="15.75" customHeight="1">
      <c r="B638" s="82"/>
    </row>
    <row r="639" ht="15.75" customHeight="1">
      <c r="B639" s="82"/>
    </row>
    <row r="640" ht="15.75" customHeight="1">
      <c r="B640" s="82"/>
    </row>
    <row r="641" ht="15.75" customHeight="1">
      <c r="B641" s="82"/>
    </row>
    <row r="642" ht="15.75" customHeight="1">
      <c r="B642" s="82"/>
    </row>
    <row r="643" ht="15.75" customHeight="1">
      <c r="B643" s="82"/>
    </row>
    <row r="644" ht="15.75" customHeight="1">
      <c r="B644" s="82"/>
    </row>
    <row r="645" ht="15.75" customHeight="1">
      <c r="B645" s="82"/>
    </row>
    <row r="646" ht="15.75" customHeight="1">
      <c r="B646" s="82"/>
    </row>
    <row r="647" ht="15.75" customHeight="1">
      <c r="B647" s="82"/>
    </row>
    <row r="648" ht="15.75" customHeight="1">
      <c r="B648" s="82"/>
    </row>
    <row r="649" ht="15.75" customHeight="1">
      <c r="B649" s="82"/>
    </row>
    <row r="650" ht="15.75" customHeight="1">
      <c r="B650" s="82"/>
    </row>
    <row r="651" ht="15.75" customHeight="1">
      <c r="B651" s="82"/>
    </row>
    <row r="652" ht="15.75" customHeight="1">
      <c r="B652" s="82"/>
    </row>
    <row r="653" ht="15.75" customHeight="1">
      <c r="B653" s="82"/>
    </row>
    <row r="654" ht="15.75" customHeight="1">
      <c r="B654" s="82"/>
    </row>
    <row r="655" ht="15.75" customHeight="1">
      <c r="B655" s="82"/>
    </row>
    <row r="656" ht="15.75" customHeight="1">
      <c r="B656" s="82"/>
    </row>
    <row r="657" ht="15.75" customHeight="1">
      <c r="B657" s="82"/>
    </row>
    <row r="658" ht="15.75" customHeight="1">
      <c r="B658" s="82"/>
    </row>
    <row r="659" ht="15.75" customHeight="1">
      <c r="B659" s="82"/>
    </row>
    <row r="660" ht="15.75" customHeight="1">
      <c r="B660" s="82"/>
    </row>
    <row r="661" ht="15.75" customHeight="1">
      <c r="B661" s="82"/>
    </row>
    <row r="662" ht="15.75" customHeight="1">
      <c r="B662" s="82"/>
    </row>
    <row r="663" ht="15.75" customHeight="1">
      <c r="B663" s="82"/>
    </row>
    <row r="664" ht="15.75" customHeight="1">
      <c r="B664" s="82"/>
    </row>
    <row r="665" ht="15.75" customHeight="1">
      <c r="B665" s="82"/>
    </row>
    <row r="666" ht="15.75" customHeight="1">
      <c r="B666" s="82"/>
    </row>
    <row r="667" ht="15.75" customHeight="1">
      <c r="B667" s="82"/>
    </row>
    <row r="668" ht="15.75" customHeight="1">
      <c r="B668" s="82"/>
    </row>
    <row r="669" ht="15.75" customHeight="1">
      <c r="B669" s="82"/>
    </row>
    <row r="670" ht="15.75" customHeight="1">
      <c r="B670" s="82"/>
    </row>
    <row r="671" ht="15.75" customHeight="1">
      <c r="B671" s="82"/>
    </row>
    <row r="672" ht="15.75" customHeight="1">
      <c r="B672" s="82"/>
    </row>
    <row r="673" ht="15.75" customHeight="1">
      <c r="B673" s="82"/>
    </row>
    <row r="674" ht="15.75" customHeight="1">
      <c r="B674" s="82"/>
    </row>
    <row r="675" ht="15.75" customHeight="1">
      <c r="B675" s="82"/>
    </row>
    <row r="676" ht="15.75" customHeight="1">
      <c r="B676" s="82"/>
    </row>
    <row r="677" ht="15.75" customHeight="1">
      <c r="B677" s="82"/>
    </row>
    <row r="678" ht="15.75" customHeight="1">
      <c r="B678" s="82"/>
    </row>
    <row r="679" ht="15.75" customHeight="1">
      <c r="B679" s="82"/>
    </row>
    <row r="680" ht="15.75" customHeight="1">
      <c r="B680" s="82"/>
    </row>
    <row r="681" ht="15.75" customHeight="1">
      <c r="B681" s="82"/>
    </row>
    <row r="682" ht="15.75" customHeight="1">
      <c r="B682" s="82"/>
    </row>
    <row r="683" ht="15.75" customHeight="1">
      <c r="B683" s="82"/>
    </row>
    <row r="684" ht="15.75" customHeight="1">
      <c r="B684" s="82"/>
    </row>
    <row r="685" ht="15.75" customHeight="1">
      <c r="B685" s="82"/>
    </row>
    <row r="686" ht="15.75" customHeight="1">
      <c r="B686" s="82"/>
    </row>
    <row r="687" ht="15.75" customHeight="1">
      <c r="B687" s="82"/>
    </row>
    <row r="688" ht="15.75" customHeight="1">
      <c r="B688" s="82"/>
    </row>
    <row r="689" ht="15.75" customHeight="1">
      <c r="B689" s="82"/>
    </row>
    <row r="690" ht="15.75" customHeight="1">
      <c r="B690" s="82"/>
    </row>
    <row r="691" ht="15.75" customHeight="1">
      <c r="B691" s="82"/>
    </row>
    <row r="692" ht="15.75" customHeight="1">
      <c r="B692" s="82"/>
    </row>
    <row r="693" ht="15.75" customHeight="1">
      <c r="B693" s="82"/>
    </row>
    <row r="694" ht="15.75" customHeight="1">
      <c r="B694" s="82"/>
    </row>
    <row r="695" ht="15.75" customHeight="1">
      <c r="B695" s="82"/>
    </row>
    <row r="696" ht="15.75" customHeight="1">
      <c r="B696" s="82"/>
    </row>
    <row r="697" ht="15.75" customHeight="1">
      <c r="B697" s="82"/>
    </row>
    <row r="698" ht="15.75" customHeight="1">
      <c r="B698" s="82"/>
    </row>
    <row r="699" ht="15.75" customHeight="1">
      <c r="B699" s="82"/>
    </row>
    <row r="700" ht="15.75" customHeight="1">
      <c r="B700" s="82"/>
    </row>
    <row r="701" ht="15.75" customHeight="1">
      <c r="B701" s="82"/>
    </row>
    <row r="702" ht="15.75" customHeight="1">
      <c r="B702" s="82"/>
    </row>
    <row r="703" ht="15.75" customHeight="1">
      <c r="B703" s="82"/>
    </row>
    <row r="704" ht="15.75" customHeight="1">
      <c r="B704" s="82"/>
    </row>
    <row r="705" ht="15.75" customHeight="1">
      <c r="B705" s="82"/>
    </row>
    <row r="706" ht="15.75" customHeight="1">
      <c r="B706" s="82"/>
    </row>
    <row r="707" ht="15.75" customHeight="1">
      <c r="B707" s="82"/>
    </row>
    <row r="708" ht="15.75" customHeight="1">
      <c r="B708" s="82"/>
    </row>
    <row r="709" ht="15.75" customHeight="1">
      <c r="B709" s="82"/>
    </row>
    <row r="710" ht="15.75" customHeight="1">
      <c r="B710" s="82"/>
    </row>
    <row r="711" ht="15.75" customHeight="1">
      <c r="B711" s="82"/>
    </row>
    <row r="712" ht="15.75" customHeight="1">
      <c r="B712" s="82"/>
    </row>
    <row r="713" ht="15.75" customHeight="1">
      <c r="B713" s="82"/>
    </row>
    <row r="714" ht="15.75" customHeight="1">
      <c r="B714" s="82"/>
    </row>
    <row r="715" ht="15.75" customHeight="1">
      <c r="B715" s="82"/>
    </row>
    <row r="716" ht="15.75" customHeight="1">
      <c r="B716" s="82"/>
    </row>
    <row r="717" ht="15.75" customHeight="1">
      <c r="B717" s="82"/>
    </row>
    <row r="718" ht="15.75" customHeight="1">
      <c r="B718" s="82"/>
    </row>
    <row r="719" ht="15.75" customHeight="1">
      <c r="B719" s="82"/>
    </row>
    <row r="720" ht="15.75" customHeight="1">
      <c r="B720" s="82"/>
    </row>
    <row r="721" ht="15.75" customHeight="1">
      <c r="B721" s="82"/>
    </row>
    <row r="722" ht="15.75" customHeight="1">
      <c r="B722" s="82"/>
    </row>
    <row r="723" ht="15.75" customHeight="1">
      <c r="B723" s="82"/>
    </row>
    <row r="724" ht="15.75" customHeight="1">
      <c r="B724" s="82"/>
    </row>
    <row r="725" ht="15.75" customHeight="1">
      <c r="B725" s="82"/>
    </row>
    <row r="726" ht="15.75" customHeight="1">
      <c r="B726" s="82"/>
    </row>
    <row r="727" ht="15.75" customHeight="1">
      <c r="B727" s="82"/>
    </row>
    <row r="728" ht="15.75" customHeight="1">
      <c r="B728" s="82"/>
    </row>
    <row r="729" ht="15.75" customHeight="1">
      <c r="B729" s="82"/>
    </row>
    <row r="730" ht="15.75" customHeight="1">
      <c r="B730" s="82"/>
    </row>
    <row r="731" ht="15.75" customHeight="1">
      <c r="B731" s="82"/>
    </row>
    <row r="732" ht="15.75" customHeight="1">
      <c r="B732" s="82"/>
    </row>
    <row r="733" ht="15.75" customHeight="1">
      <c r="B733" s="82"/>
    </row>
    <row r="734" ht="15.75" customHeight="1">
      <c r="B734" s="82"/>
    </row>
    <row r="735" ht="15.75" customHeight="1">
      <c r="B735" s="82"/>
    </row>
    <row r="736" ht="15.75" customHeight="1">
      <c r="B736" s="82"/>
    </row>
    <row r="737" ht="15.75" customHeight="1">
      <c r="B737" s="82"/>
    </row>
    <row r="738" ht="15.75" customHeight="1">
      <c r="B738" s="82"/>
    </row>
    <row r="739" ht="15.75" customHeight="1">
      <c r="B739" s="82"/>
    </row>
    <row r="740" ht="15.75" customHeight="1">
      <c r="B740" s="82"/>
    </row>
    <row r="741" ht="15.75" customHeight="1">
      <c r="B741" s="82"/>
    </row>
    <row r="742" ht="15.75" customHeight="1">
      <c r="B742" s="82"/>
    </row>
    <row r="743" ht="15.75" customHeight="1">
      <c r="B743" s="82"/>
    </row>
    <row r="744" ht="15.75" customHeight="1">
      <c r="B744" s="82"/>
    </row>
    <row r="745" ht="15.75" customHeight="1">
      <c r="B745" s="82"/>
    </row>
    <row r="746" ht="15.75" customHeight="1">
      <c r="B746" s="82"/>
    </row>
    <row r="747" ht="15.75" customHeight="1">
      <c r="B747" s="82"/>
    </row>
    <row r="748" ht="15.75" customHeight="1">
      <c r="B748" s="82"/>
    </row>
    <row r="749" ht="15.75" customHeight="1">
      <c r="B749" s="82"/>
    </row>
    <row r="750" ht="15.75" customHeight="1">
      <c r="B750" s="82"/>
    </row>
    <row r="751" ht="15.75" customHeight="1">
      <c r="B751" s="82"/>
    </row>
    <row r="752" ht="15.75" customHeight="1">
      <c r="B752" s="82"/>
    </row>
    <row r="753" ht="15.75" customHeight="1">
      <c r="B753" s="82"/>
    </row>
    <row r="754" ht="15.75" customHeight="1">
      <c r="B754" s="82"/>
    </row>
    <row r="755" ht="15.75" customHeight="1">
      <c r="B755" s="82"/>
    </row>
    <row r="756" ht="15.75" customHeight="1">
      <c r="B756" s="82"/>
    </row>
    <row r="757" ht="15.75" customHeight="1">
      <c r="B757" s="82"/>
    </row>
    <row r="758" ht="15.75" customHeight="1">
      <c r="B758" s="82"/>
    </row>
    <row r="759" ht="15.75" customHeight="1">
      <c r="B759" s="82"/>
    </row>
    <row r="760" ht="15.75" customHeight="1">
      <c r="B760" s="82"/>
    </row>
    <row r="761" ht="15.75" customHeight="1">
      <c r="B761" s="82"/>
    </row>
    <row r="762" ht="15.75" customHeight="1">
      <c r="B762" s="82"/>
    </row>
    <row r="763" ht="15.75" customHeight="1">
      <c r="B763" s="82"/>
    </row>
    <row r="764" ht="15.75" customHeight="1">
      <c r="B764" s="82"/>
    </row>
    <row r="765" ht="15.75" customHeight="1">
      <c r="B765" s="82"/>
    </row>
    <row r="766" ht="15.75" customHeight="1">
      <c r="B766" s="82"/>
    </row>
    <row r="767" ht="15.75" customHeight="1">
      <c r="B767" s="82"/>
    </row>
    <row r="768" ht="15.75" customHeight="1">
      <c r="B768" s="82"/>
    </row>
    <row r="769" ht="15.75" customHeight="1">
      <c r="B769" s="82"/>
    </row>
    <row r="770" ht="15.75" customHeight="1">
      <c r="B770" s="82"/>
    </row>
    <row r="771" ht="15.75" customHeight="1">
      <c r="B771" s="82"/>
    </row>
    <row r="772" ht="15.75" customHeight="1">
      <c r="B772" s="82"/>
    </row>
    <row r="773" ht="15.75" customHeight="1">
      <c r="B773" s="82"/>
    </row>
    <row r="774" ht="15.75" customHeight="1">
      <c r="B774" s="82"/>
    </row>
    <row r="775" ht="15.75" customHeight="1">
      <c r="B775" s="82"/>
    </row>
    <row r="776" ht="15.75" customHeight="1">
      <c r="B776" s="82"/>
    </row>
    <row r="777" ht="15.75" customHeight="1">
      <c r="B777" s="82"/>
    </row>
    <row r="778" ht="15.75" customHeight="1">
      <c r="B778" s="82"/>
    </row>
    <row r="779" ht="15.75" customHeight="1">
      <c r="B779" s="82"/>
    </row>
    <row r="780" ht="15.75" customHeight="1">
      <c r="B780" s="82"/>
    </row>
    <row r="781" ht="15.75" customHeight="1">
      <c r="B781" s="82"/>
    </row>
    <row r="782" ht="15.75" customHeight="1">
      <c r="B782" s="82"/>
    </row>
    <row r="783" ht="15.75" customHeight="1">
      <c r="B783" s="82"/>
    </row>
    <row r="784" ht="15.75" customHeight="1">
      <c r="B784" s="82"/>
    </row>
    <row r="785" ht="15.75" customHeight="1">
      <c r="B785" s="82"/>
    </row>
    <row r="786" ht="15.75" customHeight="1">
      <c r="B786" s="82"/>
    </row>
    <row r="787" ht="15.75" customHeight="1">
      <c r="B787" s="82"/>
    </row>
    <row r="788" ht="15.75" customHeight="1">
      <c r="B788" s="82"/>
    </row>
    <row r="789" ht="15.75" customHeight="1">
      <c r="B789" s="82"/>
    </row>
    <row r="790" ht="15.75" customHeight="1">
      <c r="B790" s="82"/>
    </row>
    <row r="791" ht="15.75" customHeight="1">
      <c r="B791" s="82"/>
    </row>
    <row r="792" ht="15.75" customHeight="1">
      <c r="B792" s="82"/>
    </row>
    <row r="793" ht="15.75" customHeight="1">
      <c r="B793" s="82"/>
    </row>
    <row r="794" ht="15.75" customHeight="1">
      <c r="B794" s="82"/>
    </row>
    <row r="795" ht="15.75" customHeight="1">
      <c r="B795" s="82"/>
    </row>
    <row r="796" ht="15.75" customHeight="1">
      <c r="B796" s="82"/>
    </row>
    <row r="797" ht="15.75" customHeight="1">
      <c r="B797" s="82"/>
    </row>
    <row r="798" ht="15.75" customHeight="1">
      <c r="B798" s="82"/>
    </row>
    <row r="799" ht="15.75" customHeight="1">
      <c r="B799" s="82"/>
    </row>
    <row r="800" ht="15.75" customHeight="1">
      <c r="B800" s="82"/>
    </row>
    <row r="801" ht="15.75" customHeight="1">
      <c r="B801" s="82"/>
    </row>
    <row r="802" ht="15.75" customHeight="1">
      <c r="B802" s="82"/>
    </row>
    <row r="803" ht="15.75" customHeight="1">
      <c r="B803" s="82"/>
    </row>
    <row r="804" ht="15.75" customHeight="1">
      <c r="B804" s="82"/>
    </row>
    <row r="805" ht="15.75" customHeight="1">
      <c r="B805" s="82"/>
    </row>
    <row r="806" ht="15.75" customHeight="1">
      <c r="B806" s="82"/>
    </row>
    <row r="807" ht="15.75" customHeight="1">
      <c r="B807" s="82"/>
    </row>
    <row r="808" ht="15.75" customHeight="1">
      <c r="B808" s="82"/>
    </row>
    <row r="809" ht="15.75" customHeight="1">
      <c r="B809" s="82"/>
    </row>
    <row r="810" ht="15.75" customHeight="1">
      <c r="B810" s="82"/>
    </row>
    <row r="811" ht="15.75" customHeight="1">
      <c r="B811" s="82"/>
    </row>
    <row r="812" ht="15.75" customHeight="1">
      <c r="B812" s="82"/>
    </row>
    <row r="813" ht="15.75" customHeight="1">
      <c r="B813" s="82"/>
    </row>
    <row r="814" ht="15.75" customHeight="1">
      <c r="B814" s="82"/>
    </row>
    <row r="815" ht="15.75" customHeight="1">
      <c r="B815" s="82"/>
    </row>
    <row r="816" ht="15.75" customHeight="1">
      <c r="B816" s="82"/>
    </row>
    <row r="817" ht="15.75" customHeight="1">
      <c r="B817" s="82"/>
    </row>
    <row r="818" ht="15.75" customHeight="1">
      <c r="B818" s="82"/>
    </row>
    <row r="819" ht="15.75" customHeight="1">
      <c r="B819" s="82"/>
    </row>
    <row r="820" ht="15.75" customHeight="1">
      <c r="B820" s="82"/>
    </row>
    <row r="821" ht="15.75" customHeight="1">
      <c r="B821" s="82"/>
    </row>
    <row r="822" ht="15.75" customHeight="1">
      <c r="B822" s="82"/>
    </row>
    <row r="823" ht="15.75" customHeight="1">
      <c r="B823" s="82"/>
    </row>
    <row r="824" ht="15.75" customHeight="1">
      <c r="B824" s="82"/>
    </row>
    <row r="825" ht="15.75" customHeight="1">
      <c r="B825" s="82"/>
    </row>
    <row r="826" ht="15.75" customHeight="1">
      <c r="B826" s="82"/>
    </row>
    <row r="827" ht="15.75" customHeight="1">
      <c r="B827" s="82"/>
    </row>
    <row r="828" ht="15.75" customHeight="1">
      <c r="B828" s="82"/>
    </row>
    <row r="829" ht="15.75" customHeight="1">
      <c r="B829" s="82"/>
    </row>
    <row r="830" ht="15.75" customHeight="1">
      <c r="B830" s="82"/>
    </row>
    <row r="831" ht="15.75" customHeight="1">
      <c r="B831" s="82"/>
    </row>
    <row r="832" ht="15.75" customHeight="1">
      <c r="B832" s="82"/>
    </row>
    <row r="833" ht="15.75" customHeight="1">
      <c r="B833" s="82"/>
    </row>
    <row r="834" ht="15.75" customHeight="1">
      <c r="B834" s="82"/>
    </row>
    <row r="835" ht="15.75" customHeight="1">
      <c r="B835" s="82"/>
    </row>
    <row r="836" ht="15.75" customHeight="1">
      <c r="B836" s="82"/>
    </row>
    <row r="837" ht="15.75" customHeight="1">
      <c r="B837" s="82"/>
    </row>
    <row r="838" ht="15.75" customHeight="1">
      <c r="B838" s="82"/>
    </row>
    <row r="839" ht="15.75" customHeight="1">
      <c r="B839" s="82"/>
    </row>
    <row r="840" ht="15.75" customHeight="1">
      <c r="B840" s="82"/>
    </row>
    <row r="841" ht="15.75" customHeight="1">
      <c r="B841" s="82"/>
    </row>
    <row r="842" ht="15.75" customHeight="1">
      <c r="B842" s="82"/>
    </row>
    <row r="843" ht="15.75" customHeight="1">
      <c r="B843" s="82"/>
    </row>
    <row r="844" ht="15.75" customHeight="1">
      <c r="B844" s="82"/>
    </row>
    <row r="845" ht="15.75" customHeight="1">
      <c r="B845" s="82"/>
    </row>
    <row r="846" ht="15.75" customHeight="1">
      <c r="B846" s="82"/>
    </row>
    <row r="847" ht="15.75" customHeight="1">
      <c r="B847" s="82"/>
    </row>
    <row r="848" ht="15.75" customHeight="1">
      <c r="B848" s="82"/>
    </row>
    <row r="849" ht="15.75" customHeight="1">
      <c r="B849" s="82"/>
    </row>
    <row r="850" ht="15.75" customHeight="1">
      <c r="B850" s="82"/>
    </row>
    <row r="851" ht="15.75" customHeight="1">
      <c r="B851" s="82"/>
    </row>
    <row r="852" ht="15.75" customHeight="1">
      <c r="B852" s="82"/>
    </row>
    <row r="853" ht="15.75" customHeight="1">
      <c r="B853" s="82"/>
    </row>
    <row r="854" ht="15.75" customHeight="1">
      <c r="B854" s="82"/>
    </row>
    <row r="855" ht="15.75" customHeight="1">
      <c r="B855" s="82"/>
    </row>
    <row r="856" ht="15.75" customHeight="1">
      <c r="B856" s="82"/>
    </row>
    <row r="857" ht="15.75" customHeight="1">
      <c r="B857" s="82"/>
    </row>
    <row r="858" ht="15.75" customHeight="1">
      <c r="B858" s="82"/>
    </row>
    <row r="859" ht="15.75" customHeight="1">
      <c r="B859" s="82"/>
    </row>
    <row r="860" ht="15.75" customHeight="1">
      <c r="B860" s="82"/>
    </row>
    <row r="861" ht="15.75" customHeight="1">
      <c r="B861" s="82"/>
    </row>
    <row r="862" ht="15.75" customHeight="1">
      <c r="B862" s="82"/>
    </row>
    <row r="863" ht="15.75" customHeight="1">
      <c r="B863" s="82"/>
    </row>
    <row r="864" ht="15.75" customHeight="1">
      <c r="B864" s="82"/>
    </row>
    <row r="865" ht="15.75" customHeight="1">
      <c r="B865" s="82"/>
    </row>
    <row r="866" ht="15.75" customHeight="1">
      <c r="B866" s="82"/>
    </row>
    <row r="867" ht="15.75" customHeight="1">
      <c r="B867" s="82"/>
    </row>
    <row r="868" ht="15.75" customHeight="1">
      <c r="B868" s="82"/>
    </row>
    <row r="869" ht="15.75" customHeight="1">
      <c r="B869" s="82"/>
    </row>
    <row r="870" ht="15.75" customHeight="1">
      <c r="B870" s="82"/>
    </row>
    <row r="871" ht="15.75" customHeight="1">
      <c r="B871" s="82"/>
    </row>
    <row r="872" ht="15.75" customHeight="1">
      <c r="B872" s="82"/>
    </row>
    <row r="873" ht="15.75" customHeight="1">
      <c r="B873" s="82"/>
    </row>
    <row r="874" ht="15.75" customHeight="1">
      <c r="B874" s="82"/>
    </row>
    <row r="875" ht="15.75" customHeight="1">
      <c r="B875" s="82"/>
    </row>
    <row r="876" ht="15.75" customHeight="1">
      <c r="B876" s="82"/>
    </row>
    <row r="877" ht="15.75" customHeight="1">
      <c r="B877" s="82"/>
    </row>
    <row r="878" ht="15.75" customHeight="1">
      <c r="B878" s="82"/>
    </row>
    <row r="879" ht="15.75" customHeight="1">
      <c r="B879" s="82"/>
    </row>
    <row r="880" ht="15.75" customHeight="1">
      <c r="B880" s="82"/>
    </row>
    <row r="881" ht="15.75" customHeight="1">
      <c r="B881" s="82"/>
    </row>
    <row r="882" ht="15.75" customHeight="1">
      <c r="B882" s="82"/>
    </row>
    <row r="883" ht="15.75" customHeight="1">
      <c r="B883" s="82"/>
    </row>
    <row r="884" ht="15.75" customHeight="1">
      <c r="B884" s="82"/>
    </row>
    <row r="885" ht="15.75" customHeight="1">
      <c r="B885" s="82"/>
    </row>
    <row r="886" ht="15.75" customHeight="1">
      <c r="B886" s="82"/>
    </row>
    <row r="887" ht="15.75" customHeight="1">
      <c r="B887" s="82"/>
    </row>
    <row r="888" ht="15.75" customHeight="1">
      <c r="B888" s="82"/>
    </row>
    <row r="889" ht="15.75" customHeight="1">
      <c r="B889" s="82"/>
    </row>
    <row r="890" ht="15.75" customHeight="1">
      <c r="B890" s="82"/>
    </row>
    <row r="891" ht="15.75" customHeight="1">
      <c r="B891" s="82"/>
    </row>
    <row r="892" ht="15.75" customHeight="1">
      <c r="B892" s="82"/>
    </row>
    <row r="893" ht="15.75" customHeight="1">
      <c r="B893" s="82"/>
    </row>
    <row r="894" ht="15.75" customHeight="1">
      <c r="B894" s="82"/>
    </row>
    <row r="895" ht="15.75" customHeight="1">
      <c r="B895" s="82"/>
    </row>
    <row r="896" ht="15.75" customHeight="1">
      <c r="B896" s="82"/>
    </row>
    <row r="897" ht="15.75" customHeight="1">
      <c r="B897" s="82"/>
    </row>
    <row r="898" ht="15.75" customHeight="1">
      <c r="B898" s="82"/>
    </row>
    <row r="899" ht="15.75" customHeight="1">
      <c r="B899" s="82"/>
    </row>
    <row r="900" ht="15.75" customHeight="1">
      <c r="B900" s="82"/>
    </row>
    <row r="901" ht="15.75" customHeight="1">
      <c r="B901" s="82"/>
    </row>
    <row r="902" ht="15.75" customHeight="1">
      <c r="B902" s="82"/>
    </row>
    <row r="903" ht="15.75" customHeight="1">
      <c r="B903" s="82"/>
    </row>
    <row r="904" ht="15.75" customHeight="1">
      <c r="B904" s="82"/>
    </row>
    <row r="905" ht="15.75" customHeight="1">
      <c r="B905" s="82"/>
    </row>
    <row r="906" ht="15.75" customHeight="1">
      <c r="B906" s="82"/>
    </row>
    <row r="907" ht="15.75" customHeight="1">
      <c r="B907" s="82"/>
    </row>
    <row r="908" ht="15.75" customHeight="1">
      <c r="B908" s="82"/>
    </row>
    <row r="909" ht="15.75" customHeight="1">
      <c r="B909" s="82"/>
    </row>
    <row r="910" ht="15.75" customHeight="1">
      <c r="B910" s="82"/>
    </row>
    <row r="911" ht="15.75" customHeight="1">
      <c r="B911" s="82"/>
    </row>
    <row r="912" ht="15.75" customHeight="1">
      <c r="B912" s="82"/>
    </row>
    <row r="913" ht="15.75" customHeight="1">
      <c r="B913" s="82"/>
    </row>
    <row r="914" ht="15.75" customHeight="1">
      <c r="B914" s="82"/>
    </row>
    <row r="915" ht="15.75" customHeight="1">
      <c r="B915" s="82"/>
    </row>
    <row r="916" ht="15.75" customHeight="1">
      <c r="B916" s="82"/>
    </row>
    <row r="917" ht="15.75" customHeight="1">
      <c r="B917" s="82"/>
    </row>
    <row r="918" ht="15.75" customHeight="1">
      <c r="B918" s="82"/>
    </row>
    <row r="919" ht="15.75" customHeight="1">
      <c r="B919" s="82"/>
    </row>
    <row r="920" ht="15.75" customHeight="1">
      <c r="B920" s="82"/>
    </row>
    <row r="921" ht="15.75" customHeight="1">
      <c r="B921" s="82"/>
    </row>
    <row r="922" ht="15.75" customHeight="1">
      <c r="B922" s="82"/>
    </row>
    <row r="923" ht="15.75" customHeight="1">
      <c r="B923" s="82"/>
    </row>
    <row r="924" ht="15.75" customHeight="1">
      <c r="B924" s="82"/>
    </row>
    <row r="925" ht="15.75" customHeight="1">
      <c r="B925" s="82"/>
    </row>
    <row r="926" ht="15.75" customHeight="1">
      <c r="B926" s="82"/>
    </row>
    <row r="927" ht="15.75" customHeight="1">
      <c r="B927" s="82"/>
    </row>
    <row r="928" ht="15.75" customHeight="1">
      <c r="B928" s="82"/>
    </row>
    <row r="929" ht="15.75" customHeight="1">
      <c r="B929" s="82"/>
    </row>
    <row r="930" ht="15.75" customHeight="1">
      <c r="B930" s="82"/>
    </row>
    <row r="931" ht="15.75" customHeight="1">
      <c r="B931" s="82"/>
    </row>
    <row r="932" ht="15.75" customHeight="1">
      <c r="B932" s="82"/>
    </row>
    <row r="933" ht="15.75" customHeight="1">
      <c r="B933" s="82"/>
    </row>
    <row r="934" ht="15.75" customHeight="1">
      <c r="B934" s="82"/>
    </row>
    <row r="935" ht="15.75" customHeight="1">
      <c r="B935" s="82"/>
    </row>
    <row r="936" ht="15.75" customHeight="1">
      <c r="B936" s="82"/>
    </row>
    <row r="937" ht="15.75" customHeight="1">
      <c r="B937" s="82"/>
    </row>
    <row r="938" ht="15.75" customHeight="1">
      <c r="B938" s="82"/>
    </row>
    <row r="939" ht="15.75" customHeight="1">
      <c r="B939" s="82"/>
    </row>
    <row r="940" ht="15.75" customHeight="1">
      <c r="B940" s="82"/>
    </row>
    <row r="941" ht="15.75" customHeight="1">
      <c r="B941" s="82"/>
    </row>
    <row r="942" ht="15.75" customHeight="1">
      <c r="B942" s="82"/>
    </row>
    <row r="943" ht="15.75" customHeight="1">
      <c r="B943" s="82"/>
    </row>
    <row r="944" ht="15.75" customHeight="1">
      <c r="B944" s="82"/>
    </row>
    <row r="945" ht="15.75" customHeight="1">
      <c r="B945" s="82"/>
    </row>
    <row r="946" ht="15.75" customHeight="1">
      <c r="B946" s="82"/>
    </row>
    <row r="947" ht="15.75" customHeight="1">
      <c r="B947" s="82"/>
    </row>
    <row r="948" ht="15.75" customHeight="1">
      <c r="B948" s="82"/>
    </row>
    <row r="949" ht="15.75" customHeight="1">
      <c r="B949" s="82"/>
    </row>
    <row r="950" ht="15.75" customHeight="1">
      <c r="B950" s="82"/>
    </row>
    <row r="951" ht="15.75" customHeight="1">
      <c r="B951" s="82"/>
    </row>
    <row r="952" ht="15.75" customHeight="1">
      <c r="B952" s="82"/>
    </row>
    <row r="953" ht="15.75" customHeight="1">
      <c r="B953" s="82"/>
    </row>
    <row r="954" ht="15.75" customHeight="1">
      <c r="B954" s="82"/>
    </row>
    <row r="955" ht="15.75" customHeight="1">
      <c r="B955" s="82"/>
    </row>
    <row r="956" ht="15.75" customHeight="1">
      <c r="B956" s="82"/>
    </row>
    <row r="957" ht="15.75" customHeight="1">
      <c r="B957" s="82"/>
    </row>
    <row r="958" ht="15.75" customHeight="1">
      <c r="B958" s="82"/>
    </row>
    <row r="959" ht="15.75" customHeight="1">
      <c r="B959" s="82"/>
    </row>
    <row r="960" ht="15.75" customHeight="1">
      <c r="B960" s="82"/>
    </row>
    <row r="961" ht="15.75" customHeight="1">
      <c r="B961" s="82"/>
    </row>
    <row r="962" ht="15.75" customHeight="1">
      <c r="B962" s="82"/>
    </row>
    <row r="963" ht="15.75" customHeight="1">
      <c r="B963" s="82"/>
    </row>
    <row r="964" ht="15.75" customHeight="1">
      <c r="B964" s="82"/>
    </row>
    <row r="965" ht="15.75" customHeight="1">
      <c r="B965" s="82"/>
    </row>
    <row r="966" ht="15.75" customHeight="1">
      <c r="B966" s="82"/>
    </row>
    <row r="967" ht="15.75" customHeight="1">
      <c r="B967" s="82"/>
    </row>
    <row r="968" ht="15.75" customHeight="1">
      <c r="B968" s="82"/>
    </row>
    <row r="969" ht="15.75" customHeight="1">
      <c r="B969" s="82"/>
    </row>
    <row r="970" ht="15.75" customHeight="1">
      <c r="B970" s="82"/>
    </row>
    <row r="971" ht="15.75" customHeight="1">
      <c r="B971" s="82"/>
    </row>
    <row r="972" ht="15.75" customHeight="1">
      <c r="B972" s="82"/>
    </row>
    <row r="973" ht="15.75" customHeight="1">
      <c r="B973" s="82"/>
    </row>
    <row r="974" ht="15.75" customHeight="1">
      <c r="B974" s="82"/>
    </row>
    <row r="975" ht="15.75" customHeight="1">
      <c r="B975" s="82"/>
    </row>
    <row r="976" ht="15.75" customHeight="1">
      <c r="B976" s="82"/>
    </row>
    <row r="977" ht="15.75" customHeight="1">
      <c r="B977" s="82"/>
    </row>
    <row r="978" ht="15.75" customHeight="1">
      <c r="B978" s="82"/>
    </row>
    <row r="979" ht="15.75" customHeight="1">
      <c r="B979" s="82"/>
    </row>
    <row r="980" ht="15.75" customHeight="1">
      <c r="B980" s="82"/>
    </row>
    <row r="981" ht="15.75" customHeight="1">
      <c r="B981" s="82"/>
    </row>
    <row r="982" ht="15.75" customHeight="1">
      <c r="B982" s="82"/>
    </row>
    <row r="983" ht="15.75" customHeight="1">
      <c r="B983" s="82"/>
    </row>
    <row r="984" ht="15.75" customHeight="1">
      <c r="B984" s="82"/>
    </row>
    <row r="985" ht="15.75" customHeight="1">
      <c r="B985" s="82"/>
    </row>
    <row r="986" ht="15.75" customHeight="1">
      <c r="B986" s="82"/>
    </row>
    <row r="987" ht="15.75" customHeight="1">
      <c r="B987" s="82"/>
    </row>
    <row r="988" ht="15.75" customHeight="1">
      <c r="B988" s="82"/>
    </row>
    <row r="989" ht="15.75" customHeight="1">
      <c r="B989" s="82"/>
    </row>
    <row r="990" ht="15.75" customHeight="1">
      <c r="B990" s="82"/>
    </row>
    <row r="991" ht="15.75" customHeight="1">
      <c r="B991" s="82"/>
    </row>
    <row r="992" ht="15.75" customHeight="1">
      <c r="B992" s="82"/>
    </row>
    <row r="993" ht="15.75" customHeight="1">
      <c r="B993" s="82"/>
    </row>
    <row r="994" ht="15.75" customHeight="1">
      <c r="B994" s="82"/>
    </row>
    <row r="995" ht="15.75" customHeight="1">
      <c r="B995" s="82"/>
    </row>
    <row r="996" ht="15.75" customHeight="1">
      <c r="B996" s="82"/>
    </row>
    <row r="997" ht="15.75" customHeight="1">
      <c r="B997" s="82"/>
    </row>
    <row r="998" ht="15.75" customHeight="1">
      <c r="B998" s="82"/>
    </row>
    <row r="999" ht="15.75" customHeight="1">
      <c r="B999" s="82"/>
    </row>
    <row r="1000" ht="15.75" customHeight="1">
      <c r="B1000" s="82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 horizontalCentered="1"/>
  <pageMargins bottom="0.7480314960629921" footer="0.0" header="0.0" left="0.7086614173228347" right="0.7086614173228347" top="0.7480314960629921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4.2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8" width="10.75"/>
    <col customWidth="1" min="9" max="13" width="7.13"/>
    <col customWidth="1" min="14" max="14" width="7.0"/>
    <col customWidth="1" min="15" max="18" width="7.13"/>
    <col customWidth="1" hidden="1" min="19" max="20" width="9.88"/>
    <col customWidth="1" hidden="1" min="21" max="21" width="7.0"/>
    <col customWidth="1" hidden="1" min="22" max="22" width="13.25"/>
    <col customWidth="1" hidden="1" min="23" max="23" width="11.63"/>
    <col customWidth="1" hidden="1" min="24" max="24" width="8.75"/>
    <col customWidth="1" hidden="1" min="25" max="25" width="7.0"/>
    <col customWidth="1" hidden="1" min="26" max="26" width="12.38"/>
    <col customWidth="1" hidden="1" min="27" max="27" width="11.63"/>
  </cols>
  <sheetData>
    <row r="1" ht="6.0" customHeight="1">
      <c r="L1" s="98"/>
      <c r="M1" s="98"/>
      <c r="N1" s="98"/>
    </row>
    <row r="2" ht="13.5" customHeight="1">
      <c r="C2" s="99" t="s">
        <v>71</v>
      </c>
      <c r="D2" s="99"/>
      <c r="E2" s="99"/>
      <c r="F2" s="84" t="s">
        <v>72</v>
      </c>
      <c r="I2" s="84"/>
      <c r="L2" s="98"/>
      <c r="M2" s="98"/>
      <c r="N2" s="98"/>
    </row>
    <row r="3" ht="13.5" customHeight="1">
      <c r="C3" s="99"/>
      <c r="D3" s="99"/>
      <c r="E3" s="99"/>
      <c r="I3" s="84"/>
      <c r="L3" s="98"/>
      <c r="M3" s="98"/>
      <c r="N3" s="98"/>
    </row>
    <row r="4" ht="3.75" customHeight="1">
      <c r="C4" s="84" t="s">
        <v>73</v>
      </c>
      <c r="I4" s="84"/>
      <c r="L4" s="98"/>
      <c r="M4" s="98"/>
      <c r="N4" s="98"/>
    </row>
    <row r="5" ht="13.5" customHeight="1">
      <c r="I5" s="84"/>
      <c r="L5" s="98"/>
      <c r="M5" s="98"/>
      <c r="N5" s="98"/>
    </row>
    <row r="6" ht="9.0" customHeight="1">
      <c r="L6" s="98"/>
      <c r="M6" s="98"/>
      <c r="N6" s="98"/>
    </row>
    <row r="7" ht="16.5" customHeight="1">
      <c r="B7" s="100" t="s">
        <v>54</v>
      </c>
      <c r="C7" s="101" t="s">
        <v>55</v>
      </c>
      <c r="D7" s="101" t="s">
        <v>68</v>
      </c>
      <c r="E7" s="101" t="s">
        <v>69</v>
      </c>
      <c r="F7" s="102" t="s">
        <v>74</v>
      </c>
      <c r="G7" s="103" t="s">
        <v>75</v>
      </c>
      <c r="H7" s="104" t="s">
        <v>76</v>
      </c>
      <c r="I7" s="105"/>
      <c r="J7" s="106" t="s">
        <v>77</v>
      </c>
      <c r="Q7" s="107"/>
      <c r="R7" s="107"/>
      <c r="U7" s="107" t="s">
        <v>78</v>
      </c>
      <c r="V7" s="107" t="s">
        <v>79</v>
      </c>
      <c r="W7" s="107" t="s">
        <v>80</v>
      </c>
      <c r="Y7" s="107" t="s">
        <v>78</v>
      </c>
      <c r="Z7" s="107" t="s">
        <v>79</v>
      </c>
      <c r="AA7" s="107" t="s">
        <v>80</v>
      </c>
    </row>
    <row r="8" ht="18.75" customHeight="1">
      <c r="B8" s="108" t="s">
        <v>57</v>
      </c>
      <c r="C8" s="109" t="s">
        <v>58</v>
      </c>
      <c r="D8" s="110" t="str">
        <f>'JUARA FASE'!E6</f>
        <v/>
      </c>
      <c r="E8" s="110" t="str">
        <f>'JUARA FASE'!F6</f>
        <v/>
      </c>
      <c r="F8" s="111" t="str">
        <f t="shared" ref="F8:H8" si="1">Y8</f>
        <v/>
      </c>
      <c r="G8" s="112">
        <f t="shared" si="1"/>
        <v>18</v>
      </c>
      <c r="H8" s="113">
        <f t="shared" si="1"/>
        <v>18</v>
      </c>
      <c r="I8" s="4"/>
      <c r="Q8" s="114"/>
      <c r="R8" s="114"/>
      <c r="S8" s="82" t="s">
        <v>81</v>
      </c>
      <c r="T8" s="115" t="str">
        <f t="shared" ref="T8:T25" si="3">D8</f>
        <v/>
      </c>
      <c r="U8" s="115" t="str">
        <f>IFERROR(__xludf.DUMMYFUNCTION("UNIQUE(T8:T42)"),"")</f>
        <v/>
      </c>
      <c r="V8" s="115">
        <f t="shared" ref="V8:V25" si="4">COUNTIF($T$8:$T$25,U8)</f>
        <v>18</v>
      </c>
      <c r="W8" s="115">
        <f t="shared" ref="W8:W25" si="5">COUNTIF($T$26:$T$43,U8)</f>
        <v>18</v>
      </c>
      <c r="Y8" s="115" t="str">
        <f t="array" ref="Y8:Z25">SORT(U8:V25,2,0)</f>
        <v/>
      </c>
      <c r="Z8" s="115">
        <v>18.0</v>
      </c>
      <c r="AA8" s="115">
        <f t="shared" ref="AA8:AA25" si="6">IFERROR(INDEX($W$8:$W$25,MATCH(Y8,$U$8:$U$25,0)),"")</f>
        <v>18</v>
      </c>
    </row>
    <row r="9" ht="18.75" customHeight="1">
      <c r="B9" s="37"/>
      <c r="C9" s="109" t="s">
        <v>59</v>
      </c>
      <c r="D9" s="110" t="str">
        <f>'JUARA FASE'!E7</f>
        <v/>
      </c>
      <c r="E9" s="110" t="str">
        <f>'JUARA FASE'!F7</f>
        <v/>
      </c>
      <c r="F9" s="111" t="str">
        <f t="shared" ref="F9:H9" si="2">Y9</f>
        <v/>
      </c>
      <c r="G9" s="112">
        <f t="shared" si="2"/>
        <v>0</v>
      </c>
      <c r="H9" s="113" t="str">
        <f t="shared" si="2"/>
        <v/>
      </c>
      <c r="I9" s="116"/>
      <c r="J9" s="106" t="s">
        <v>82</v>
      </c>
      <c r="Q9" s="117"/>
      <c r="R9" s="117"/>
      <c r="S9" s="118"/>
      <c r="T9" s="115" t="str">
        <f t="shared" si="3"/>
        <v/>
      </c>
      <c r="U9" s="115"/>
      <c r="V9" s="115">
        <f t="shared" si="4"/>
        <v>0</v>
      </c>
      <c r="W9" s="115">
        <f t="shared" si="5"/>
        <v>0</v>
      </c>
      <c r="Y9" s="115"/>
      <c r="Z9" s="115">
        <v>0.0</v>
      </c>
      <c r="AA9" s="115" t="str">
        <f t="shared" si="6"/>
        <v/>
      </c>
    </row>
    <row r="10" ht="18.75" customHeight="1">
      <c r="B10" s="38"/>
      <c r="C10" s="109" t="s">
        <v>60</v>
      </c>
      <c r="D10" s="110" t="str">
        <f>'JUARA FASE'!E8</f>
        <v/>
      </c>
      <c r="E10" s="110" t="str">
        <f>'JUARA FASE'!F8</f>
        <v/>
      </c>
      <c r="F10" s="111" t="str">
        <f t="shared" ref="F10:H10" si="7">Y10</f>
        <v/>
      </c>
      <c r="G10" s="112">
        <f t="shared" si="7"/>
        <v>0</v>
      </c>
      <c r="H10" s="113" t="str">
        <f t="shared" si="7"/>
        <v/>
      </c>
      <c r="I10" s="116"/>
      <c r="Q10" s="117"/>
      <c r="R10" s="117"/>
      <c r="T10" s="115" t="str">
        <f t="shared" si="3"/>
        <v/>
      </c>
      <c r="U10" s="115"/>
      <c r="V10" s="115">
        <f t="shared" si="4"/>
        <v>0</v>
      </c>
      <c r="W10" s="115">
        <f t="shared" si="5"/>
        <v>0</v>
      </c>
      <c r="Y10" s="115"/>
      <c r="Z10" s="115">
        <v>0.0</v>
      </c>
      <c r="AA10" s="115" t="str">
        <f t="shared" si="6"/>
        <v/>
      </c>
    </row>
    <row r="11" ht="18.75" customHeight="1">
      <c r="B11" s="108" t="s">
        <v>61</v>
      </c>
      <c r="C11" s="109" t="s">
        <v>58</v>
      </c>
      <c r="D11" s="110" t="str">
        <f>'JUARA FASE'!E9</f>
        <v/>
      </c>
      <c r="E11" s="110" t="str">
        <f>'JUARA FASE'!F9</f>
        <v/>
      </c>
      <c r="F11" s="111" t="str">
        <f t="shared" ref="F11:H11" si="8">Y11</f>
        <v/>
      </c>
      <c r="G11" s="112">
        <f t="shared" si="8"/>
        <v>0</v>
      </c>
      <c r="H11" s="113" t="str">
        <f t="shared" si="8"/>
        <v/>
      </c>
      <c r="I11" s="4"/>
      <c r="J11" s="114"/>
      <c r="K11" s="114"/>
      <c r="L11" s="119"/>
      <c r="M11" s="119"/>
      <c r="N11" s="119"/>
      <c r="O11" s="114"/>
      <c r="P11" s="114"/>
      <c r="Q11" s="114"/>
      <c r="R11" s="114"/>
      <c r="T11" s="115" t="str">
        <f t="shared" si="3"/>
        <v/>
      </c>
      <c r="U11" s="115"/>
      <c r="V11" s="115">
        <f t="shared" si="4"/>
        <v>0</v>
      </c>
      <c r="W11" s="115">
        <f t="shared" si="5"/>
        <v>0</v>
      </c>
      <c r="Y11" s="115"/>
      <c r="Z11" s="115">
        <v>0.0</v>
      </c>
      <c r="AA11" s="115" t="str">
        <f t="shared" si="6"/>
        <v/>
      </c>
    </row>
    <row r="12" ht="18.75" customHeight="1">
      <c r="B12" s="37"/>
      <c r="C12" s="109" t="s">
        <v>59</v>
      </c>
      <c r="D12" s="110" t="str">
        <f>'JUARA FASE'!E10</f>
        <v/>
      </c>
      <c r="E12" s="110" t="str">
        <f>'JUARA FASE'!F10</f>
        <v/>
      </c>
      <c r="F12" s="111" t="str">
        <f t="shared" ref="F12:H12" si="9">Y12</f>
        <v/>
      </c>
      <c r="G12" s="112">
        <f t="shared" si="9"/>
        <v>0</v>
      </c>
      <c r="H12" s="113" t="str">
        <f t="shared" si="9"/>
        <v/>
      </c>
      <c r="I12" s="4"/>
      <c r="J12" s="120"/>
      <c r="K12" s="121"/>
      <c r="L12" s="121"/>
      <c r="M12" s="121"/>
      <c r="N12" s="121"/>
      <c r="O12" s="121"/>
      <c r="P12" s="122"/>
      <c r="Q12" s="114"/>
      <c r="R12" s="114"/>
      <c r="T12" s="115" t="str">
        <f t="shared" si="3"/>
        <v/>
      </c>
      <c r="U12" s="115"/>
      <c r="V12" s="115">
        <f t="shared" si="4"/>
        <v>0</v>
      </c>
      <c r="W12" s="115">
        <f t="shared" si="5"/>
        <v>0</v>
      </c>
      <c r="Y12" s="115"/>
      <c r="Z12" s="115">
        <v>0.0</v>
      </c>
      <c r="AA12" s="115" t="str">
        <f t="shared" si="6"/>
        <v/>
      </c>
    </row>
    <row r="13" ht="18.75" customHeight="1">
      <c r="B13" s="38"/>
      <c r="C13" s="109" t="s">
        <v>60</v>
      </c>
      <c r="D13" s="110" t="str">
        <f>'JUARA FASE'!E11</f>
        <v/>
      </c>
      <c r="E13" s="110" t="str">
        <f>'JUARA FASE'!F11</f>
        <v/>
      </c>
      <c r="F13" s="111" t="str">
        <f t="shared" ref="F13:H13" si="10">Y13</f>
        <v/>
      </c>
      <c r="G13" s="112">
        <f t="shared" si="10"/>
        <v>0</v>
      </c>
      <c r="H13" s="113" t="str">
        <f t="shared" si="10"/>
        <v/>
      </c>
      <c r="I13" s="4"/>
      <c r="J13" s="123"/>
      <c r="P13" s="124"/>
      <c r="Q13" s="114"/>
      <c r="R13" s="114"/>
      <c r="T13" s="115" t="str">
        <f t="shared" si="3"/>
        <v/>
      </c>
      <c r="U13" s="115"/>
      <c r="V13" s="115">
        <f t="shared" si="4"/>
        <v>0</v>
      </c>
      <c r="W13" s="115">
        <f t="shared" si="5"/>
        <v>0</v>
      </c>
      <c r="Y13" s="115"/>
      <c r="Z13" s="115">
        <v>0.0</v>
      </c>
      <c r="AA13" s="115" t="str">
        <f t="shared" si="6"/>
        <v/>
      </c>
    </row>
    <row r="14" ht="18.75" customHeight="1">
      <c r="B14" s="108" t="s">
        <v>66</v>
      </c>
      <c r="C14" s="109" t="s">
        <v>59</v>
      </c>
      <c r="D14" s="110" t="str">
        <f>'JUARA FASE'!E12</f>
        <v/>
      </c>
      <c r="E14" s="110" t="str">
        <f>'JUARA FASE'!F12</f>
        <v/>
      </c>
      <c r="F14" s="111" t="str">
        <f t="shared" ref="F14:H14" si="11">Y14</f>
        <v/>
      </c>
      <c r="G14" s="112">
        <f t="shared" si="11"/>
        <v>0</v>
      </c>
      <c r="H14" s="113" t="str">
        <f t="shared" si="11"/>
        <v/>
      </c>
      <c r="I14" s="4"/>
      <c r="J14" s="123"/>
      <c r="P14" s="124"/>
      <c r="Q14" s="114"/>
      <c r="R14" s="114"/>
      <c r="T14" s="115" t="str">
        <f t="shared" si="3"/>
        <v/>
      </c>
      <c r="U14" s="115"/>
      <c r="V14" s="115">
        <f t="shared" si="4"/>
        <v>0</v>
      </c>
      <c r="W14" s="115">
        <f t="shared" si="5"/>
        <v>0</v>
      </c>
      <c r="Y14" s="115"/>
      <c r="Z14" s="115">
        <v>0.0</v>
      </c>
      <c r="AA14" s="115" t="str">
        <f t="shared" si="6"/>
        <v/>
      </c>
    </row>
    <row r="15" ht="18.75" customHeight="1">
      <c r="B15" s="38"/>
      <c r="C15" s="109" t="s">
        <v>60</v>
      </c>
      <c r="D15" s="110" t="str">
        <f>'JUARA FASE'!E13</f>
        <v/>
      </c>
      <c r="E15" s="110" t="str">
        <f>'JUARA FASE'!F13</f>
        <v/>
      </c>
      <c r="F15" s="111" t="str">
        <f t="shared" ref="F15:H15" si="12">Y15</f>
        <v/>
      </c>
      <c r="G15" s="112">
        <f t="shared" si="12"/>
        <v>0</v>
      </c>
      <c r="H15" s="113" t="str">
        <f t="shared" si="12"/>
        <v/>
      </c>
      <c r="I15" s="4"/>
      <c r="J15" s="125"/>
      <c r="K15" s="126"/>
      <c r="L15" s="126"/>
      <c r="M15" s="126"/>
      <c r="N15" s="126"/>
      <c r="O15" s="126"/>
      <c r="P15" s="127"/>
      <c r="Q15" s="114"/>
      <c r="R15" s="114"/>
      <c r="T15" s="115" t="str">
        <f t="shared" si="3"/>
        <v/>
      </c>
      <c r="U15" s="115"/>
      <c r="V15" s="115">
        <f t="shared" si="4"/>
        <v>0</v>
      </c>
      <c r="W15" s="115">
        <f t="shared" si="5"/>
        <v>0</v>
      </c>
      <c r="Y15" s="115"/>
      <c r="Z15" s="115">
        <v>0.0</v>
      </c>
      <c r="AA15" s="115" t="str">
        <f t="shared" si="6"/>
        <v/>
      </c>
    </row>
    <row r="16" ht="18.75" customHeight="1">
      <c r="B16" s="108" t="s">
        <v>62</v>
      </c>
      <c r="C16" s="109" t="s">
        <v>58</v>
      </c>
      <c r="D16" s="110" t="str">
        <f>'JUARA FASE'!E14</f>
        <v/>
      </c>
      <c r="E16" s="110" t="str">
        <f>'JUARA FASE'!F14</f>
        <v/>
      </c>
      <c r="F16" s="111" t="str">
        <f t="shared" ref="F16:H16" si="13">Y16</f>
        <v/>
      </c>
      <c r="G16" s="112">
        <f t="shared" si="13"/>
        <v>0</v>
      </c>
      <c r="H16" s="113" t="str">
        <f t="shared" si="13"/>
        <v/>
      </c>
      <c r="I16" s="4"/>
      <c r="J16" s="114"/>
      <c r="K16" s="114"/>
      <c r="L16" s="119"/>
      <c r="M16" s="119"/>
      <c r="N16" s="119"/>
      <c r="O16" s="114"/>
      <c r="P16" s="114"/>
      <c r="Q16" s="114"/>
      <c r="R16" s="114"/>
      <c r="T16" s="115" t="str">
        <f t="shared" si="3"/>
        <v/>
      </c>
      <c r="U16" s="115"/>
      <c r="V16" s="115">
        <f t="shared" si="4"/>
        <v>0</v>
      </c>
      <c r="W16" s="115">
        <f t="shared" si="5"/>
        <v>0</v>
      </c>
      <c r="Y16" s="115"/>
      <c r="Z16" s="115">
        <v>0.0</v>
      </c>
      <c r="AA16" s="115" t="str">
        <f t="shared" si="6"/>
        <v/>
      </c>
    </row>
    <row r="17" ht="18.75" customHeight="1">
      <c r="B17" s="37"/>
      <c r="C17" s="109" t="s">
        <v>59</v>
      </c>
      <c r="D17" s="110" t="str">
        <f>'JUARA FASE'!E15</f>
        <v/>
      </c>
      <c r="E17" s="110" t="str">
        <f>'JUARA FASE'!F15</f>
        <v/>
      </c>
      <c r="F17" s="111" t="str">
        <f t="shared" ref="F17:H17" si="14">Y17</f>
        <v/>
      </c>
      <c r="G17" s="112">
        <f t="shared" si="14"/>
        <v>0</v>
      </c>
      <c r="H17" s="113" t="str">
        <f t="shared" si="14"/>
        <v/>
      </c>
      <c r="I17" s="4"/>
      <c r="J17" s="114"/>
      <c r="K17" s="114"/>
      <c r="L17" s="119"/>
      <c r="M17" s="119"/>
      <c r="N17" s="128"/>
      <c r="O17" s="114"/>
      <c r="P17" s="114"/>
      <c r="Q17" s="114"/>
      <c r="R17" s="114"/>
      <c r="T17" s="115" t="str">
        <f t="shared" si="3"/>
        <v/>
      </c>
      <c r="U17" s="115"/>
      <c r="V17" s="115">
        <f t="shared" si="4"/>
        <v>0</v>
      </c>
      <c r="W17" s="115">
        <f t="shared" si="5"/>
        <v>0</v>
      </c>
      <c r="Y17" s="115"/>
      <c r="Z17" s="115">
        <v>0.0</v>
      </c>
      <c r="AA17" s="115" t="str">
        <f t="shared" si="6"/>
        <v/>
      </c>
    </row>
    <row r="18" ht="18.75" customHeight="1">
      <c r="B18" s="38"/>
      <c r="C18" s="109" t="s">
        <v>60</v>
      </c>
      <c r="D18" s="110" t="str">
        <f>'JUARA FASE'!E16</f>
        <v/>
      </c>
      <c r="E18" s="110" t="str">
        <f>'JUARA FASE'!F16</f>
        <v/>
      </c>
      <c r="F18" s="111" t="str">
        <f t="shared" ref="F18:H18" si="15">Y18</f>
        <v/>
      </c>
      <c r="G18" s="112">
        <f t="shared" si="15"/>
        <v>0</v>
      </c>
      <c r="H18" s="113" t="str">
        <f t="shared" si="15"/>
        <v/>
      </c>
      <c r="I18" s="4"/>
      <c r="J18" s="114"/>
      <c r="K18" s="114"/>
      <c r="L18" s="119"/>
      <c r="M18" s="119"/>
      <c r="N18" s="119"/>
      <c r="O18" s="114"/>
      <c r="P18" s="114"/>
      <c r="Q18" s="114"/>
      <c r="R18" s="114"/>
      <c r="T18" s="115" t="str">
        <f t="shared" si="3"/>
        <v/>
      </c>
      <c r="U18" s="115"/>
      <c r="V18" s="115">
        <f t="shared" si="4"/>
        <v>0</v>
      </c>
      <c r="W18" s="115">
        <f t="shared" si="5"/>
        <v>0</v>
      </c>
      <c r="Y18" s="115"/>
      <c r="Z18" s="115">
        <v>0.0</v>
      </c>
      <c r="AA18" s="115" t="str">
        <f t="shared" si="6"/>
        <v/>
      </c>
    </row>
    <row r="19" ht="18.75" customHeight="1">
      <c r="B19" s="108" t="s">
        <v>63</v>
      </c>
      <c r="C19" s="109" t="s">
        <v>58</v>
      </c>
      <c r="D19" s="110" t="str">
        <f>'JUARA FASE'!E17</f>
        <v/>
      </c>
      <c r="E19" s="110" t="str">
        <f>'JUARA FASE'!F17</f>
        <v/>
      </c>
      <c r="F19" s="111" t="str">
        <f t="shared" ref="F19:H19" si="16">Y19</f>
        <v/>
      </c>
      <c r="G19" s="112">
        <f t="shared" si="16"/>
        <v>0</v>
      </c>
      <c r="H19" s="113" t="str">
        <f t="shared" si="16"/>
        <v/>
      </c>
      <c r="I19" s="4"/>
      <c r="J19" s="114"/>
      <c r="K19" s="114"/>
      <c r="L19" s="119"/>
      <c r="M19" s="119"/>
      <c r="N19" s="119"/>
      <c r="O19" s="114"/>
      <c r="P19" s="114"/>
      <c r="Q19" s="114"/>
      <c r="R19" s="114"/>
      <c r="T19" s="115" t="str">
        <f t="shared" si="3"/>
        <v/>
      </c>
      <c r="U19" s="115"/>
      <c r="V19" s="115">
        <f t="shared" si="4"/>
        <v>0</v>
      </c>
      <c r="W19" s="115">
        <f t="shared" si="5"/>
        <v>0</v>
      </c>
      <c r="Y19" s="115"/>
      <c r="Z19" s="115">
        <v>0.0</v>
      </c>
      <c r="AA19" s="115" t="str">
        <f t="shared" si="6"/>
        <v/>
      </c>
    </row>
    <row r="20" ht="18.75" customHeight="1">
      <c r="B20" s="37"/>
      <c r="C20" s="109" t="s">
        <v>59</v>
      </c>
      <c r="D20" s="110" t="str">
        <f>'JUARA FASE'!E18</f>
        <v/>
      </c>
      <c r="E20" s="110" t="str">
        <f>'JUARA FASE'!F18</f>
        <v/>
      </c>
      <c r="F20" s="111" t="str">
        <f t="shared" ref="F20:H20" si="17">Y20</f>
        <v/>
      </c>
      <c r="G20" s="112">
        <f t="shared" si="17"/>
        <v>0</v>
      </c>
      <c r="H20" s="113" t="str">
        <f t="shared" si="17"/>
        <v/>
      </c>
      <c r="I20" s="4"/>
      <c r="J20" s="114"/>
      <c r="K20" s="114"/>
      <c r="L20" s="119"/>
      <c r="M20" s="119"/>
      <c r="N20" s="119"/>
      <c r="O20" s="114"/>
      <c r="P20" s="114"/>
      <c r="Q20" s="114"/>
      <c r="R20" s="114"/>
      <c r="T20" s="115" t="str">
        <f t="shared" si="3"/>
        <v/>
      </c>
      <c r="U20" s="115"/>
      <c r="V20" s="115">
        <f t="shared" si="4"/>
        <v>0</v>
      </c>
      <c r="W20" s="115">
        <f t="shared" si="5"/>
        <v>0</v>
      </c>
      <c r="Y20" s="115"/>
      <c r="Z20" s="115">
        <v>0.0</v>
      </c>
      <c r="AA20" s="115" t="str">
        <f t="shared" si="6"/>
        <v/>
      </c>
    </row>
    <row r="21" ht="18.75" customHeight="1">
      <c r="B21" s="38"/>
      <c r="C21" s="109" t="s">
        <v>60</v>
      </c>
      <c r="D21" s="110" t="str">
        <f>'JUARA FASE'!E19</f>
        <v/>
      </c>
      <c r="E21" s="110" t="str">
        <f>'JUARA FASE'!F19</f>
        <v/>
      </c>
      <c r="F21" s="111" t="str">
        <f t="shared" ref="F21:H21" si="18">Y21</f>
        <v/>
      </c>
      <c r="G21" s="112">
        <f t="shared" si="18"/>
        <v>0</v>
      </c>
      <c r="H21" s="113" t="str">
        <f t="shared" si="18"/>
        <v/>
      </c>
      <c r="I21" s="4"/>
      <c r="J21" s="114"/>
      <c r="K21" s="114"/>
      <c r="L21" s="119"/>
      <c r="M21" s="119"/>
      <c r="N21" s="119"/>
      <c r="O21" s="114"/>
      <c r="P21" s="114"/>
      <c r="Q21" s="114"/>
      <c r="R21" s="114"/>
      <c r="T21" s="115" t="str">
        <f t="shared" si="3"/>
        <v/>
      </c>
      <c r="U21" s="115"/>
      <c r="V21" s="115">
        <f t="shared" si="4"/>
        <v>0</v>
      </c>
      <c r="W21" s="115">
        <f t="shared" si="5"/>
        <v>0</v>
      </c>
      <c r="Y21" s="115"/>
      <c r="Z21" s="115">
        <v>0.0</v>
      </c>
      <c r="AA21" s="115" t="str">
        <f t="shared" si="6"/>
        <v/>
      </c>
    </row>
    <row r="22" ht="18.75" customHeight="1">
      <c r="B22" s="108" t="s">
        <v>64</v>
      </c>
      <c r="C22" s="109" t="s">
        <v>58</v>
      </c>
      <c r="D22" s="110" t="str">
        <f>'JUARA FASE'!E20</f>
        <v/>
      </c>
      <c r="E22" s="110" t="str">
        <f>'JUARA FASE'!F20</f>
        <v/>
      </c>
      <c r="F22" s="111" t="str">
        <f t="shared" ref="F22:H22" si="19">Y22</f>
        <v/>
      </c>
      <c r="G22" s="112">
        <f t="shared" si="19"/>
        <v>0</v>
      </c>
      <c r="H22" s="113" t="str">
        <f t="shared" si="19"/>
        <v/>
      </c>
      <c r="I22" s="4"/>
      <c r="J22" s="114"/>
      <c r="K22" s="114"/>
      <c r="L22" s="119"/>
      <c r="M22" s="119"/>
      <c r="N22" s="119"/>
      <c r="O22" s="114"/>
      <c r="P22" s="114"/>
      <c r="Q22" s="114"/>
      <c r="R22" s="114"/>
      <c r="T22" s="115" t="str">
        <f t="shared" si="3"/>
        <v/>
      </c>
      <c r="U22" s="115"/>
      <c r="V22" s="115">
        <f t="shared" si="4"/>
        <v>0</v>
      </c>
      <c r="W22" s="115">
        <f t="shared" si="5"/>
        <v>0</v>
      </c>
      <c r="Y22" s="115"/>
      <c r="Z22" s="115">
        <v>0.0</v>
      </c>
      <c r="AA22" s="115" t="str">
        <f t="shared" si="6"/>
        <v/>
      </c>
    </row>
    <row r="23" ht="18.75" customHeight="1">
      <c r="B23" s="37"/>
      <c r="C23" s="109" t="s">
        <v>59</v>
      </c>
      <c r="D23" s="110" t="str">
        <f>'JUARA FASE'!E21</f>
        <v/>
      </c>
      <c r="E23" s="110" t="str">
        <f>'JUARA FASE'!F21</f>
        <v/>
      </c>
      <c r="F23" s="111" t="str">
        <f t="shared" ref="F23:H23" si="20">Y23</f>
        <v/>
      </c>
      <c r="G23" s="112">
        <f t="shared" si="20"/>
        <v>0</v>
      </c>
      <c r="H23" s="113" t="str">
        <f t="shared" si="20"/>
        <v/>
      </c>
      <c r="I23" s="4"/>
      <c r="J23" s="114"/>
      <c r="K23" s="114"/>
      <c r="L23" s="119"/>
      <c r="M23" s="119"/>
      <c r="N23" s="119"/>
      <c r="O23" s="114"/>
      <c r="P23" s="114"/>
      <c r="Q23" s="114"/>
      <c r="R23" s="114"/>
      <c r="T23" s="115" t="str">
        <f t="shared" si="3"/>
        <v/>
      </c>
      <c r="U23" s="115"/>
      <c r="V23" s="115">
        <f t="shared" si="4"/>
        <v>0</v>
      </c>
      <c r="W23" s="115">
        <f t="shared" si="5"/>
        <v>0</v>
      </c>
      <c r="Y23" s="115"/>
      <c r="Z23" s="115">
        <v>0.0</v>
      </c>
      <c r="AA23" s="115" t="str">
        <f t="shared" si="6"/>
        <v/>
      </c>
    </row>
    <row r="24" ht="18.75" customHeight="1">
      <c r="B24" s="38"/>
      <c r="C24" s="109" t="s">
        <v>60</v>
      </c>
      <c r="D24" s="110" t="str">
        <f>'JUARA FASE'!E22</f>
        <v/>
      </c>
      <c r="E24" s="110" t="str">
        <f>'JUARA FASE'!F22</f>
        <v/>
      </c>
      <c r="F24" s="111" t="str">
        <f t="shared" ref="F24:H24" si="21">Y24</f>
        <v/>
      </c>
      <c r="G24" s="112">
        <f t="shared" si="21"/>
        <v>0</v>
      </c>
      <c r="H24" s="113" t="str">
        <f t="shared" si="21"/>
        <v/>
      </c>
      <c r="I24" s="4"/>
      <c r="J24" s="114"/>
      <c r="K24" s="114"/>
      <c r="L24" s="119"/>
      <c r="M24" s="119"/>
      <c r="N24" s="119"/>
      <c r="O24" s="114"/>
      <c r="P24" s="114"/>
      <c r="Q24" s="114"/>
      <c r="R24" s="114"/>
      <c r="T24" s="115" t="str">
        <f t="shared" si="3"/>
        <v/>
      </c>
      <c r="U24" s="115"/>
      <c r="V24" s="115">
        <f t="shared" si="4"/>
        <v>0</v>
      </c>
      <c r="W24" s="115">
        <f t="shared" si="5"/>
        <v>0</v>
      </c>
      <c r="Y24" s="115"/>
      <c r="Z24" s="115">
        <v>0.0</v>
      </c>
      <c r="AA24" s="115" t="str">
        <f t="shared" si="6"/>
        <v/>
      </c>
    </row>
    <row r="25" ht="18.75" customHeight="1">
      <c r="B25" s="129" t="s">
        <v>70</v>
      </c>
      <c r="C25" s="109" t="s">
        <v>58</v>
      </c>
      <c r="D25" s="110" t="str">
        <f>'JUARA FASE'!E23</f>
        <v/>
      </c>
      <c r="E25" s="110" t="str">
        <f>'JUARA FASE'!F23</f>
        <v/>
      </c>
      <c r="F25" s="111" t="str">
        <f t="shared" ref="F25:H25" si="22">Y25</f>
        <v/>
      </c>
      <c r="G25" s="112">
        <f t="shared" si="22"/>
        <v>0</v>
      </c>
      <c r="H25" s="113" t="str">
        <f t="shared" si="22"/>
        <v/>
      </c>
      <c r="I25" s="4"/>
      <c r="J25" s="114"/>
      <c r="K25" s="114"/>
      <c r="L25" s="119"/>
      <c r="M25" s="119"/>
      <c r="N25" s="119"/>
      <c r="O25" s="114"/>
      <c r="P25" s="114"/>
      <c r="Q25" s="114"/>
      <c r="R25" s="114"/>
      <c r="T25" s="115" t="str">
        <f t="shared" si="3"/>
        <v/>
      </c>
      <c r="U25" s="115"/>
      <c r="V25" s="115">
        <f t="shared" si="4"/>
        <v>0</v>
      </c>
      <c r="W25" s="115">
        <f t="shared" si="5"/>
        <v>0</v>
      </c>
      <c r="Y25" s="115"/>
      <c r="Z25" s="115">
        <v>0.0</v>
      </c>
      <c r="AA25" s="115" t="str">
        <f t="shared" si="6"/>
        <v/>
      </c>
    </row>
    <row r="26" ht="16.5" customHeight="1">
      <c r="C26" s="130"/>
      <c r="D26" s="130"/>
      <c r="E26" s="115"/>
      <c r="F26" s="114"/>
      <c r="G26" s="115"/>
      <c r="H26" s="115"/>
      <c r="I26" s="115"/>
      <c r="J26" s="115"/>
      <c r="K26" s="115"/>
      <c r="L26" s="131"/>
      <c r="M26" s="131"/>
      <c r="N26" s="131"/>
      <c r="O26" s="115"/>
      <c r="P26" s="115"/>
      <c r="Q26" s="115"/>
      <c r="R26" s="115"/>
      <c r="S26" s="82" t="s">
        <v>83</v>
      </c>
      <c r="T26" s="115" t="str">
        <f t="shared" ref="T26:T43" si="23">E8</f>
        <v/>
      </c>
      <c r="U26" s="115"/>
      <c r="V26" s="132"/>
      <c r="W26" s="115"/>
    </row>
    <row r="27" ht="16.5" customHeight="1">
      <c r="L27" s="98"/>
      <c r="M27" s="98"/>
      <c r="N27" s="98"/>
      <c r="T27" s="115" t="str">
        <f t="shared" si="23"/>
        <v/>
      </c>
    </row>
    <row r="28" ht="16.5" customHeight="1">
      <c r="L28" s="98"/>
      <c r="M28" s="98"/>
      <c r="N28" s="98"/>
      <c r="T28" s="115" t="str">
        <f t="shared" si="23"/>
        <v/>
      </c>
    </row>
    <row r="29" ht="16.5" customHeight="1">
      <c r="L29" s="98"/>
      <c r="M29" s="98"/>
      <c r="N29" s="98"/>
      <c r="T29" s="115" t="str">
        <f t="shared" si="23"/>
        <v/>
      </c>
    </row>
    <row r="30" ht="16.5" customHeight="1">
      <c r="L30" s="98"/>
      <c r="M30" s="98"/>
      <c r="N30" s="98"/>
      <c r="T30" s="115" t="str">
        <f t="shared" si="23"/>
        <v/>
      </c>
    </row>
    <row r="31" ht="16.5" customHeight="1">
      <c r="L31" s="98"/>
      <c r="M31" s="98"/>
      <c r="N31" s="98"/>
      <c r="T31" s="115" t="str">
        <f t="shared" si="23"/>
        <v/>
      </c>
    </row>
    <row r="32" ht="16.5" customHeight="1">
      <c r="L32" s="98"/>
      <c r="M32" s="98"/>
      <c r="N32" s="98"/>
      <c r="T32" s="115" t="str">
        <f t="shared" si="23"/>
        <v/>
      </c>
    </row>
    <row r="33" ht="16.5" customHeight="1">
      <c r="L33" s="98"/>
      <c r="M33" s="98"/>
      <c r="N33" s="98"/>
      <c r="T33" s="115" t="str">
        <f t="shared" si="23"/>
        <v/>
      </c>
    </row>
    <row r="34" ht="16.5" customHeight="1">
      <c r="L34" s="98"/>
      <c r="M34" s="98"/>
      <c r="N34" s="98"/>
      <c r="T34" s="115" t="str">
        <f t="shared" si="23"/>
        <v/>
      </c>
    </row>
    <row r="35" ht="16.5" customHeight="1">
      <c r="L35" s="98"/>
      <c r="M35" s="98"/>
      <c r="N35" s="98"/>
      <c r="T35" s="115" t="str">
        <f t="shared" si="23"/>
        <v/>
      </c>
    </row>
    <row r="36" ht="16.5" customHeight="1">
      <c r="L36" s="98"/>
      <c r="M36" s="98"/>
      <c r="N36" s="98"/>
      <c r="T36" s="115" t="str">
        <f t="shared" si="23"/>
        <v/>
      </c>
    </row>
    <row r="37" ht="16.5" customHeight="1">
      <c r="L37" s="98"/>
      <c r="M37" s="98"/>
      <c r="N37" s="98"/>
      <c r="T37" s="115" t="str">
        <f t="shared" si="23"/>
        <v/>
      </c>
    </row>
    <row r="38" ht="16.5" customHeight="1">
      <c r="L38" s="98"/>
      <c r="M38" s="98"/>
      <c r="N38" s="98"/>
      <c r="T38" s="115" t="str">
        <f t="shared" si="23"/>
        <v/>
      </c>
    </row>
    <row r="39" ht="16.5" customHeight="1">
      <c r="L39" s="98"/>
      <c r="M39" s="98"/>
      <c r="N39" s="98"/>
      <c r="T39" s="115" t="str">
        <f t="shared" si="23"/>
        <v/>
      </c>
    </row>
    <row r="40" ht="16.5" customHeight="1">
      <c r="L40" s="98"/>
      <c r="M40" s="98"/>
      <c r="N40" s="98"/>
      <c r="T40" s="115" t="str">
        <f t="shared" si="23"/>
        <v/>
      </c>
    </row>
    <row r="41" ht="16.5" customHeight="1">
      <c r="L41" s="98"/>
      <c r="M41" s="98"/>
      <c r="N41" s="98"/>
      <c r="T41" s="115" t="str">
        <f t="shared" si="23"/>
        <v/>
      </c>
    </row>
    <row r="42" ht="16.5" customHeight="1">
      <c r="L42" s="98"/>
      <c r="M42" s="98"/>
      <c r="N42" s="98"/>
      <c r="T42" s="115" t="str">
        <f t="shared" si="23"/>
        <v/>
      </c>
    </row>
    <row r="43" ht="16.5" customHeight="1">
      <c r="L43" s="98"/>
      <c r="M43" s="98"/>
      <c r="N43" s="98"/>
      <c r="T43" s="115" t="str">
        <f t="shared" si="23"/>
        <v/>
      </c>
    </row>
    <row r="44" ht="16.5" customHeight="1">
      <c r="L44" s="98"/>
      <c r="M44" s="98"/>
      <c r="N44" s="98"/>
    </row>
    <row r="45" ht="16.5" customHeight="1">
      <c r="L45" s="98"/>
      <c r="M45" s="98"/>
      <c r="N45" s="98"/>
    </row>
    <row r="46" ht="16.5" customHeight="1">
      <c r="L46" s="98"/>
      <c r="M46" s="98"/>
      <c r="N46" s="98"/>
    </row>
    <row r="47" ht="16.5" customHeight="1">
      <c r="L47" s="98"/>
      <c r="M47" s="98"/>
      <c r="N47" s="98"/>
    </row>
    <row r="48" ht="16.5" customHeight="1">
      <c r="L48" s="98"/>
      <c r="M48" s="98"/>
      <c r="N48" s="98"/>
    </row>
    <row r="49" ht="16.5" customHeight="1">
      <c r="L49" s="98"/>
      <c r="M49" s="98"/>
      <c r="N49" s="98"/>
    </row>
    <row r="50" ht="16.5" customHeight="1">
      <c r="L50" s="98"/>
      <c r="M50" s="98"/>
      <c r="N50" s="98"/>
    </row>
    <row r="51" ht="16.5" customHeight="1">
      <c r="L51" s="98"/>
      <c r="M51" s="98"/>
      <c r="N51" s="98"/>
    </row>
    <row r="52" ht="16.5" customHeight="1">
      <c r="L52" s="98"/>
      <c r="M52" s="98"/>
      <c r="N52" s="98"/>
    </row>
    <row r="53" ht="16.5" customHeight="1">
      <c r="L53" s="98"/>
      <c r="M53" s="98"/>
      <c r="N53" s="98"/>
    </row>
    <row r="54" ht="16.5" customHeight="1">
      <c r="L54" s="98"/>
      <c r="M54" s="98"/>
      <c r="N54" s="98"/>
    </row>
    <row r="55" ht="16.5" customHeight="1">
      <c r="L55" s="98"/>
      <c r="M55" s="98"/>
      <c r="N55" s="98"/>
    </row>
    <row r="56" ht="16.5" customHeight="1">
      <c r="L56" s="98"/>
      <c r="M56" s="98"/>
      <c r="N56" s="98"/>
    </row>
    <row r="57" ht="16.5" customHeight="1">
      <c r="L57" s="98"/>
      <c r="M57" s="98"/>
      <c r="N57" s="98"/>
    </row>
    <row r="58" ht="16.5" customHeight="1">
      <c r="L58" s="98"/>
      <c r="M58" s="98"/>
      <c r="N58" s="98"/>
    </row>
    <row r="59" ht="16.5" customHeight="1">
      <c r="L59" s="98"/>
      <c r="M59" s="98"/>
      <c r="N59" s="98"/>
    </row>
    <row r="60" ht="16.5" customHeight="1">
      <c r="L60" s="98"/>
      <c r="M60" s="98"/>
      <c r="N60" s="98"/>
    </row>
    <row r="61" ht="16.5" customHeight="1">
      <c r="L61" s="98"/>
      <c r="M61" s="98"/>
      <c r="N61" s="98"/>
    </row>
    <row r="62" ht="16.5" customHeight="1">
      <c r="L62" s="98"/>
      <c r="M62" s="98"/>
      <c r="N62" s="98"/>
    </row>
    <row r="63" ht="16.5" customHeight="1">
      <c r="L63" s="98"/>
      <c r="M63" s="98"/>
      <c r="N63" s="98"/>
    </row>
    <row r="64" ht="16.5" customHeight="1">
      <c r="L64" s="98"/>
      <c r="M64" s="98"/>
      <c r="N64" s="98"/>
    </row>
    <row r="65" ht="16.5" customHeight="1">
      <c r="L65" s="98"/>
      <c r="M65" s="98"/>
      <c r="N65" s="98"/>
    </row>
    <row r="66" ht="16.5" customHeight="1">
      <c r="L66" s="98"/>
      <c r="M66" s="98"/>
      <c r="N66" s="98"/>
    </row>
    <row r="67" ht="16.5" customHeight="1">
      <c r="L67" s="98"/>
      <c r="M67" s="98"/>
      <c r="N67" s="98"/>
    </row>
    <row r="68" ht="16.5" customHeight="1">
      <c r="L68" s="98"/>
      <c r="M68" s="98"/>
      <c r="N68" s="98"/>
    </row>
    <row r="69" ht="16.5" customHeight="1">
      <c r="L69" s="98"/>
      <c r="M69" s="98"/>
      <c r="N69" s="98"/>
    </row>
    <row r="70" ht="16.5" customHeight="1">
      <c r="L70" s="98"/>
      <c r="M70" s="98"/>
      <c r="N70" s="98"/>
    </row>
    <row r="71" ht="16.5" customHeight="1">
      <c r="L71" s="98"/>
      <c r="M71" s="98"/>
      <c r="N71" s="98"/>
    </row>
    <row r="72" ht="16.5" customHeight="1">
      <c r="L72" s="98"/>
      <c r="M72" s="98"/>
      <c r="N72" s="98"/>
    </row>
    <row r="73" ht="16.5" customHeight="1">
      <c r="L73" s="98"/>
      <c r="M73" s="98"/>
      <c r="N73" s="98"/>
    </row>
    <row r="74" ht="16.5" customHeight="1">
      <c r="L74" s="98"/>
      <c r="M74" s="98"/>
      <c r="N74" s="98"/>
    </row>
    <row r="75" ht="16.5" customHeight="1">
      <c r="L75" s="98"/>
      <c r="M75" s="98"/>
      <c r="N75" s="98"/>
    </row>
    <row r="76" ht="16.5" customHeight="1">
      <c r="L76" s="98"/>
      <c r="M76" s="98"/>
      <c r="N76" s="98"/>
    </row>
    <row r="77" ht="16.5" customHeight="1">
      <c r="L77" s="98"/>
      <c r="M77" s="98"/>
      <c r="N77" s="98"/>
    </row>
    <row r="78" ht="16.5" customHeight="1">
      <c r="L78" s="98"/>
      <c r="M78" s="98"/>
      <c r="N78" s="98"/>
    </row>
    <row r="79" ht="16.5" customHeight="1">
      <c r="L79" s="98"/>
      <c r="M79" s="98"/>
      <c r="N79" s="98"/>
    </row>
    <row r="80" ht="16.5" customHeight="1">
      <c r="L80" s="98"/>
      <c r="M80" s="98"/>
      <c r="N80" s="98"/>
    </row>
    <row r="81" ht="16.5" customHeight="1">
      <c r="L81" s="98"/>
      <c r="M81" s="98"/>
      <c r="N81" s="98"/>
    </row>
    <row r="82" ht="16.5" customHeight="1">
      <c r="L82" s="98"/>
      <c r="M82" s="98"/>
      <c r="N82" s="98"/>
    </row>
    <row r="83" ht="16.5" customHeight="1">
      <c r="L83" s="98"/>
      <c r="M83" s="98"/>
      <c r="N83" s="98"/>
    </row>
    <row r="84" ht="16.5" customHeight="1">
      <c r="L84" s="98"/>
      <c r="M84" s="98"/>
      <c r="N84" s="98"/>
    </row>
    <row r="85" ht="16.5" customHeight="1">
      <c r="L85" s="98"/>
      <c r="M85" s="98"/>
      <c r="N85" s="98"/>
    </row>
    <row r="86" ht="16.5" customHeight="1">
      <c r="L86" s="98"/>
      <c r="M86" s="98"/>
      <c r="N86" s="98"/>
    </row>
    <row r="87" ht="16.5" customHeight="1">
      <c r="L87" s="98"/>
      <c r="M87" s="98"/>
      <c r="N87" s="98"/>
    </row>
    <row r="88" ht="16.5" customHeight="1">
      <c r="L88" s="98"/>
      <c r="M88" s="98"/>
      <c r="N88" s="98"/>
    </row>
    <row r="89" ht="16.5" customHeight="1">
      <c r="L89" s="98"/>
      <c r="M89" s="98"/>
      <c r="N89" s="98"/>
    </row>
    <row r="90" ht="16.5" customHeight="1">
      <c r="L90" s="98"/>
      <c r="M90" s="98"/>
      <c r="N90" s="98"/>
    </row>
    <row r="91" ht="16.5" customHeight="1">
      <c r="L91" s="98"/>
      <c r="M91" s="98"/>
      <c r="N91" s="98"/>
    </row>
    <row r="92" ht="16.5" customHeight="1">
      <c r="L92" s="98"/>
      <c r="M92" s="98"/>
      <c r="N92" s="98"/>
    </row>
    <row r="93" ht="16.5" customHeight="1">
      <c r="L93" s="98"/>
      <c r="M93" s="98"/>
      <c r="N93" s="98"/>
    </row>
    <row r="94" ht="16.5" customHeight="1">
      <c r="L94" s="98"/>
      <c r="M94" s="98"/>
      <c r="N94" s="98"/>
    </row>
    <row r="95" ht="16.5" customHeight="1">
      <c r="L95" s="98"/>
      <c r="M95" s="98"/>
      <c r="N95" s="98"/>
    </row>
    <row r="96" ht="16.5" customHeight="1">
      <c r="L96" s="98"/>
      <c r="M96" s="98"/>
      <c r="N96" s="98"/>
    </row>
    <row r="97" ht="16.5" customHeight="1">
      <c r="L97" s="98"/>
      <c r="M97" s="98"/>
      <c r="N97" s="98"/>
    </row>
    <row r="98" ht="16.5" customHeight="1">
      <c r="L98" s="98"/>
      <c r="M98" s="98"/>
      <c r="N98" s="98"/>
    </row>
    <row r="99" ht="16.5" customHeight="1">
      <c r="L99" s="98"/>
      <c r="M99" s="98"/>
      <c r="N99" s="98"/>
    </row>
    <row r="100" ht="16.5" customHeight="1">
      <c r="L100" s="98"/>
      <c r="M100" s="98"/>
      <c r="N100" s="98"/>
    </row>
    <row r="101" ht="16.5" customHeight="1">
      <c r="L101" s="98"/>
      <c r="M101" s="98"/>
      <c r="N101" s="98"/>
    </row>
    <row r="102" ht="16.5" customHeight="1">
      <c r="L102" s="98"/>
      <c r="M102" s="98"/>
      <c r="N102" s="98"/>
    </row>
    <row r="103" ht="16.5" customHeight="1">
      <c r="L103" s="98"/>
      <c r="M103" s="98"/>
      <c r="N103" s="98"/>
    </row>
    <row r="104" ht="16.5" customHeight="1">
      <c r="L104" s="98"/>
      <c r="M104" s="98"/>
      <c r="N104" s="98"/>
    </row>
    <row r="105" ht="16.5" customHeight="1">
      <c r="L105" s="98"/>
      <c r="M105" s="98"/>
      <c r="N105" s="98"/>
    </row>
    <row r="106" ht="16.5" customHeight="1">
      <c r="L106" s="98"/>
      <c r="M106" s="98"/>
      <c r="N106" s="98"/>
    </row>
    <row r="107" ht="16.5" customHeight="1">
      <c r="L107" s="98"/>
      <c r="M107" s="98"/>
      <c r="N107" s="98"/>
    </row>
    <row r="108" ht="16.5" customHeight="1">
      <c r="L108" s="98"/>
      <c r="M108" s="98"/>
      <c r="N108" s="98"/>
    </row>
    <row r="109" ht="16.5" customHeight="1">
      <c r="L109" s="98"/>
      <c r="M109" s="98"/>
      <c r="N109" s="98"/>
    </row>
    <row r="110" ht="16.5" customHeight="1">
      <c r="L110" s="98"/>
      <c r="M110" s="98"/>
      <c r="N110" s="98"/>
    </row>
    <row r="111" ht="16.5" customHeight="1">
      <c r="L111" s="98"/>
      <c r="M111" s="98"/>
      <c r="N111" s="98"/>
    </row>
    <row r="112" ht="16.5" customHeight="1">
      <c r="L112" s="98"/>
      <c r="M112" s="98"/>
      <c r="N112" s="98"/>
    </row>
    <row r="113" ht="16.5" customHeight="1">
      <c r="L113" s="98"/>
      <c r="M113" s="98"/>
      <c r="N113" s="98"/>
    </row>
    <row r="114" ht="16.5" customHeight="1">
      <c r="L114" s="98"/>
      <c r="M114" s="98"/>
      <c r="N114" s="98"/>
    </row>
    <row r="115" ht="16.5" customHeight="1">
      <c r="L115" s="98"/>
      <c r="M115" s="98"/>
      <c r="N115" s="98"/>
    </row>
    <row r="116" ht="16.5" customHeight="1">
      <c r="L116" s="98"/>
      <c r="M116" s="98"/>
      <c r="N116" s="98"/>
    </row>
    <row r="117" ht="16.5" customHeight="1">
      <c r="L117" s="98"/>
      <c r="M117" s="98"/>
      <c r="N117" s="98"/>
    </row>
    <row r="118" ht="16.5" customHeight="1">
      <c r="L118" s="98"/>
      <c r="M118" s="98"/>
      <c r="N118" s="98"/>
    </row>
    <row r="119" ht="16.5" customHeight="1">
      <c r="L119" s="98"/>
      <c r="M119" s="98"/>
      <c r="N119" s="98"/>
    </row>
    <row r="120" ht="16.5" customHeight="1">
      <c r="L120" s="98"/>
      <c r="M120" s="98"/>
      <c r="N120" s="98"/>
    </row>
    <row r="121" ht="16.5" customHeight="1">
      <c r="L121" s="98"/>
      <c r="M121" s="98"/>
      <c r="N121" s="98"/>
    </row>
    <row r="122" ht="16.5" customHeight="1">
      <c r="L122" s="98"/>
      <c r="M122" s="98"/>
      <c r="N122" s="98"/>
    </row>
    <row r="123" ht="16.5" customHeight="1">
      <c r="L123" s="98"/>
      <c r="M123" s="98"/>
      <c r="N123" s="98"/>
    </row>
    <row r="124" ht="16.5" customHeight="1">
      <c r="L124" s="98"/>
      <c r="M124" s="98"/>
      <c r="N124" s="98"/>
    </row>
    <row r="125" ht="16.5" customHeight="1">
      <c r="L125" s="98"/>
      <c r="M125" s="98"/>
      <c r="N125" s="98"/>
    </row>
    <row r="126" ht="16.5" customHeight="1">
      <c r="L126" s="98"/>
      <c r="M126" s="98"/>
      <c r="N126" s="98"/>
    </row>
    <row r="127" ht="16.5" customHeight="1">
      <c r="L127" s="98"/>
      <c r="M127" s="98"/>
      <c r="N127" s="98"/>
    </row>
    <row r="128" ht="16.5" customHeight="1">
      <c r="L128" s="98"/>
      <c r="M128" s="98"/>
      <c r="N128" s="98"/>
    </row>
    <row r="129" ht="16.5" customHeight="1">
      <c r="L129" s="98"/>
      <c r="M129" s="98"/>
      <c r="N129" s="98"/>
    </row>
    <row r="130" ht="16.5" customHeight="1">
      <c r="L130" s="98"/>
      <c r="M130" s="98"/>
      <c r="N130" s="98"/>
    </row>
    <row r="131" ht="16.5" customHeight="1">
      <c r="L131" s="98"/>
      <c r="M131" s="98"/>
      <c r="N131" s="98"/>
    </row>
    <row r="132" ht="16.5" customHeight="1">
      <c r="L132" s="98"/>
      <c r="M132" s="98"/>
      <c r="N132" s="98"/>
    </row>
    <row r="133" ht="16.5" customHeight="1">
      <c r="L133" s="98"/>
      <c r="M133" s="98"/>
      <c r="N133" s="98"/>
    </row>
    <row r="134" ht="16.5" customHeight="1">
      <c r="L134" s="98"/>
      <c r="M134" s="98"/>
      <c r="N134" s="98"/>
    </row>
    <row r="135" ht="16.5" customHeight="1">
      <c r="L135" s="98"/>
      <c r="M135" s="98"/>
      <c r="N135" s="98"/>
    </row>
    <row r="136" ht="16.5" customHeight="1">
      <c r="L136" s="98"/>
      <c r="M136" s="98"/>
      <c r="N136" s="98"/>
    </row>
    <row r="137" ht="16.5" customHeight="1">
      <c r="L137" s="98"/>
      <c r="M137" s="98"/>
      <c r="N137" s="98"/>
    </row>
    <row r="138" ht="16.5" customHeight="1">
      <c r="L138" s="98"/>
      <c r="M138" s="98"/>
      <c r="N138" s="98"/>
    </row>
    <row r="139" ht="16.5" customHeight="1">
      <c r="L139" s="98"/>
      <c r="M139" s="98"/>
      <c r="N139" s="98"/>
    </row>
    <row r="140" ht="16.5" customHeight="1">
      <c r="L140" s="98"/>
      <c r="M140" s="98"/>
      <c r="N140" s="98"/>
    </row>
    <row r="141" ht="16.5" customHeight="1">
      <c r="L141" s="98"/>
      <c r="M141" s="98"/>
      <c r="N141" s="98"/>
    </row>
    <row r="142" ht="16.5" customHeight="1">
      <c r="L142" s="98"/>
      <c r="M142" s="98"/>
      <c r="N142" s="98"/>
    </row>
    <row r="143" ht="16.5" customHeight="1">
      <c r="L143" s="98"/>
      <c r="M143" s="98"/>
      <c r="N143" s="98"/>
    </row>
    <row r="144" ht="16.5" customHeight="1">
      <c r="L144" s="98"/>
      <c r="M144" s="98"/>
      <c r="N144" s="98"/>
    </row>
    <row r="145" ht="16.5" customHeight="1">
      <c r="L145" s="98"/>
      <c r="M145" s="98"/>
      <c r="N145" s="98"/>
    </row>
    <row r="146" ht="16.5" customHeight="1">
      <c r="L146" s="98"/>
      <c r="M146" s="98"/>
      <c r="N146" s="98"/>
    </row>
    <row r="147" ht="16.5" customHeight="1">
      <c r="L147" s="98"/>
      <c r="M147" s="98"/>
      <c r="N147" s="98"/>
    </row>
    <row r="148" ht="16.5" customHeight="1">
      <c r="L148" s="98"/>
      <c r="M148" s="98"/>
      <c r="N148" s="98"/>
    </row>
    <row r="149" ht="16.5" customHeight="1">
      <c r="L149" s="98"/>
      <c r="M149" s="98"/>
      <c r="N149" s="98"/>
    </row>
    <row r="150" ht="16.5" customHeight="1">
      <c r="L150" s="98"/>
      <c r="M150" s="98"/>
      <c r="N150" s="98"/>
    </row>
    <row r="151" ht="16.5" customHeight="1">
      <c r="L151" s="98"/>
      <c r="M151" s="98"/>
      <c r="N151" s="98"/>
    </row>
    <row r="152" ht="16.5" customHeight="1">
      <c r="L152" s="98"/>
      <c r="M152" s="98"/>
      <c r="N152" s="98"/>
    </row>
    <row r="153" ht="16.5" customHeight="1">
      <c r="L153" s="98"/>
      <c r="M153" s="98"/>
      <c r="N153" s="98"/>
    </row>
    <row r="154" ht="16.5" customHeight="1">
      <c r="L154" s="98"/>
      <c r="M154" s="98"/>
      <c r="N154" s="98"/>
    </row>
    <row r="155" ht="16.5" customHeight="1">
      <c r="L155" s="98"/>
      <c r="M155" s="98"/>
      <c r="N155" s="98"/>
    </row>
    <row r="156" ht="16.5" customHeight="1">
      <c r="L156" s="98"/>
      <c r="M156" s="98"/>
      <c r="N156" s="98"/>
    </row>
    <row r="157" ht="16.5" customHeight="1">
      <c r="L157" s="98"/>
      <c r="M157" s="98"/>
      <c r="N157" s="98"/>
    </row>
    <row r="158" ht="16.5" customHeight="1">
      <c r="L158" s="98"/>
      <c r="M158" s="98"/>
      <c r="N158" s="98"/>
    </row>
    <row r="159" ht="16.5" customHeight="1">
      <c r="L159" s="98"/>
      <c r="M159" s="98"/>
      <c r="N159" s="98"/>
    </row>
    <row r="160" ht="16.5" customHeight="1">
      <c r="L160" s="98"/>
      <c r="M160" s="98"/>
      <c r="N160" s="98"/>
    </row>
    <row r="161" ht="16.5" customHeight="1">
      <c r="L161" s="98"/>
      <c r="M161" s="98"/>
      <c r="N161" s="98"/>
    </row>
    <row r="162" ht="16.5" customHeight="1">
      <c r="L162" s="98"/>
      <c r="M162" s="98"/>
      <c r="N162" s="98"/>
    </row>
    <row r="163" ht="16.5" customHeight="1">
      <c r="L163" s="98"/>
      <c r="M163" s="98"/>
      <c r="N163" s="98"/>
    </row>
    <row r="164" ht="16.5" customHeight="1">
      <c r="L164" s="98"/>
      <c r="M164" s="98"/>
      <c r="N164" s="98"/>
    </row>
    <row r="165" ht="16.5" customHeight="1">
      <c r="L165" s="98"/>
      <c r="M165" s="98"/>
      <c r="N165" s="98"/>
    </row>
    <row r="166" ht="16.5" customHeight="1">
      <c r="L166" s="98"/>
      <c r="M166" s="98"/>
      <c r="N166" s="98"/>
    </row>
    <row r="167" ht="16.5" customHeight="1">
      <c r="L167" s="98"/>
      <c r="M167" s="98"/>
      <c r="N167" s="98"/>
    </row>
    <row r="168" ht="16.5" customHeight="1">
      <c r="L168" s="98"/>
      <c r="M168" s="98"/>
      <c r="N168" s="98"/>
    </row>
    <row r="169" ht="16.5" customHeight="1">
      <c r="L169" s="98"/>
      <c r="M169" s="98"/>
      <c r="N169" s="98"/>
    </row>
    <row r="170" ht="16.5" customHeight="1">
      <c r="L170" s="98"/>
      <c r="M170" s="98"/>
      <c r="N170" s="98"/>
    </row>
    <row r="171" ht="16.5" customHeight="1">
      <c r="L171" s="98"/>
      <c r="M171" s="98"/>
      <c r="N171" s="98"/>
    </row>
    <row r="172" ht="16.5" customHeight="1">
      <c r="L172" s="98"/>
      <c r="M172" s="98"/>
      <c r="N172" s="98"/>
    </row>
    <row r="173" ht="16.5" customHeight="1">
      <c r="L173" s="98"/>
      <c r="M173" s="98"/>
      <c r="N173" s="98"/>
    </row>
    <row r="174" ht="16.5" customHeight="1">
      <c r="L174" s="98"/>
      <c r="M174" s="98"/>
      <c r="N174" s="98"/>
    </row>
    <row r="175" ht="16.5" customHeight="1">
      <c r="L175" s="98"/>
      <c r="M175" s="98"/>
      <c r="N175" s="98"/>
    </row>
    <row r="176" ht="16.5" customHeight="1">
      <c r="L176" s="98"/>
      <c r="M176" s="98"/>
      <c r="N176" s="98"/>
    </row>
    <row r="177" ht="16.5" customHeight="1">
      <c r="L177" s="98"/>
      <c r="M177" s="98"/>
      <c r="N177" s="98"/>
    </row>
    <row r="178" ht="16.5" customHeight="1">
      <c r="L178" s="98"/>
      <c r="M178" s="98"/>
      <c r="N178" s="98"/>
    </row>
    <row r="179" ht="16.5" customHeight="1">
      <c r="L179" s="98"/>
      <c r="M179" s="98"/>
      <c r="N179" s="98"/>
    </row>
    <row r="180" ht="16.5" customHeight="1">
      <c r="L180" s="98"/>
      <c r="M180" s="98"/>
      <c r="N180" s="98"/>
    </row>
    <row r="181" ht="16.5" customHeight="1">
      <c r="L181" s="98"/>
      <c r="M181" s="98"/>
      <c r="N181" s="98"/>
    </row>
    <row r="182" ht="16.5" customHeight="1">
      <c r="L182" s="98"/>
      <c r="M182" s="98"/>
      <c r="N182" s="98"/>
    </row>
    <row r="183" ht="16.5" customHeight="1">
      <c r="L183" s="98"/>
      <c r="M183" s="98"/>
      <c r="N183" s="98"/>
    </row>
    <row r="184" ht="16.5" customHeight="1">
      <c r="L184" s="98"/>
      <c r="M184" s="98"/>
      <c r="N184" s="98"/>
    </row>
    <row r="185" ht="16.5" customHeight="1">
      <c r="L185" s="98"/>
      <c r="M185" s="98"/>
      <c r="N185" s="98"/>
    </row>
    <row r="186" ht="16.5" customHeight="1">
      <c r="L186" s="98"/>
      <c r="M186" s="98"/>
      <c r="N186" s="98"/>
    </row>
    <row r="187" ht="16.5" customHeight="1">
      <c r="L187" s="98"/>
      <c r="M187" s="98"/>
      <c r="N187" s="98"/>
    </row>
    <row r="188" ht="16.5" customHeight="1">
      <c r="L188" s="98"/>
      <c r="M188" s="98"/>
      <c r="N188" s="98"/>
    </row>
    <row r="189" ht="16.5" customHeight="1">
      <c r="L189" s="98"/>
      <c r="M189" s="98"/>
      <c r="N189" s="98"/>
    </row>
    <row r="190" ht="16.5" customHeight="1">
      <c r="L190" s="98"/>
      <c r="M190" s="98"/>
      <c r="N190" s="98"/>
    </row>
    <row r="191" ht="16.5" customHeight="1">
      <c r="L191" s="98"/>
      <c r="M191" s="98"/>
      <c r="N191" s="98"/>
    </row>
    <row r="192" ht="16.5" customHeight="1">
      <c r="L192" s="98"/>
      <c r="M192" s="98"/>
      <c r="N192" s="98"/>
    </row>
    <row r="193" ht="16.5" customHeight="1">
      <c r="L193" s="98"/>
      <c r="M193" s="98"/>
      <c r="N193" s="98"/>
    </row>
    <row r="194" ht="16.5" customHeight="1">
      <c r="L194" s="98"/>
      <c r="M194" s="98"/>
      <c r="N194" s="98"/>
    </row>
    <row r="195" ht="16.5" customHeight="1">
      <c r="L195" s="98"/>
      <c r="M195" s="98"/>
      <c r="N195" s="98"/>
    </row>
    <row r="196" ht="16.5" customHeight="1">
      <c r="L196" s="98"/>
      <c r="M196" s="98"/>
      <c r="N196" s="98"/>
    </row>
    <row r="197" ht="16.5" customHeight="1">
      <c r="L197" s="98"/>
      <c r="M197" s="98"/>
      <c r="N197" s="98"/>
    </row>
    <row r="198" ht="16.5" customHeight="1">
      <c r="L198" s="98"/>
      <c r="M198" s="98"/>
      <c r="N198" s="98"/>
    </row>
    <row r="199" ht="16.5" customHeight="1">
      <c r="L199" s="98"/>
      <c r="M199" s="98"/>
      <c r="N199" s="98"/>
    </row>
    <row r="200" ht="16.5" customHeight="1">
      <c r="L200" s="98"/>
      <c r="M200" s="98"/>
      <c r="N200" s="98"/>
    </row>
    <row r="201" ht="16.5" customHeight="1">
      <c r="L201" s="98"/>
      <c r="M201" s="98"/>
      <c r="N201" s="98"/>
    </row>
    <row r="202" ht="16.5" customHeight="1">
      <c r="L202" s="98"/>
      <c r="M202" s="98"/>
      <c r="N202" s="98"/>
    </row>
    <row r="203" ht="16.5" customHeight="1">
      <c r="L203" s="98"/>
      <c r="M203" s="98"/>
      <c r="N203" s="98"/>
    </row>
    <row r="204" ht="16.5" customHeight="1">
      <c r="L204" s="98"/>
      <c r="M204" s="98"/>
      <c r="N204" s="98"/>
    </row>
    <row r="205" ht="16.5" customHeight="1">
      <c r="L205" s="98"/>
      <c r="M205" s="98"/>
      <c r="N205" s="98"/>
    </row>
    <row r="206" ht="16.5" customHeight="1">
      <c r="L206" s="98"/>
      <c r="M206" s="98"/>
      <c r="N206" s="98"/>
    </row>
    <row r="207" ht="16.5" customHeight="1">
      <c r="L207" s="98"/>
      <c r="M207" s="98"/>
      <c r="N207" s="98"/>
    </row>
    <row r="208" ht="16.5" customHeight="1">
      <c r="L208" s="98"/>
      <c r="M208" s="98"/>
      <c r="N208" s="98"/>
    </row>
    <row r="209" ht="16.5" customHeight="1">
      <c r="L209" s="98"/>
      <c r="M209" s="98"/>
      <c r="N209" s="98"/>
    </row>
    <row r="210" ht="16.5" customHeight="1">
      <c r="L210" s="98"/>
      <c r="M210" s="98"/>
      <c r="N210" s="98"/>
    </row>
    <row r="211" ht="16.5" customHeight="1">
      <c r="L211" s="98"/>
      <c r="M211" s="98"/>
      <c r="N211" s="98"/>
    </row>
    <row r="212" ht="16.5" customHeight="1">
      <c r="L212" s="98"/>
      <c r="M212" s="98"/>
      <c r="N212" s="98"/>
    </row>
    <row r="213" ht="16.5" customHeight="1">
      <c r="L213" s="98"/>
      <c r="M213" s="98"/>
      <c r="N213" s="98"/>
    </row>
    <row r="214" ht="16.5" customHeight="1">
      <c r="L214" s="98"/>
      <c r="M214" s="98"/>
      <c r="N214" s="98"/>
    </row>
    <row r="215" ht="16.5" customHeight="1">
      <c r="L215" s="98"/>
      <c r="M215" s="98"/>
      <c r="N215" s="98"/>
    </row>
    <row r="216" ht="16.5" customHeight="1">
      <c r="L216" s="98"/>
      <c r="M216" s="98"/>
      <c r="N216" s="98"/>
    </row>
    <row r="217" ht="16.5" customHeight="1">
      <c r="L217" s="98"/>
      <c r="M217" s="98"/>
      <c r="N217" s="98"/>
    </row>
    <row r="218" ht="16.5" customHeight="1">
      <c r="L218" s="98"/>
      <c r="M218" s="98"/>
      <c r="N218" s="98"/>
    </row>
    <row r="219" ht="16.5" customHeight="1">
      <c r="L219" s="98"/>
      <c r="M219" s="98"/>
      <c r="N219" s="98"/>
    </row>
    <row r="220" ht="16.5" customHeight="1">
      <c r="L220" s="98"/>
      <c r="M220" s="98"/>
      <c r="N220" s="98"/>
    </row>
    <row r="221" ht="16.5" customHeight="1">
      <c r="L221" s="98"/>
      <c r="M221" s="98"/>
      <c r="N221" s="98"/>
    </row>
    <row r="222" ht="16.5" customHeight="1">
      <c r="L222" s="98"/>
      <c r="M222" s="98"/>
      <c r="N222" s="98"/>
    </row>
    <row r="223" ht="16.5" customHeight="1">
      <c r="L223" s="98"/>
      <c r="M223" s="98"/>
      <c r="N223" s="98"/>
    </row>
    <row r="224" ht="16.5" customHeight="1">
      <c r="L224" s="98"/>
      <c r="M224" s="98"/>
      <c r="N224" s="98"/>
    </row>
    <row r="225" ht="16.5" customHeight="1">
      <c r="L225" s="98"/>
      <c r="M225" s="98"/>
      <c r="N225" s="98"/>
    </row>
    <row r="226" ht="16.5" customHeight="1">
      <c r="L226" s="98"/>
      <c r="M226" s="98"/>
      <c r="N226" s="98"/>
    </row>
    <row r="227" ht="16.5" customHeight="1">
      <c r="L227" s="98"/>
      <c r="M227" s="98"/>
      <c r="N227" s="98"/>
    </row>
    <row r="228" ht="16.5" customHeight="1">
      <c r="L228" s="98"/>
      <c r="M228" s="98"/>
      <c r="N228" s="98"/>
    </row>
    <row r="229" ht="16.5" customHeight="1">
      <c r="L229" s="98"/>
      <c r="M229" s="98"/>
      <c r="N229" s="98"/>
    </row>
    <row r="230" ht="16.5" customHeight="1">
      <c r="L230" s="98"/>
      <c r="M230" s="98"/>
      <c r="N230" s="98"/>
    </row>
    <row r="231" ht="16.5" customHeight="1">
      <c r="L231" s="98"/>
      <c r="M231" s="98"/>
      <c r="N231" s="98"/>
    </row>
    <row r="232" ht="16.5" customHeight="1">
      <c r="L232" s="98"/>
      <c r="M232" s="98"/>
      <c r="N232" s="98"/>
    </row>
    <row r="233" ht="16.5" customHeight="1">
      <c r="L233" s="98"/>
      <c r="M233" s="98"/>
      <c r="N233" s="98"/>
    </row>
    <row r="234" ht="16.5" customHeight="1">
      <c r="L234" s="98"/>
      <c r="M234" s="98"/>
      <c r="N234" s="98"/>
    </row>
    <row r="235" ht="16.5" customHeight="1">
      <c r="L235" s="98"/>
      <c r="M235" s="98"/>
      <c r="N235" s="98"/>
    </row>
    <row r="236" ht="16.5" customHeight="1">
      <c r="L236" s="98"/>
      <c r="M236" s="98"/>
      <c r="N236" s="98"/>
    </row>
    <row r="237" ht="16.5" customHeight="1">
      <c r="L237" s="98"/>
      <c r="M237" s="98"/>
      <c r="N237" s="98"/>
    </row>
    <row r="238" ht="16.5" customHeight="1">
      <c r="L238" s="98"/>
      <c r="M238" s="98"/>
      <c r="N238" s="98"/>
    </row>
    <row r="239" ht="16.5" customHeight="1">
      <c r="L239" s="98"/>
      <c r="M239" s="98"/>
      <c r="N239" s="98"/>
    </row>
    <row r="240" ht="16.5" customHeight="1">
      <c r="L240" s="98"/>
      <c r="M240" s="98"/>
      <c r="N240" s="98"/>
    </row>
    <row r="241" ht="16.5" customHeight="1">
      <c r="L241" s="98"/>
      <c r="M241" s="98"/>
      <c r="N241" s="98"/>
    </row>
    <row r="242" ht="16.5" customHeight="1">
      <c r="L242" s="98"/>
      <c r="M242" s="98"/>
      <c r="N242" s="98"/>
    </row>
    <row r="243" ht="16.5" customHeight="1">
      <c r="L243" s="98"/>
      <c r="M243" s="98"/>
      <c r="N243" s="98"/>
    </row>
    <row r="244" ht="16.5" customHeight="1">
      <c r="L244" s="98"/>
      <c r="M244" s="98"/>
      <c r="N244" s="98"/>
    </row>
    <row r="245" ht="16.5" customHeight="1">
      <c r="L245" s="98"/>
      <c r="M245" s="98"/>
      <c r="N245" s="98"/>
    </row>
    <row r="246" ht="16.5" customHeight="1">
      <c r="L246" s="98"/>
      <c r="M246" s="98"/>
      <c r="N246" s="98"/>
    </row>
    <row r="247" ht="16.5" customHeight="1">
      <c r="L247" s="98"/>
      <c r="M247" s="98"/>
      <c r="N247" s="98"/>
    </row>
    <row r="248" ht="16.5" customHeight="1">
      <c r="L248" s="98"/>
      <c r="M248" s="98"/>
      <c r="N248" s="98"/>
    </row>
    <row r="249" ht="16.5" customHeight="1">
      <c r="L249" s="98"/>
      <c r="M249" s="98"/>
      <c r="N249" s="98"/>
    </row>
    <row r="250" ht="16.5" customHeight="1">
      <c r="L250" s="98"/>
      <c r="M250" s="98"/>
      <c r="N250" s="98"/>
    </row>
    <row r="251" ht="16.5" customHeight="1">
      <c r="L251" s="98"/>
      <c r="M251" s="98"/>
      <c r="N251" s="98"/>
    </row>
    <row r="252" ht="16.5" customHeight="1">
      <c r="L252" s="98"/>
      <c r="M252" s="98"/>
      <c r="N252" s="98"/>
    </row>
    <row r="253" ht="16.5" customHeight="1">
      <c r="L253" s="98"/>
      <c r="M253" s="98"/>
      <c r="N253" s="98"/>
    </row>
    <row r="254" ht="16.5" customHeight="1">
      <c r="L254" s="98"/>
      <c r="M254" s="98"/>
      <c r="N254" s="98"/>
    </row>
    <row r="255" ht="16.5" customHeight="1">
      <c r="L255" s="98"/>
      <c r="M255" s="98"/>
      <c r="N255" s="98"/>
    </row>
    <row r="256" ht="16.5" customHeight="1">
      <c r="L256" s="98"/>
      <c r="M256" s="98"/>
      <c r="N256" s="98"/>
    </row>
    <row r="257" ht="16.5" customHeight="1">
      <c r="L257" s="98"/>
      <c r="M257" s="98"/>
      <c r="N257" s="98"/>
    </row>
    <row r="258" ht="16.5" customHeight="1">
      <c r="L258" s="98"/>
      <c r="M258" s="98"/>
      <c r="N258" s="98"/>
    </row>
    <row r="259" ht="16.5" customHeight="1">
      <c r="L259" s="98"/>
      <c r="M259" s="98"/>
      <c r="N259" s="98"/>
    </row>
    <row r="260" ht="16.5" customHeight="1">
      <c r="L260" s="98"/>
      <c r="M260" s="98"/>
      <c r="N260" s="98"/>
    </row>
    <row r="261" ht="16.5" customHeight="1">
      <c r="L261" s="98"/>
      <c r="M261" s="98"/>
      <c r="N261" s="98"/>
    </row>
    <row r="262" ht="16.5" customHeight="1">
      <c r="L262" s="98"/>
      <c r="M262" s="98"/>
      <c r="N262" s="98"/>
    </row>
    <row r="263" ht="16.5" customHeight="1">
      <c r="L263" s="98"/>
      <c r="M263" s="98"/>
      <c r="N263" s="98"/>
    </row>
    <row r="264" ht="16.5" customHeight="1">
      <c r="L264" s="98"/>
      <c r="M264" s="98"/>
      <c r="N264" s="98"/>
    </row>
    <row r="265" ht="16.5" customHeight="1">
      <c r="L265" s="98"/>
      <c r="M265" s="98"/>
      <c r="N265" s="98"/>
    </row>
    <row r="266" ht="16.5" customHeight="1">
      <c r="L266" s="98"/>
      <c r="M266" s="98"/>
      <c r="N266" s="98"/>
    </row>
    <row r="267" ht="16.5" customHeight="1">
      <c r="L267" s="98"/>
      <c r="M267" s="98"/>
      <c r="N267" s="98"/>
    </row>
    <row r="268" ht="16.5" customHeight="1">
      <c r="L268" s="98"/>
      <c r="M268" s="98"/>
      <c r="N268" s="98"/>
    </row>
    <row r="269" ht="16.5" customHeight="1">
      <c r="L269" s="98"/>
      <c r="M269" s="98"/>
      <c r="N269" s="98"/>
    </row>
    <row r="270" ht="16.5" customHeight="1">
      <c r="L270" s="98"/>
      <c r="M270" s="98"/>
      <c r="N270" s="98"/>
    </row>
    <row r="271" ht="16.5" customHeight="1">
      <c r="L271" s="98"/>
      <c r="M271" s="98"/>
      <c r="N271" s="98"/>
    </row>
    <row r="272" ht="16.5" customHeight="1">
      <c r="L272" s="98"/>
      <c r="M272" s="98"/>
      <c r="N272" s="98"/>
    </row>
    <row r="273" ht="16.5" customHeight="1">
      <c r="L273" s="98"/>
      <c r="M273" s="98"/>
      <c r="N273" s="98"/>
    </row>
    <row r="274" ht="16.5" customHeight="1">
      <c r="L274" s="98"/>
      <c r="M274" s="98"/>
      <c r="N274" s="98"/>
    </row>
    <row r="275" ht="16.5" customHeight="1">
      <c r="L275" s="98"/>
      <c r="M275" s="98"/>
      <c r="N275" s="98"/>
    </row>
    <row r="276" ht="16.5" customHeight="1">
      <c r="L276" s="98"/>
      <c r="M276" s="98"/>
      <c r="N276" s="98"/>
    </row>
    <row r="277" ht="16.5" customHeight="1">
      <c r="L277" s="98"/>
      <c r="M277" s="98"/>
      <c r="N277" s="98"/>
    </row>
    <row r="278" ht="16.5" customHeight="1">
      <c r="L278" s="98"/>
      <c r="M278" s="98"/>
      <c r="N278" s="98"/>
    </row>
    <row r="279" ht="16.5" customHeight="1">
      <c r="L279" s="98"/>
      <c r="M279" s="98"/>
      <c r="N279" s="98"/>
    </row>
    <row r="280" ht="16.5" customHeight="1">
      <c r="L280" s="98"/>
      <c r="M280" s="98"/>
      <c r="N280" s="98"/>
    </row>
    <row r="281" ht="16.5" customHeight="1">
      <c r="L281" s="98"/>
      <c r="M281" s="98"/>
      <c r="N281" s="98"/>
    </row>
    <row r="282" ht="16.5" customHeight="1">
      <c r="L282" s="98"/>
      <c r="M282" s="98"/>
      <c r="N282" s="98"/>
    </row>
    <row r="283" ht="16.5" customHeight="1">
      <c r="L283" s="98"/>
      <c r="M283" s="98"/>
      <c r="N283" s="98"/>
    </row>
    <row r="284" ht="16.5" customHeight="1">
      <c r="L284" s="98"/>
      <c r="M284" s="98"/>
      <c r="N284" s="98"/>
    </row>
    <row r="285" ht="16.5" customHeight="1">
      <c r="L285" s="98"/>
      <c r="M285" s="98"/>
      <c r="N285" s="98"/>
    </row>
    <row r="286" ht="16.5" customHeight="1">
      <c r="L286" s="98"/>
      <c r="M286" s="98"/>
      <c r="N286" s="98"/>
    </row>
    <row r="287" ht="16.5" customHeight="1">
      <c r="L287" s="98"/>
      <c r="M287" s="98"/>
      <c r="N287" s="98"/>
    </row>
    <row r="288" ht="16.5" customHeight="1">
      <c r="L288" s="98"/>
      <c r="M288" s="98"/>
      <c r="N288" s="98"/>
    </row>
    <row r="289" ht="16.5" customHeight="1">
      <c r="L289" s="98"/>
      <c r="M289" s="98"/>
      <c r="N289" s="98"/>
    </row>
    <row r="290" ht="16.5" customHeight="1">
      <c r="L290" s="98"/>
      <c r="M290" s="98"/>
      <c r="N290" s="98"/>
    </row>
    <row r="291" ht="16.5" customHeight="1">
      <c r="L291" s="98"/>
      <c r="M291" s="98"/>
      <c r="N291" s="98"/>
    </row>
    <row r="292" ht="16.5" customHeight="1">
      <c r="L292" s="98"/>
      <c r="M292" s="98"/>
      <c r="N292" s="98"/>
    </row>
    <row r="293" ht="16.5" customHeight="1">
      <c r="L293" s="98"/>
      <c r="M293" s="98"/>
      <c r="N293" s="98"/>
    </row>
    <row r="294" ht="16.5" customHeight="1">
      <c r="L294" s="98"/>
      <c r="M294" s="98"/>
      <c r="N294" s="98"/>
    </row>
    <row r="295" ht="16.5" customHeight="1">
      <c r="L295" s="98"/>
      <c r="M295" s="98"/>
      <c r="N295" s="98"/>
    </row>
    <row r="296" ht="16.5" customHeight="1">
      <c r="L296" s="98"/>
      <c r="M296" s="98"/>
      <c r="N296" s="98"/>
    </row>
    <row r="297" ht="16.5" customHeight="1">
      <c r="L297" s="98"/>
      <c r="M297" s="98"/>
      <c r="N297" s="98"/>
    </row>
    <row r="298" ht="16.5" customHeight="1">
      <c r="L298" s="98"/>
      <c r="M298" s="98"/>
      <c r="N298" s="98"/>
    </row>
    <row r="299" ht="16.5" customHeight="1">
      <c r="L299" s="98"/>
      <c r="M299" s="98"/>
      <c r="N299" s="98"/>
    </row>
    <row r="300" ht="16.5" customHeight="1">
      <c r="L300" s="98"/>
      <c r="M300" s="98"/>
      <c r="N300" s="98"/>
    </row>
    <row r="301" ht="16.5" customHeight="1">
      <c r="L301" s="98"/>
      <c r="M301" s="98"/>
      <c r="N301" s="98"/>
    </row>
    <row r="302" ht="16.5" customHeight="1">
      <c r="L302" s="98"/>
      <c r="M302" s="98"/>
      <c r="N302" s="98"/>
    </row>
    <row r="303" ht="16.5" customHeight="1">
      <c r="L303" s="98"/>
      <c r="M303" s="98"/>
      <c r="N303" s="98"/>
    </row>
    <row r="304" ht="16.5" customHeight="1">
      <c r="L304" s="98"/>
      <c r="M304" s="98"/>
      <c r="N304" s="98"/>
    </row>
    <row r="305" ht="16.5" customHeight="1">
      <c r="L305" s="98"/>
      <c r="M305" s="98"/>
      <c r="N305" s="98"/>
    </row>
    <row r="306" ht="16.5" customHeight="1">
      <c r="L306" s="98"/>
      <c r="M306" s="98"/>
      <c r="N306" s="98"/>
    </row>
    <row r="307" ht="16.5" customHeight="1">
      <c r="L307" s="98"/>
      <c r="M307" s="98"/>
      <c r="N307" s="98"/>
    </row>
    <row r="308" ht="16.5" customHeight="1">
      <c r="L308" s="98"/>
      <c r="M308" s="98"/>
      <c r="N308" s="98"/>
    </row>
    <row r="309" ht="16.5" customHeight="1">
      <c r="L309" s="98"/>
      <c r="M309" s="98"/>
      <c r="N309" s="98"/>
    </row>
    <row r="310" ht="16.5" customHeight="1">
      <c r="L310" s="98"/>
      <c r="M310" s="98"/>
      <c r="N310" s="98"/>
    </row>
    <row r="311" ht="16.5" customHeight="1">
      <c r="L311" s="98"/>
      <c r="M311" s="98"/>
      <c r="N311" s="98"/>
    </row>
    <row r="312" ht="16.5" customHeight="1">
      <c r="L312" s="98"/>
      <c r="M312" s="98"/>
      <c r="N312" s="98"/>
    </row>
    <row r="313" ht="16.5" customHeight="1">
      <c r="L313" s="98"/>
      <c r="M313" s="98"/>
      <c r="N313" s="98"/>
    </row>
    <row r="314" ht="16.5" customHeight="1">
      <c r="L314" s="98"/>
      <c r="M314" s="98"/>
      <c r="N314" s="98"/>
    </row>
    <row r="315" ht="16.5" customHeight="1">
      <c r="L315" s="98"/>
      <c r="M315" s="98"/>
      <c r="N315" s="98"/>
    </row>
    <row r="316" ht="16.5" customHeight="1">
      <c r="L316" s="98"/>
      <c r="M316" s="98"/>
      <c r="N316" s="98"/>
    </row>
    <row r="317" ht="16.5" customHeight="1">
      <c r="L317" s="98"/>
      <c r="M317" s="98"/>
      <c r="N317" s="98"/>
    </row>
    <row r="318" ht="16.5" customHeight="1">
      <c r="L318" s="98"/>
      <c r="M318" s="98"/>
      <c r="N318" s="98"/>
    </row>
    <row r="319" ht="16.5" customHeight="1">
      <c r="L319" s="98"/>
      <c r="M319" s="98"/>
      <c r="N319" s="98"/>
    </row>
    <row r="320" ht="16.5" customHeight="1">
      <c r="L320" s="98"/>
      <c r="M320" s="98"/>
      <c r="N320" s="98"/>
    </row>
    <row r="321" ht="16.5" customHeight="1">
      <c r="L321" s="98"/>
      <c r="M321" s="98"/>
      <c r="N321" s="98"/>
    </row>
    <row r="322" ht="16.5" customHeight="1">
      <c r="L322" s="98"/>
      <c r="M322" s="98"/>
      <c r="N322" s="98"/>
    </row>
    <row r="323" ht="16.5" customHeight="1">
      <c r="L323" s="98"/>
      <c r="M323" s="98"/>
      <c r="N323" s="98"/>
    </row>
    <row r="324" ht="16.5" customHeight="1">
      <c r="L324" s="98"/>
      <c r="M324" s="98"/>
      <c r="N324" s="98"/>
    </row>
    <row r="325" ht="16.5" customHeight="1">
      <c r="L325" s="98"/>
      <c r="M325" s="98"/>
      <c r="N325" s="98"/>
    </row>
    <row r="326" ht="16.5" customHeight="1">
      <c r="L326" s="98"/>
      <c r="M326" s="98"/>
      <c r="N326" s="98"/>
    </row>
    <row r="327" ht="16.5" customHeight="1">
      <c r="L327" s="98"/>
      <c r="M327" s="98"/>
      <c r="N327" s="98"/>
    </row>
    <row r="328" ht="16.5" customHeight="1">
      <c r="L328" s="98"/>
      <c r="M328" s="98"/>
      <c r="N328" s="98"/>
    </row>
    <row r="329" ht="16.5" customHeight="1">
      <c r="L329" s="98"/>
      <c r="M329" s="98"/>
      <c r="N329" s="98"/>
    </row>
    <row r="330" ht="16.5" customHeight="1">
      <c r="L330" s="98"/>
      <c r="M330" s="98"/>
      <c r="N330" s="98"/>
    </row>
    <row r="331" ht="16.5" customHeight="1">
      <c r="L331" s="98"/>
      <c r="M331" s="98"/>
      <c r="N331" s="98"/>
    </row>
    <row r="332" ht="16.5" customHeight="1">
      <c r="L332" s="98"/>
      <c r="M332" s="98"/>
      <c r="N332" s="98"/>
    </row>
    <row r="333" ht="16.5" customHeight="1">
      <c r="L333" s="98"/>
      <c r="M333" s="98"/>
      <c r="N333" s="98"/>
    </row>
    <row r="334" ht="16.5" customHeight="1">
      <c r="L334" s="98"/>
      <c r="M334" s="98"/>
      <c r="N334" s="98"/>
    </row>
    <row r="335" ht="16.5" customHeight="1">
      <c r="L335" s="98"/>
      <c r="M335" s="98"/>
      <c r="N335" s="98"/>
    </row>
    <row r="336" ht="16.5" customHeight="1">
      <c r="L336" s="98"/>
      <c r="M336" s="98"/>
      <c r="N336" s="98"/>
    </row>
    <row r="337" ht="16.5" customHeight="1">
      <c r="L337" s="98"/>
      <c r="M337" s="98"/>
      <c r="N337" s="98"/>
    </row>
    <row r="338" ht="16.5" customHeight="1">
      <c r="L338" s="98"/>
      <c r="M338" s="98"/>
      <c r="N338" s="98"/>
    </row>
    <row r="339" ht="16.5" customHeight="1">
      <c r="L339" s="98"/>
      <c r="M339" s="98"/>
      <c r="N339" s="98"/>
    </row>
    <row r="340" ht="16.5" customHeight="1">
      <c r="L340" s="98"/>
      <c r="M340" s="98"/>
      <c r="N340" s="98"/>
    </row>
    <row r="341" ht="16.5" customHeight="1">
      <c r="L341" s="98"/>
      <c r="M341" s="98"/>
      <c r="N341" s="98"/>
    </row>
    <row r="342" ht="16.5" customHeight="1">
      <c r="L342" s="98"/>
      <c r="M342" s="98"/>
      <c r="N342" s="98"/>
    </row>
    <row r="343" ht="16.5" customHeight="1">
      <c r="L343" s="98"/>
      <c r="M343" s="98"/>
      <c r="N343" s="98"/>
    </row>
    <row r="344" ht="16.5" customHeight="1">
      <c r="L344" s="98"/>
      <c r="M344" s="98"/>
      <c r="N344" s="98"/>
    </row>
    <row r="345" ht="16.5" customHeight="1">
      <c r="L345" s="98"/>
      <c r="M345" s="98"/>
      <c r="N345" s="98"/>
    </row>
    <row r="346" ht="16.5" customHeight="1">
      <c r="L346" s="98"/>
      <c r="M346" s="98"/>
      <c r="N346" s="98"/>
    </row>
    <row r="347" ht="16.5" customHeight="1">
      <c r="L347" s="98"/>
      <c r="M347" s="98"/>
      <c r="N347" s="98"/>
    </row>
    <row r="348" ht="16.5" customHeight="1">
      <c r="L348" s="98"/>
      <c r="M348" s="98"/>
      <c r="N348" s="98"/>
    </row>
    <row r="349" ht="16.5" customHeight="1">
      <c r="L349" s="98"/>
      <c r="M349" s="98"/>
      <c r="N349" s="98"/>
    </row>
    <row r="350" ht="16.5" customHeight="1">
      <c r="L350" s="98"/>
      <c r="M350" s="98"/>
      <c r="N350" s="98"/>
    </row>
    <row r="351" ht="16.5" customHeight="1">
      <c r="L351" s="98"/>
      <c r="M351" s="98"/>
      <c r="N351" s="98"/>
    </row>
    <row r="352" ht="16.5" customHeight="1">
      <c r="L352" s="98"/>
      <c r="M352" s="98"/>
      <c r="N352" s="98"/>
    </row>
    <row r="353" ht="16.5" customHeight="1">
      <c r="L353" s="98"/>
      <c r="M353" s="98"/>
      <c r="N353" s="98"/>
    </row>
    <row r="354" ht="16.5" customHeight="1">
      <c r="L354" s="98"/>
      <c r="M354" s="98"/>
      <c r="N354" s="98"/>
    </row>
    <row r="355" ht="16.5" customHeight="1">
      <c r="L355" s="98"/>
      <c r="M355" s="98"/>
      <c r="N355" s="98"/>
    </row>
    <row r="356" ht="16.5" customHeight="1">
      <c r="L356" s="98"/>
      <c r="M356" s="98"/>
      <c r="N356" s="98"/>
    </row>
    <row r="357" ht="16.5" customHeight="1">
      <c r="L357" s="98"/>
      <c r="M357" s="98"/>
      <c r="N357" s="98"/>
    </row>
    <row r="358" ht="16.5" customHeight="1">
      <c r="L358" s="98"/>
      <c r="M358" s="98"/>
      <c r="N358" s="98"/>
    </row>
    <row r="359" ht="16.5" customHeight="1">
      <c r="L359" s="98"/>
      <c r="M359" s="98"/>
      <c r="N359" s="98"/>
    </row>
    <row r="360" ht="16.5" customHeight="1">
      <c r="L360" s="98"/>
      <c r="M360" s="98"/>
      <c r="N360" s="98"/>
    </row>
    <row r="361" ht="16.5" customHeight="1">
      <c r="L361" s="98"/>
      <c r="M361" s="98"/>
      <c r="N361" s="98"/>
    </row>
    <row r="362" ht="16.5" customHeight="1">
      <c r="L362" s="98"/>
      <c r="M362" s="98"/>
      <c r="N362" s="98"/>
    </row>
    <row r="363" ht="16.5" customHeight="1">
      <c r="L363" s="98"/>
      <c r="M363" s="98"/>
      <c r="N363" s="98"/>
    </row>
    <row r="364" ht="16.5" customHeight="1">
      <c r="L364" s="98"/>
      <c r="M364" s="98"/>
      <c r="N364" s="98"/>
    </row>
    <row r="365" ht="16.5" customHeight="1">
      <c r="L365" s="98"/>
      <c r="M365" s="98"/>
      <c r="N365" s="98"/>
    </row>
    <row r="366" ht="16.5" customHeight="1">
      <c r="L366" s="98"/>
      <c r="M366" s="98"/>
      <c r="N366" s="98"/>
    </row>
    <row r="367" ht="16.5" customHeight="1">
      <c r="L367" s="98"/>
      <c r="M367" s="98"/>
      <c r="N367" s="98"/>
    </row>
    <row r="368" ht="16.5" customHeight="1">
      <c r="L368" s="98"/>
      <c r="M368" s="98"/>
      <c r="N368" s="98"/>
    </row>
    <row r="369" ht="16.5" customHeight="1">
      <c r="L369" s="98"/>
      <c r="M369" s="98"/>
      <c r="N369" s="98"/>
    </row>
    <row r="370" ht="16.5" customHeight="1">
      <c r="L370" s="98"/>
      <c r="M370" s="98"/>
      <c r="N370" s="98"/>
    </row>
    <row r="371" ht="16.5" customHeight="1">
      <c r="L371" s="98"/>
      <c r="M371" s="98"/>
      <c r="N371" s="98"/>
    </row>
    <row r="372" ht="16.5" customHeight="1">
      <c r="L372" s="98"/>
      <c r="M372" s="98"/>
      <c r="N372" s="98"/>
    </row>
    <row r="373" ht="16.5" customHeight="1">
      <c r="L373" s="98"/>
      <c r="M373" s="98"/>
      <c r="N373" s="98"/>
    </row>
    <row r="374" ht="16.5" customHeight="1">
      <c r="L374" s="98"/>
      <c r="M374" s="98"/>
      <c r="N374" s="98"/>
    </row>
    <row r="375" ht="16.5" customHeight="1">
      <c r="L375" s="98"/>
      <c r="M375" s="98"/>
      <c r="N375" s="98"/>
    </row>
    <row r="376" ht="16.5" customHeight="1">
      <c r="L376" s="98"/>
      <c r="M376" s="98"/>
      <c r="N376" s="98"/>
    </row>
    <row r="377" ht="16.5" customHeight="1">
      <c r="L377" s="98"/>
      <c r="M377" s="98"/>
      <c r="N377" s="98"/>
    </row>
    <row r="378" ht="16.5" customHeight="1">
      <c r="L378" s="98"/>
      <c r="M378" s="98"/>
      <c r="N378" s="98"/>
    </row>
    <row r="379" ht="16.5" customHeight="1">
      <c r="L379" s="98"/>
      <c r="M379" s="98"/>
      <c r="N379" s="98"/>
    </row>
    <row r="380" ht="16.5" customHeight="1">
      <c r="L380" s="98"/>
      <c r="M380" s="98"/>
      <c r="N380" s="98"/>
    </row>
    <row r="381" ht="16.5" customHeight="1">
      <c r="L381" s="98"/>
      <c r="M381" s="98"/>
      <c r="N381" s="98"/>
    </row>
    <row r="382" ht="16.5" customHeight="1">
      <c r="L382" s="98"/>
      <c r="M382" s="98"/>
      <c r="N382" s="98"/>
    </row>
    <row r="383" ht="16.5" customHeight="1">
      <c r="L383" s="98"/>
      <c r="M383" s="98"/>
      <c r="N383" s="98"/>
    </row>
    <row r="384" ht="16.5" customHeight="1">
      <c r="L384" s="98"/>
      <c r="M384" s="98"/>
      <c r="N384" s="98"/>
    </row>
    <row r="385" ht="16.5" customHeight="1">
      <c r="L385" s="98"/>
      <c r="M385" s="98"/>
      <c r="N385" s="98"/>
    </row>
    <row r="386" ht="16.5" customHeight="1">
      <c r="L386" s="98"/>
      <c r="M386" s="98"/>
      <c r="N386" s="98"/>
    </row>
    <row r="387" ht="16.5" customHeight="1">
      <c r="L387" s="98"/>
      <c r="M387" s="98"/>
      <c r="N387" s="98"/>
    </row>
    <row r="388" ht="16.5" customHeight="1">
      <c r="L388" s="98"/>
      <c r="M388" s="98"/>
      <c r="N388" s="98"/>
    </row>
    <row r="389" ht="16.5" customHeight="1">
      <c r="L389" s="98"/>
      <c r="M389" s="98"/>
      <c r="N389" s="98"/>
    </row>
    <row r="390" ht="16.5" customHeight="1">
      <c r="L390" s="98"/>
      <c r="M390" s="98"/>
      <c r="N390" s="98"/>
    </row>
    <row r="391" ht="16.5" customHeight="1">
      <c r="L391" s="98"/>
      <c r="M391" s="98"/>
      <c r="N391" s="98"/>
    </row>
    <row r="392" ht="16.5" customHeight="1">
      <c r="L392" s="98"/>
      <c r="M392" s="98"/>
      <c r="N392" s="98"/>
    </row>
    <row r="393" ht="16.5" customHeight="1">
      <c r="L393" s="98"/>
      <c r="M393" s="98"/>
      <c r="N393" s="98"/>
    </row>
    <row r="394" ht="16.5" customHeight="1">
      <c r="L394" s="98"/>
      <c r="M394" s="98"/>
      <c r="N394" s="98"/>
    </row>
    <row r="395" ht="16.5" customHeight="1">
      <c r="L395" s="98"/>
      <c r="M395" s="98"/>
      <c r="N395" s="98"/>
    </row>
    <row r="396" ht="16.5" customHeight="1">
      <c r="L396" s="98"/>
      <c r="M396" s="98"/>
      <c r="N396" s="98"/>
    </row>
    <row r="397" ht="16.5" customHeight="1">
      <c r="L397" s="98"/>
      <c r="M397" s="98"/>
      <c r="N397" s="98"/>
    </row>
    <row r="398" ht="16.5" customHeight="1">
      <c r="L398" s="98"/>
      <c r="M398" s="98"/>
      <c r="N398" s="98"/>
    </row>
    <row r="399" ht="16.5" customHeight="1">
      <c r="L399" s="98"/>
      <c r="M399" s="98"/>
      <c r="N399" s="98"/>
    </row>
    <row r="400" ht="16.5" customHeight="1">
      <c r="L400" s="98"/>
      <c r="M400" s="98"/>
      <c r="N400" s="98"/>
    </row>
    <row r="401" ht="16.5" customHeight="1">
      <c r="L401" s="98"/>
      <c r="M401" s="98"/>
      <c r="N401" s="98"/>
    </row>
    <row r="402" ht="16.5" customHeight="1">
      <c r="L402" s="98"/>
      <c r="M402" s="98"/>
      <c r="N402" s="98"/>
    </row>
    <row r="403" ht="16.5" customHeight="1">
      <c r="L403" s="98"/>
      <c r="M403" s="98"/>
      <c r="N403" s="98"/>
    </row>
    <row r="404" ht="16.5" customHeight="1">
      <c r="L404" s="98"/>
      <c r="M404" s="98"/>
      <c r="N404" s="98"/>
    </row>
    <row r="405" ht="16.5" customHeight="1">
      <c r="L405" s="98"/>
      <c r="M405" s="98"/>
      <c r="N405" s="98"/>
    </row>
    <row r="406" ht="16.5" customHeight="1">
      <c r="L406" s="98"/>
      <c r="M406" s="98"/>
      <c r="N406" s="98"/>
    </row>
    <row r="407" ht="16.5" customHeight="1">
      <c r="L407" s="98"/>
      <c r="M407" s="98"/>
      <c r="N407" s="98"/>
    </row>
    <row r="408" ht="16.5" customHeight="1">
      <c r="L408" s="98"/>
      <c r="M408" s="98"/>
      <c r="N408" s="98"/>
    </row>
    <row r="409" ht="16.5" customHeight="1">
      <c r="L409" s="98"/>
      <c r="M409" s="98"/>
      <c r="N409" s="98"/>
    </row>
    <row r="410" ht="16.5" customHeight="1">
      <c r="L410" s="98"/>
      <c r="M410" s="98"/>
      <c r="N410" s="98"/>
    </row>
    <row r="411" ht="16.5" customHeight="1">
      <c r="L411" s="98"/>
      <c r="M411" s="98"/>
      <c r="N411" s="98"/>
    </row>
    <row r="412" ht="16.5" customHeight="1">
      <c r="L412" s="98"/>
      <c r="M412" s="98"/>
      <c r="N412" s="98"/>
    </row>
    <row r="413" ht="16.5" customHeight="1">
      <c r="L413" s="98"/>
      <c r="M413" s="98"/>
      <c r="N413" s="98"/>
    </row>
    <row r="414" ht="16.5" customHeight="1">
      <c r="L414" s="98"/>
      <c r="M414" s="98"/>
      <c r="N414" s="98"/>
    </row>
    <row r="415" ht="16.5" customHeight="1">
      <c r="L415" s="98"/>
      <c r="M415" s="98"/>
      <c r="N415" s="98"/>
    </row>
    <row r="416" ht="16.5" customHeight="1">
      <c r="L416" s="98"/>
      <c r="M416" s="98"/>
      <c r="N416" s="98"/>
    </row>
    <row r="417" ht="16.5" customHeight="1">
      <c r="L417" s="98"/>
      <c r="M417" s="98"/>
      <c r="N417" s="98"/>
    </row>
    <row r="418" ht="16.5" customHeight="1">
      <c r="L418" s="98"/>
      <c r="M418" s="98"/>
      <c r="N418" s="98"/>
    </row>
    <row r="419" ht="16.5" customHeight="1">
      <c r="L419" s="98"/>
      <c r="M419" s="98"/>
      <c r="N419" s="98"/>
    </row>
    <row r="420" ht="16.5" customHeight="1">
      <c r="L420" s="98"/>
      <c r="M420" s="98"/>
      <c r="N420" s="98"/>
    </row>
    <row r="421" ht="16.5" customHeight="1">
      <c r="L421" s="98"/>
      <c r="M421" s="98"/>
      <c r="N421" s="98"/>
    </row>
    <row r="422" ht="16.5" customHeight="1">
      <c r="L422" s="98"/>
      <c r="M422" s="98"/>
      <c r="N422" s="98"/>
    </row>
    <row r="423" ht="16.5" customHeight="1">
      <c r="L423" s="98"/>
      <c r="M423" s="98"/>
      <c r="N423" s="98"/>
    </row>
    <row r="424" ht="16.5" customHeight="1">
      <c r="L424" s="98"/>
      <c r="M424" s="98"/>
      <c r="N424" s="98"/>
    </row>
    <row r="425" ht="16.5" customHeight="1">
      <c r="L425" s="98"/>
      <c r="M425" s="98"/>
      <c r="N425" s="98"/>
    </row>
    <row r="426" ht="16.5" customHeight="1">
      <c r="L426" s="98"/>
      <c r="M426" s="98"/>
      <c r="N426" s="98"/>
    </row>
    <row r="427" ht="16.5" customHeight="1">
      <c r="L427" s="98"/>
      <c r="M427" s="98"/>
      <c r="N427" s="98"/>
    </row>
    <row r="428" ht="16.5" customHeight="1">
      <c r="L428" s="98"/>
      <c r="M428" s="98"/>
      <c r="N428" s="98"/>
    </row>
    <row r="429" ht="16.5" customHeight="1">
      <c r="L429" s="98"/>
      <c r="M429" s="98"/>
      <c r="N429" s="98"/>
    </row>
    <row r="430" ht="16.5" customHeight="1">
      <c r="L430" s="98"/>
      <c r="M430" s="98"/>
      <c r="N430" s="98"/>
    </row>
    <row r="431" ht="16.5" customHeight="1">
      <c r="L431" s="98"/>
      <c r="M431" s="98"/>
      <c r="N431" s="98"/>
    </row>
    <row r="432" ht="16.5" customHeight="1">
      <c r="L432" s="98"/>
      <c r="M432" s="98"/>
      <c r="N432" s="98"/>
    </row>
    <row r="433" ht="16.5" customHeight="1">
      <c r="L433" s="98"/>
      <c r="M433" s="98"/>
      <c r="N433" s="98"/>
    </row>
    <row r="434" ht="16.5" customHeight="1">
      <c r="L434" s="98"/>
      <c r="M434" s="98"/>
      <c r="N434" s="98"/>
    </row>
    <row r="435" ht="16.5" customHeight="1">
      <c r="L435" s="98"/>
      <c r="M435" s="98"/>
      <c r="N435" s="98"/>
    </row>
    <row r="436" ht="16.5" customHeight="1">
      <c r="L436" s="98"/>
      <c r="M436" s="98"/>
      <c r="N436" s="98"/>
    </row>
    <row r="437" ht="16.5" customHeight="1">
      <c r="L437" s="98"/>
      <c r="M437" s="98"/>
      <c r="N437" s="98"/>
    </row>
    <row r="438" ht="16.5" customHeight="1">
      <c r="L438" s="98"/>
      <c r="M438" s="98"/>
      <c r="N438" s="98"/>
    </row>
    <row r="439" ht="16.5" customHeight="1">
      <c r="L439" s="98"/>
      <c r="M439" s="98"/>
      <c r="N439" s="98"/>
    </row>
    <row r="440" ht="16.5" customHeight="1">
      <c r="L440" s="98"/>
      <c r="M440" s="98"/>
      <c r="N440" s="98"/>
    </row>
    <row r="441" ht="16.5" customHeight="1">
      <c r="L441" s="98"/>
      <c r="M441" s="98"/>
      <c r="N441" s="98"/>
    </row>
    <row r="442" ht="16.5" customHeight="1">
      <c r="L442" s="98"/>
      <c r="M442" s="98"/>
      <c r="N442" s="98"/>
    </row>
    <row r="443" ht="16.5" customHeight="1">
      <c r="L443" s="98"/>
      <c r="M443" s="98"/>
      <c r="N443" s="98"/>
    </row>
    <row r="444" ht="16.5" customHeight="1">
      <c r="L444" s="98"/>
      <c r="M444" s="98"/>
      <c r="N444" s="98"/>
    </row>
    <row r="445" ht="16.5" customHeight="1">
      <c r="L445" s="98"/>
      <c r="M445" s="98"/>
      <c r="N445" s="98"/>
    </row>
    <row r="446" ht="16.5" customHeight="1">
      <c r="L446" s="98"/>
      <c r="M446" s="98"/>
      <c r="N446" s="98"/>
    </row>
    <row r="447" ht="16.5" customHeight="1">
      <c r="L447" s="98"/>
      <c r="M447" s="98"/>
      <c r="N447" s="98"/>
    </row>
    <row r="448" ht="16.5" customHeight="1">
      <c r="L448" s="98"/>
      <c r="M448" s="98"/>
      <c r="N448" s="98"/>
    </row>
    <row r="449" ht="16.5" customHeight="1">
      <c r="L449" s="98"/>
      <c r="M449" s="98"/>
      <c r="N449" s="98"/>
    </row>
    <row r="450" ht="16.5" customHeight="1">
      <c r="L450" s="98"/>
      <c r="M450" s="98"/>
      <c r="N450" s="98"/>
    </row>
    <row r="451" ht="16.5" customHeight="1">
      <c r="L451" s="98"/>
      <c r="M451" s="98"/>
      <c r="N451" s="98"/>
    </row>
    <row r="452" ht="16.5" customHeight="1">
      <c r="L452" s="98"/>
      <c r="M452" s="98"/>
      <c r="N452" s="98"/>
    </row>
    <row r="453" ht="16.5" customHeight="1">
      <c r="L453" s="98"/>
      <c r="M453" s="98"/>
      <c r="N453" s="98"/>
    </row>
    <row r="454" ht="16.5" customHeight="1">
      <c r="L454" s="98"/>
      <c r="M454" s="98"/>
      <c r="N454" s="98"/>
    </row>
    <row r="455" ht="16.5" customHeight="1">
      <c r="L455" s="98"/>
      <c r="M455" s="98"/>
      <c r="N455" s="98"/>
    </row>
    <row r="456" ht="16.5" customHeight="1">
      <c r="L456" s="98"/>
      <c r="M456" s="98"/>
      <c r="N456" s="98"/>
    </row>
    <row r="457" ht="16.5" customHeight="1">
      <c r="L457" s="98"/>
      <c r="M457" s="98"/>
      <c r="N457" s="98"/>
    </row>
    <row r="458" ht="16.5" customHeight="1">
      <c r="L458" s="98"/>
      <c r="M458" s="98"/>
      <c r="N458" s="98"/>
    </row>
    <row r="459" ht="16.5" customHeight="1">
      <c r="L459" s="98"/>
      <c r="M459" s="98"/>
      <c r="N459" s="98"/>
    </row>
    <row r="460" ht="16.5" customHeight="1">
      <c r="L460" s="98"/>
      <c r="M460" s="98"/>
      <c r="N460" s="98"/>
    </row>
    <row r="461" ht="16.5" customHeight="1">
      <c r="L461" s="98"/>
      <c r="M461" s="98"/>
      <c r="N461" s="98"/>
    </row>
    <row r="462" ht="16.5" customHeight="1">
      <c r="L462" s="98"/>
      <c r="M462" s="98"/>
      <c r="N462" s="98"/>
    </row>
    <row r="463" ht="16.5" customHeight="1">
      <c r="L463" s="98"/>
      <c r="M463" s="98"/>
      <c r="N463" s="98"/>
    </row>
    <row r="464" ht="16.5" customHeight="1">
      <c r="L464" s="98"/>
      <c r="M464" s="98"/>
      <c r="N464" s="98"/>
    </row>
    <row r="465" ht="16.5" customHeight="1">
      <c r="L465" s="98"/>
      <c r="M465" s="98"/>
      <c r="N465" s="98"/>
    </row>
    <row r="466" ht="16.5" customHeight="1">
      <c r="L466" s="98"/>
      <c r="M466" s="98"/>
      <c r="N466" s="98"/>
    </row>
    <row r="467" ht="16.5" customHeight="1">
      <c r="L467" s="98"/>
      <c r="M467" s="98"/>
      <c r="N467" s="98"/>
    </row>
    <row r="468" ht="16.5" customHeight="1">
      <c r="L468" s="98"/>
      <c r="M468" s="98"/>
      <c r="N468" s="98"/>
    </row>
    <row r="469" ht="16.5" customHeight="1">
      <c r="L469" s="98"/>
      <c r="M469" s="98"/>
      <c r="N469" s="98"/>
    </row>
    <row r="470" ht="16.5" customHeight="1">
      <c r="L470" s="98"/>
      <c r="M470" s="98"/>
      <c r="N470" s="98"/>
    </row>
    <row r="471" ht="16.5" customHeight="1">
      <c r="L471" s="98"/>
      <c r="M471" s="98"/>
      <c r="N471" s="98"/>
    </row>
    <row r="472" ht="16.5" customHeight="1">
      <c r="L472" s="98"/>
      <c r="M472" s="98"/>
      <c r="N472" s="98"/>
    </row>
    <row r="473" ht="16.5" customHeight="1">
      <c r="L473" s="98"/>
      <c r="M473" s="98"/>
      <c r="N473" s="98"/>
    </row>
    <row r="474" ht="16.5" customHeight="1">
      <c r="L474" s="98"/>
      <c r="M474" s="98"/>
      <c r="N474" s="98"/>
    </row>
    <row r="475" ht="16.5" customHeight="1">
      <c r="L475" s="98"/>
      <c r="M475" s="98"/>
      <c r="N475" s="98"/>
    </row>
    <row r="476" ht="16.5" customHeight="1">
      <c r="L476" s="98"/>
      <c r="M476" s="98"/>
      <c r="N476" s="98"/>
    </row>
    <row r="477" ht="16.5" customHeight="1">
      <c r="L477" s="98"/>
      <c r="M477" s="98"/>
      <c r="N477" s="98"/>
    </row>
    <row r="478" ht="16.5" customHeight="1">
      <c r="L478" s="98"/>
      <c r="M478" s="98"/>
      <c r="N478" s="98"/>
    </row>
    <row r="479" ht="16.5" customHeight="1">
      <c r="L479" s="98"/>
      <c r="M479" s="98"/>
      <c r="N479" s="98"/>
    </row>
    <row r="480" ht="16.5" customHeight="1">
      <c r="L480" s="98"/>
      <c r="M480" s="98"/>
      <c r="N480" s="98"/>
    </row>
    <row r="481" ht="16.5" customHeight="1">
      <c r="L481" s="98"/>
      <c r="M481" s="98"/>
      <c r="N481" s="98"/>
    </row>
    <row r="482" ht="16.5" customHeight="1">
      <c r="L482" s="98"/>
      <c r="M482" s="98"/>
      <c r="N482" s="98"/>
    </row>
    <row r="483" ht="16.5" customHeight="1">
      <c r="L483" s="98"/>
      <c r="M483" s="98"/>
      <c r="N483" s="98"/>
    </row>
    <row r="484" ht="16.5" customHeight="1">
      <c r="L484" s="98"/>
      <c r="M484" s="98"/>
      <c r="N484" s="98"/>
    </row>
    <row r="485" ht="16.5" customHeight="1">
      <c r="L485" s="98"/>
      <c r="M485" s="98"/>
      <c r="N485" s="98"/>
    </row>
    <row r="486" ht="16.5" customHeight="1">
      <c r="L486" s="98"/>
      <c r="M486" s="98"/>
      <c r="N486" s="98"/>
    </row>
    <row r="487" ht="16.5" customHeight="1">
      <c r="L487" s="98"/>
      <c r="M487" s="98"/>
      <c r="N487" s="98"/>
    </row>
    <row r="488" ht="16.5" customHeight="1">
      <c r="L488" s="98"/>
      <c r="M488" s="98"/>
      <c r="N488" s="98"/>
    </row>
    <row r="489" ht="16.5" customHeight="1">
      <c r="L489" s="98"/>
      <c r="M489" s="98"/>
      <c r="N489" s="98"/>
    </row>
    <row r="490" ht="16.5" customHeight="1">
      <c r="L490" s="98"/>
      <c r="M490" s="98"/>
      <c r="N490" s="98"/>
    </row>
    <row r="491" ht="16.5" customHeight="1">
      <c r="L491" s="98"/>
      <c r="M491" s="98"/>
      <c r="N491" s="98"/>
    </row>
    <row r="492" ht="16.5" customHeight="1">
      <c r="L492" s="98"/>
      <c r="M492" s="98"/>
      <c r="N492" s="98"/>
    </row>
    <row r="493" ht="16.5" customHeight="1">
      <c r="L493" s="98"/>
      <c r="M493" s="98"/>
      <c r="N493" s="98"/>
    </row>
    <row r="494" ht="16.5" customHeight="1">
      <c r="L494" s="98"/>
      <c r="M494" s="98"/>
      <c r="N494" s="98"/>
    </row>
    <row r="495" ht="16.5" customHeight="1">
      <c r="L495" s="98"/>
      <c r="M495" s="98"/>
      <c r="N495" s="98"/>
    </row>
    <row r="496" ht="16.5" customHeight="1">
      <c r="L496" s="98"/>
      <c r="M496" s="98"/>
      <c r="N496" s="98"/>
    </row>
    <row r="497" ht="16.5" customHeight="1">
      <c r="L497" s="98"/>
      <c r="M497" s="98"/>
      <c r="N497" s="98"/>
    </row>
    <row r="498" ht="16.5" customHeight="1">
      <c r="L498" s="98"/>
      <c r="M498" s="98"/>
      <c r="N498" s="98"/>
    </row>
    <row r="499" ht="16.5" customHeight="1">
      <c r="L499" s="98"/>
      <c r="M499" s="98"/>
      <c r="N499" s="98"/>
    </row>
    <row r="500" ht="16.5" customHeight="1">
      <c r="L500" s="98"/>
      <c r="M500" s="98"/>
      <c r="N500" s="98"/>
    </row>
    <row r="501" ht="16.5" customHeight="1">
      <c r="L501" s="98"/>
      <c r="M501" s="98"/>
      <c r="N501" s="98"/>
    </row>
    <row r="502" ht="16.5" customHeight="1">
      <c r="L502" s="98"/>
      <c r="M502" s="98"/>
      <c r="N502" s="98"/>
    </row>
    <row r="503" ht="16.5" customHeight="1">
      <c r="L503" s="98"/>
      <c r="M503" s="98"/>
      <c r="N503" s="98"/>
    </row>
    <row r="504" ht="16.5" customHeight="1">
      <c r="L504" s="98"/>
      <c r="M504" s="98"/>
      <c r="N504" s="98"/>
    </row>
    <row r="505" ht="16.5" customHeight="1">
      <c r="L505" s="98"/>
      <c r="M505" s="98"/>
      <c r="N505" s="98"/>
    </row>
    <row r="506" ht="16.5" customHeight="1">
      <c r="L506" s="98"/>
      <c r="M506" s="98"/>
      <c r="N506" s="98"/>
    </row>
    <row r="507" ht="16.5" customHeight="1">
      <c r="L507" s="98"/>
      <c r="M507" s="98"/>
      <c r="N507" s="98"/>
    </row>
    <row r="508" ht="16.5" customHeight="1">
      <c r="L508" s="98"/>
      <c r="M508" s="98"/>
      <c r="N508" s="98"/>
    </row>
    <row r="509" ht="16.5" customHeight="1">
      <c r="L509" s="98"/>
      <c r="M509" s="98"/>
      <c r="N509" s="98"/>
    </row>
    <row r="510" ht="16.5" customHeight="1">
      <c r="L510" s="98"/>
      <c r="M510" s="98"/>
      <c r="N510" s="98"/>
    </row>
    <row r="511" ht="16.5" customHeight="1">
      <c r="L511" s="98"/>
      <c r="M511" s="98"/>
      <c r="N511" s="98"/>
    </row>
    <row r="512" ht="16.5" customHeight="1">
      <c r="L512" s="98"/>
      <c r="M512" s="98"/>
      <c r="N512" s="98"/>
    </row>
    <row r="513" ht="16.5" customHeight="1">
      <c r="L513" s="98"/>
      <c r="M513" s="98"/>
      <c r="N513" s="98"/>
    </row>
    <row r="514" ht="16.5" customHeight="1">
      <c r="L514" s="98"/>
      <c r="M514" s="98"/>
      <c r="N514" s="98"/>
    </row>
    <row r="515" ht="16.5" customHeight="1">
      <c r="L515" s="98"/>
      <c r="M515" s="98"/>
      <c r="N515" s="98"/>
    </row>
    <row r="516" ht="16.5" customHeight="1">
      <c r="L516" s="98"/>
      <c r="M516" s="98"/>
      <c r="N516" s="98"/>
    </row>
    <row r="517" ht="16.5" customHeight="1">
      <c r="L517" s="98"/>
      <c r="M517" s="98"/>
      <c r="N517" s="98"/>
    </row>
    <row r="518" ht="16.5" customHeight="1">
      <c r="L518" s="98"/>
      <c r="M518" s="98"/>
      <c r="N518" s="98"/>
    </row>
    <row r="519" ht="16.5" customHeight="1">
      <c r="L519" s="98"/>
      <c r="M519" s="98"/>
      <c r="N519" s="98"/>
    </row>
    <row r="520" ht="16.5" customHeight="1">
      <c r="L520" s="98"/>
      <c r="M520" s="98"/>
      <c r="N520" s="98"/>
    </row>
    <row r="521" ht="16.5" customHeight="1">
      <c r="L521" s="98"/>
      <c r="M521" s="98"/>
      <c r="N521" s="98"/>
    </row>
    <row r="522" ht="16.5" customHeight="1">
      <c r="L522" s="98"/>
      <c r="M522" s="98"/>
      <c r="N522" s="98"/>
    </row>
    <row r="523" ht="16.5" customHeight="1">
      <c r="L523" s="98"/>
      <c r="M523" s="98"/>
      <c r="N523" s="98"/>
    </row>
    <row r="524" ht="16.5" customHeight="1">
      <c r="L524" s="98"/>
      <c r="M524" s="98"/>
      <c r="N524" s="98"/>
    </row>
    <row r="525" ht="16.5" customHeight="1">
      <c r="L525" s="98"/>
      <c r="M525" s="98"/>
      <c r="N525" s="98"/>
    </row>
    <row r="526" ht="16.5" customHeight="1">
      <c r="L526" s="98"/>
      <c r="M526" s="98"/>
      <c r="N526" s="98"/>
    </row>
    <row r="527" ht="16.5" customHeight="1">
      <c r="L527" s="98"/>
      <c r="M527" s="98"/>
      <c r="N527" s="98"/>
    </row>
    <row r="528" ht="16.5" customHeight="1">
      <c r="L528" s="98"/>
      <c r="M528" s="98"/>
      <c r="N528" s="98"/>
    </row>
    <row r="529" ht="16.5" customHeight="1">
      <c r="L529" s="98"/>
      <c r="M529" s="98"/>
      <c r="N529" s="98"/>
    </row>
    <row r="530" ht="16.5" customHeight="1">
      <c r="L530" s="98"/>
      <c r="M530" s="98"/>
      <c r="N530" s="98"/>
    </row>
    <row r="531" ht="16.5" customHeight="1">
      <c r="L531" s="98"/>
      <c r="M531" s="98"/>
      <c r="N531" s="98"/>
    </row>
    <row r="532" ht="16.5" customHeight="1">
      <c r="L532" s="98"/>
      <c r="M532" s="98"/>
      <c r="N532" s="98"/>
    </row>
    <row r="533" ht="16.5" customHeight="1">
      <c r="L533" s="98"/>
      <c r="M533" s="98"/>
      <c r="N533" s="98"/>
    </row>
    <row r="534" ht="16.5" customHeight="1">
      <c r="L534" s="98"/>
      <c r="M534" s="98"/>
      <c r="N534" s="98"/>
    </row>
    <row r="535" ht="16.5" customHeight="1">
      <c r="L535" s="98"/>
      <c r="M535" s="98"/>
      <c r="N535" s="98"/>
    </row>
    <row r="536" ht="16.5" customHeight="1">
      <c r="L536" s="98"/>
      <c r="M536" s="98"/>
      <c r="N536" s="98"/>
    </row>
    <row r="537" ht="16.5" customHeight="1">
      <c r="L537" s="98"/>
      <c r="M537" s="98"/>
      <c r="N537" s="98"/>
    </row>
    <row r="538" ht="16.5" customHeight="1">
      <c r="L538" s="98"/>
      <c r="M538" s="98"/>
      <c r="N538" s="98"/>
    </row>
    <row r="539" ht="16.5" customHeight="1">
      <c r="L539" s="98"/>
      <c r="M539" s="98"/>
      <c r="N539" s="98"/>
    </row>
    <row r="540" ht="16.5" customHeight="1">
      <c r="L540" s="98"/>
      <c r="M540" s="98"/>
      <c r="N540" s="98"/>
    </row>
    <row r="541" ht="16.5" customHeight="1">
      <c r="L541" s="98"/>
      <c r="M541" s="98"/>
      <c r="N541" s="98"/>
    </row>
    <row r="542" ht="16.5" customHeight="1">
      <c r="L542" s="98"/>
      <c r="M542" s="98"/>
      <c r="N542" s="98"/>
    </row>
    <row r="543" ht="16.5" customHeight="1">
      <c r="L543" s="98"/>
      <c r="M543" s="98"/>
      <c r="N543" s="98"/>
    </row>
    <row r="544" ht="16.5" customHeight="1">
      <c r="L544" s="98"/>
      <c r="M544" s="98"/>
      <c r="N544" s="98"/>
    </row>
    <row r="545" ht="16.5" customHeight="1">
      <c r="L545" s="98"/>
      <c r="M545" s="98"/>
      <c r="N545" s="98"/>
    </row>
    <row r="546" ht="16.5" customHeight="1">
      <c r="L546" s="98"/>
      <c r="M546" s="98"/>
      <c r="N546" s="98"/>
    </row>
    <row r="547" ht="16.5" customHeight="1">
      <c r="L547" s="98"/>
      <c r="M547" s="98"/>
      <c r="N547" s="98"/>
    </row>
    <row r="548" ht="16.5" customHeight="1">
      <c r="L548" s="98"/>
      <c r="M548" s="98"/>
      <c r="N548" s="98"/>
    </row>
    <row r="549" ht="16.5" customHeight="1">
      <c r="L549" s="98"/>
      <c r="M549" s="98"/>
      <c r="N549" s="98"/>
    </row>
    <row r="550" ht="16.5" customHeight="1">
      <c r="L550" s="98"/>
      <c r="M550" s="98"/>
      <c r="N550" s="98"/>
    </row>
    <row r="551" ht="16.5" customHeight="1">
      <c r="L551" s="98"/>
      <c r="M551" s="98"/>
      <c r="N551" s="98"/>
    </row>
    <row r="552" ht="16.5" customHeight="1">
      <c r="L552" s="98"/>
      <c r="M552" s="98"/>
      <c r="N552" s="98"/>
    </row>
    <row r="553" ht="16.5" customHeight="1">
      <c r="L553" s="98"/>
      <c r="M553" s="98"/>
      <c r="N553" s="98"/>
    </row>
    <row r="554" ht="16.5" customHeight="1">
      <c r="L554" s="98"/>
      <c r="M554" s="98"/>
      <c r="N554" s="98"/>
    </row>
    <row r="555" ht="16.5" customHeight="1">
      <c r="L555" s="98"/>
      <c r="M555" s="98"/>
      <c r="N555" s="98"/>
    </row>
    <row r="556" ht="16.5" customHeight="1">
      <c r="L556" s="98"/>
      <c r="M556" s="98"/>
      <c r="N556" s="98"/>
    </row>
    <row r="557" ht="16.5" customHeight="1">
      <c r="L557" s="98"/>
      <c r="M557" s="98"/>
      <c r="N557" s="98"/>
    </row>
    <row r="558" ht="16.5" customHeight="1">
      <c r="L558" s="98"/>
      <c r="M558" s="98"/>
      <c r="N558" s="98"/>
    </row>
    <row r="559" ht="16.5" customHeight="1">
      <c r="L559" s="98"/>
      <c r="M559" s="98"/>
      <c r="N559" s="98"/>
    </row>
    <row r="560" ht="16.5" customHeight="1">
      <c r="L560" s="98"/>
      <c r="M560" s="98"/>
      <c r="N560" s="98"/>
    </row>
    <row r="561" ht="16.5" customHeight="1">
      <c r="L561" s="98"/>
      <c r="M561" s="98"/>
      <c r="N561" s="98"/>
    </row>
    <row r="562" ht="16.5" customHeight="1">
      <c r="L562" s="98"/>
      <c r="M562" s="98"/>
      <c r="N562" s="98"/>
    </row>
    <row r="563" ht="16.5" customHeight="1">
      <c r="L563" s="98"/>
      <c r="M563" s="98"/>
      <c r="N563" s="98"/>
    </row>
    <row r="564" ht="16.5" customHeight="1">
      <c r="L564" s="98"/>
      <c r="M564" s="98"/>
      <c r="N564" s="98"/>
    </row>
    <row r="565" ht="16.5" customHeight="1">
      <c r="L565" s="98"/>
      <c r="M565" s="98"/>
      <c r="N565" s="98"/>
    </row>
    <row r="566" ht="16.5" customHeight="1">
      <c r="L566" s="98"/>
      <c r="M566" s="98"/>
      <c r="N566" s="98"/>
    </row>
    <row r="567" ht="16.5" customHeight="1">
      <c r="L567" s="98"/>
      <c r="M567" s="98"/>
      <c r="N567" s="98"/>
    </row>
    <row r="568" ht="16.5" customHeight="1">
      <c r="L568" s="98"/>
      <c r="M568" s="98"/>
      <c r="N568" s="98"/>
    </row>
    <row r="569" ht="16.5" customHeight="1">
      <c r="L569" s="98"/>
      <c r="M569" s="98"/>
      <c r="N569" s="98"/>
    </row>
    <row r="570" ht="16.5" customHeight="1">
      <c r="L570" s="98"/>
      <c r="M570" s="98"/>
      <c r="N570" s="98"/>
    </row>
    <row r="571" ht="16.5" customHeight="1">
      <c r="L571" s="98"/>
      <c r="M571" s="98"/>
      <c r="N571" s="98"/>
    </row>
    <row r="572" ht="16.5" customHeight="1">
      <c r="L572" s="98"/>
      <c r="M572" s="98"/>
      <c r="N572" s="98"/>
    </row>
    <row r="573" ht="16.5" customHeight="1">
      <c r="L573" s="98"/>
      <c r="M573" s="98"/>
      <c r="N573" s="98"/>
    </row>
    <row r="574" ht="16.5" customHeight="1">
      <c r="L574" s="98"/>
      <c r="M574" s="98"/>
      <c r="N574" s="98"/>
    </row>
    <row r="575" ht="16.5" customHeight="1">
      <c r="L575" s="98"/>
      <c r="M575" s="98"/>
      <c r="N575" s="98"/>
    </row>
    <row r="576" ht="16.5" customHeight="1">
      <c r="L576" s="98"/>
      <c r="M576" s="98"/>
      <c r="N576" s="98"/>
    </row>
    <row r="577" ht="16.5" customHeight="1">
      <c r="L577" s="98"/>
      <c r="M577" s="98"/>
      <c r="N577" s="98"/>
    </row>
    <row r="578" ht="16.5" customHeight="1">
      <c r="L578" s="98"/>
      <c r="M578" s="98"/>
      <c r="N578" s="98"/>
    </row>
    <row r="579" ht="16.5" customHeight="1">
      <c r="L579" s="98"/>
      <c r="M579" s="98"/>
      <c r="N579" s="98"/>
    </row>
    <row r="580" ht="16.5" customHeight="1">
      <c r="L580" s="98"/>
      <c r="M580" s="98"/>
      <c r="N580" s="98"/>
    </row>
    <row r="581" ht="16.5" customHeight="1">
      <c r="L581" s="98"/>
      <c r="M581" s="98"/>
      <c r="N581" s="98"/>
    </row>
    <row r="582" ht="16.5" customHeight="1">
      <c r="L582" s="98"/>
      <c r="M582" s="98"/>
      <c r="N582" s="98"/>
    </row>
    <row r="583" ht="16.5" customHeight="1">
      <c r="L583" s="98"/>
      <c r="M583" s="98"/>
      <c r="N583" s="98"/>
    </row>
    <row r="584" ht="16.5" customHeight="1">
      <c r="L584" s="98"/>
      <c r="M584" s="98"/>
      <c r="N584" s="98"/>
    </row>
    <row r="585" ht="16.5" customHeight="1">
      <c r="L585" s="98"/>
      <c r="M585" s="98"/>
      <c r="N585" s="98"/>
    </row>
    <row r="586" ht="16.5" customHeight="1">
      <c r="L586" s="98"/>
      <c r="M586" s="98"/>
      <c r="N586" s="98"/>
    </row>
    <row r="587" ht="16.5" customHeight="1">
      <c r="L587" s="98"/>
      <c r="M587" s="98"/>
      <c r="N587" s="98"/>
    </row>
    <row r="588" ht="16.5" customHeight="1">
      <c r="L588" s="98"/>
      <c r="M588" s="98"/>
      <c r="N588" s="98"/>
    </row>
    <row r="589" ht="16.5" customHeight="1">
      <c r="L589" s="98"/>
      <c r="M589" s="98"/>
      <c r="N589" s="98"/>
    </row>
    <row r="590" ht="16.5" customHeight="1">
      <c r="L590" s="98"/>
      <c r="M590" s="98"/>
      <c r="N590" s="98"/>
    </row>
    <row r="591" ht="16.5" customHeight="1">
      <c r="L591" s="98"/>
      <c r="M591" s="98"/>
      <c r="N591" s="98"/>
    </row>
    <row r="592" ht="16.5" customHeight="1">
      <c r="L592" s="98"/>
      <c r="M592" s="98"/>
      <c r="N592" s="98"/>
    </row>
    <row r="593" ht="16.5" customHeight="1">
      <c r="L593" s="98"/>
      <c r="M593" s="98"/>
      <c r="N593" s="98"/>
    </row>
    <row r="594" ht="16.5" customHeight="1">
      <c r="L594" s="98"/>
      <c r="M594" s="98"/>
      <c r="N594" s="98"/>
    </row>
    <row r="595" ht="16.5" customHeight="1">
      <c r="L595" s="98"/>
      <c r="M595" s="98"/>
      <c r="N595" s="98"/>
    </row>
    <row r="596" ht="16.5" customHeight="1">
      <c r="L596" s="98"/>
      <c r="M596" s="98"/>
      <c r="N596" s="98"/>
    </row>
    <row r="597" ht="16.5" customHeight="1">
      <c r="L597" s="98"/>
      <c r="M597" s="98"/>
      <c r="N597" s="98"/>
    </row>
    <row r="598" ht="16.5" customHeight="1">
      <c r="L598" s="98"/>
      <c r="M598" s="98"/>
      <c r="N598" s="98"/>
    </row>
    <row r="599" ht="16.5" customHeight="1">
      <c r="L599" s="98"/>
      <c r="M599" s="98"/>
      <c r="N599" s="98"/>
    </row>
    <row r="600" ht="16.5" customHeight="1">
      <c r="L600" s="98"/>
      <c r="M600" s="98"/>
      <c r="N600" s="98"/>
    </row>
    <row r="601" ht="16.5" customHeight="1">
      <c r="L601" s="98"/>
      <c r="M601" s="98"/>
      <c r="N601" s="98"/>
    </row>
    <row r="602" ht="16.5" customHeight="1">
      <c r="L602" s="98"/>
      <c r="M602" s="98"/>
      <c r="N602" s="98"/>
    </row>
    <row r="603" ht="16.5" customHeight="1">
      <c r="L603" s="98"/>
      <c r="M603" s="98"/>
      <c r="N603" s="98"/>
    </row>
    <row r="604" ht="16.5" customHeight="1">
      <c r="L604" s="98"/>
      <c r="M604" s="98"/>
      <c r="N604" s="98"/>
    </row>
    <row r="605" ht="16.5" customHeight="1">
      <c r="L605" s="98"/>
      <c r="M605" s="98"/>
      <c r="N605" s="98"/>
    </row>
    <row r="606" ht="16.5" customHeight="1">
      <c r="L606" s="98"/>
      <c r="M606" s="98"/>
      <c r="N606" s="98"/>
    </row>
    <row r="607" ht="16.5" customHeight="1">
      <c r="L607" s="98"/>
      <c r="M607" s="98"/>
      <c r="N607" s="98"/>
    </row>
    <row r="608" ht="16.5" customHeight="1">
      <c r="L608" s="98"/>
      <c r="M608" s="98"/>
      <c r="N608" s="98"/>
    </row>
    <row r="609" ht="16.5" customHeight="1">
      <c r="L609" s="98"/>
      <c r="M609" s="98"/>
      <c r="N609" s="98"/>
    </row>
    <row r="610" ht="16.5" customHeight="1">
      <c r="L610" s="98"/>
      <c r="M610" s="98"/>
      <c r="N610" s="98"/>
    </row>
    <row r="611" ht="16.5" customHeight="1">
      <c r="L611" s="98"/>
      <c r="M611" s="98"/>
      <c r="N611" s="98"/>
    </row>
    <row r="612" ht="16.5" customHeight="1">
      <c r="L612" s="98"/>
      <c r="M612" s="98"/>
      <c r="N612" s="98"/>
    </row>
    <row r="613" ht="16.5" customHeight="1">
      <c r="L613" s="98"/>
      <c r="M613" s="98"/>
      <c r="N613" s="98"/>
    </row>
    <row r="614" ht="16.5" customHeight="1">
      <c r="L614" s="98"/>
      <c r="M614" s="98"/>
      <c r="N614" s="98"/>
    </row>
    <row r="615" ht="16.5" customHeight="1">
      <c r="L615" s="98"/>
      <c r="M615" s="98"/>
      <c r="N615" s="98"/>
    </row>
    <row r="616" ht="16.5" customHeight="1">
      <c r="L616" s="98"/>
      <c r="M616" s="98"/>
      <c r="N616" s="98"/>
    </row>
    <row r="617" ht="16.5" customHeight="1">
      <c r="L617" s="98"/>
      <c r="M617" s="98"/>
      <c r="N617" s="98"/>
    </row>
    <row r="618" ht="16.5" customHeight="1">
      <c r="L618" s="98"/>
      <c r="M618" s="98"/>
      <c r="N618" s="98"/>
    </row>
    <row r="619" ht="16.5" customHeight="1">
      <c r="L619" s="98"/>
      <c r="M619" s="98"/>
      <c r="N619" s="98"/>
    </row>
    <row r="620" ht="16.5" customHeight="1">
      <c r="L620" s="98"/>
      <c r="M620" s="98"/>
      <c r="N620" s="98"/>
    </row>
    <row r="621" ht="16.5" customHeight="1">
      <c r="L621" s="98"/>
      <c r="M621" s="98"/>
      <c r="N621" s="98"/>
    </row>
    <row r="622" ht="16.5" customHeight="1">
      <c r="L622" s="98"/>
      <c r="M622" s="98"/>
      <c r="N622" s="98"/>
    </row>
    <row r="623" ht="16.5" customHeight="1">
      <c r="L623" s="98"/>
      <c r="M623" s="98"/>
      <c r="N623" s="98"/>
    </row>
    <row r="624" ht="16.5" customHeight="1">
      <c r="L624" s="98"/>
      <c r="M624" s="98"/>
      <c r="N624" s="98"/>
    </row>
    <row r="625" ht="16.5" customHeight="1">
      <c r="L625" s="98"/>
      <c r="M625" s="98"/>
      <c r="N625" s="98"/>
    </row>
    <row r="626" ht="16.5" customHeight="1">
      <c r="L626" s="98"/>
      <c r="M626" s="98"/>
      <c r="N626" s="98"/>
    </row>
    <row r="627" ht="16.5" customHeight="1">
      <c r="L627" s="98"/>
      <c r="M627" s="98"/>
      <c r="N627" s="98"/>
    </row>
    <row r="628" ht="16.5" customHeight="1">
      <c r="L628" s="98"/>
      <c r="M628" s="98"/>
      <c r="N628" s="98"/>
    </row>
    <row r="629" ht="16.5" customHeight="1">
      <c r="L629" s="98"/>
      <c r="M629" s="98"/>
      <c r="N629" s="98"/>
    </row>
    <row r="630" ht="16.5" customHeight="1">
      <c r="L630" s="98"/>
      <c r="M630" s="98"/>
      <c r="N630" s="98"/>
    </row>
    <row r="631" ht="16.5" customHeight="1">
      <c r="L631" s="98"/>
      <c r="M631" s="98"/>
      <c r="N631" s="98"/>
    </row>
    <row r="632" ht="16.5" customHeight="1">
      <c r="L632" s="98"/>
      <c r="M632" s="98"/>
      <c r="N632" s="98"/>
    </row>
    <row r="633" ht="16.5" customHeight="1">
      <c r="L633" s="98"/>
      <c r="M633" s="98"/>
      <c r="N633" s="98"/>
    </row>
    <row r="634" ht="16.5" customHeight="1">
      <c r="L634" s="98"/>
      <c r="M634" s="98"/>
      <c r="N634" s="98"/>
    </row>
    <row r="635" ht="16.5" customHeight="1">
      <c r="L635" s="98"/>
      <c r="M635" s="98"/>
      <c r="N635" s="98"/>
    </row>
    <row r="636" ht="16.5" customHeight="1">
      <c r="L636" s="98"/>
      <c r="M636" s="98"/>
      <c r="N636" s="98"/>
    </row>
    <row r="637" ht="16.5" customHeight="1">
      <c r="L637" s="98"/>
      <c r="M637" s="98"/>
      <c r="N637" s="98"/>
    </row>
    <row r="638" ht="16.5" customHeight="1">
      <c r="L638" s="98"/>
      <c r="M638" s="98"/>
      <c r="N638" s="98"/>
    </row>
    <row r="639" ht="16.5" customHeight="1">
      <c r="L639" s="98"/>
      <c r="M639" s="98"/>
      <c r="N639" s="98"/>
    </row>
    <row r="640" ht="16.5" customHeight="1">
      <c r="L640" s="98"/>
      <c r="M640" s="98"/>
      <c r="N640" s="98"/>
    </row>
    <row r="641" ht="16.5" customHeight="1">
      <c r="L641" s="98"/>
      <c r="M641" s="98"/>
      <c r="N641" s="98"/>
    </row>
    <row r="642" ht="16.5" customHeight="1">
      <c r="L642" s="98"/>
      <c r="M642" s="98"/>
      <c r="N642" s="98"/>
    </row>
    <row r="643" ht="16.5" customHeight="1">
      <c r="L643" s="98"/>
      <c r="M643" s="98"/>
      <c r="N643" s="98"/>
    </row>
    <row r="644" ht="16.5" customHeight="1">
      <c r="L644" s="98"/>
      <c r="M644" s="98"/>
      <c r="N644" s="98"/>
    </row>
    <row r="645" ht="16.5" customHeight="1">
      <c r="L645" s="98"/>
      <c r="M645" s="98"/>
      <c r="N645" s="98"/>
    </row>
    <row r="646" ht="16.5" customHeight="1">
      <c r="L646" s="98"/>
      <c r="M646" s="98"/>
      <c r="N646" s="98"/>
    </row>
    <row r="647" ht="16.5" customHeight="1">
      <c r="L647" s="98"/>
      <c r="M647" s="98"/>
      <c r="N647" s="98"/>
    </row>
    <row r="648" ht="16.5" customHeight="1">
      <c r="L648" s="98"/>
      <c r="M648" s="98"/>
      <c r="N648" s="98"/>
    </row>
    <row r="649" ht="16.5" customHeight="1">
      <c r="L649" s="98"/>
      <c r="M649" s="98"/>
      <c r="N649" s="98"/>
    </row>
    <row r="650" ht="16.5" customHeight="1">
      <c r="L650" s="98"/>
      <c r="M650" s="98"/>
      <c r="N650" s="98"/>
    </row>
    <row r="651" ht="16.5" customHeight="1">
      <c r="L651" s="98"/>
      <c r="M651" s="98"/>
      <c r="N651" s="98"/>
    </row>
    <row r="652" ht="16.5" customHeight="1">
      <c r="L652" s="98"/>
      <c r="M652" s="98"/>
      <c r="N652" s="98"/>
    </row>
    <row r="653" ht="16.5" customHeight="1">
      <c r="L653" s="98"/>
      <c r="M653" s="98"/>
      <c r="N653" s="98"/>
    </row>
    <row r="654" ht="16.5" customHeight="1">
      <c r="L654" s="98"/>
      <c r="M654" s="98"/>
      <c r="N654" s="98"/>
    </row>
    <row r="655" ht="16.5" customHeight="1">
      <c r="L655" s="98"/>
      <c r="M655" s="98"/>
      <c r="N655" s="98"/>
    </row>
    <row r="656" ht="16.5" customHeight="1">
      <c r="L656" s="98"/>
      <c r="M656" s="98"/>
      <c r="N656" s="98"/>
    </row>
    <row r="657" ht="16.5" customHeight="1">
      <c r="L657" s="98"/>
      <c r="M657" s="98"/>
      <c r="N657" s="98"/>
    </row>
    <row r="658" ht="16.5" customHeight="1">
      <c r="L658" s="98"/>
      <c r="M658" s="98"/>
      <c r="N658" s="98"/>
    </row>
    <row r="659" ht="16.5" customHeight="1">
      <c r="L659" s="98"/>
      <c r="M659" s="98"/>
      <c r="N659" s="98"/>
    </row>
    <row r="660" ht="16.5" customHeight="1">
      <c r="L660" s="98"/>
      <c r="M660" s="98"/>
      <c r="N660" s="98"/>
    </row>
    <row r="661" ht="16.5" customHeight="1">
      <c r="L661" s="98"/>
      <c r="M661" s="98"/>
      <c r="N661" s="98"/>
    </row>
    <row r="662" ht="16.5" customHeight="1">
      <c r="L662" s="98"/>
      <c r="M662" s="98"/>
      <c r="N662" s="98"/>
    </row>
    <row r="663" ht="16.5" customHeight="1">
      <c r="L663" s="98"/>
      <c r="M663" s="98"/>
      <c r="N663" s="98"/>
    </row>
    <row r="664" ht="16.5" customHeight="1">
      <c r="L664" s="98"/>
      <c r="M664" s="98"/>
      <c r="N664" s="98"/>
    </row>
    <row r="665" ht="16.5" customHeight="1">
      <c r="L665" s="98"/>
      <c r="M665" s="98"/>
      <c r="N665" s="98"/>
    </row>
    <row r="666" ht="16.5" customHeight="1">
      <c r="L666" s="98"/>
      <c r="M666" s="98"/>
      <c r="N666" s="98"/>
    </row>
    <row r="667" ht="16.5" customHeight="1">
      <c r="L667" s="98"/>
      <c r="M667" s="98"/>
      <c r="N667" s="98"/>
    </row>
    <row r="668" ht="16.5" customHeight="1">
      <c r="L668" s="98"/>
      <c r="M668" s="98"/>
      <c r="N668" s="98"/>
    </row>
    <row r="669" ht="16.5" customHeight="1">
      <c r="L669" s="98"/>
      <c r="M669" s="98"/>
      <c r="N669" s="98"/>
    </row>
    <row r="670" ht="16.5" customHeight="1">
      <c r="L670" s="98"/>
      <c r="M670" s="98"/>
      <c r="N670" s="98"/>
    </row>
    <row r="671" ht="16.5" customHeight="1">
      <c r="L671" s="98"/>
      <c r="M671" s="98"/>
      <c r="N671" s="98"/>
    </row>
    <row r="672" ht="16.5" customHeight="1">
      <c r="L672" s="98"/>
      <c r="M672" s="98"/>
      <c r="N672" s="98"/>
    </row>
    <row r="673" ht="16.5" customHeight="1">
      <c r="L673" s="98"/>
      <c r="M673" s="98"/>
      <c r="N673" s="98"/>
    </row>
    <row r="674" ht="16.5" customHeight="1">
      <c r="L674" s="98"/>
      <c r="M674" s="98"/>
      <c r="N674" s="98"/>
    </row>
    <row r="675" ht="16.5" customHeight="1">
      <c r="L675" s="98"/>
      <c r="M675" s="98"/>
      <c r="N675" s="98"/>
    </row>
    <row r="676" ht="16.5" customHeight="1">
      <c r="L676" s="98"/>
      <c r="M676" s="98"/>
      <c r="N676" s="98"/>
    </row>
    <row r="677" ht="16.5" customHeight="1">
      <c r="L677" s="98"/>
      <c r="M677" s="98"/>
      <c r="N677" s="98"/>
    </row>
    <row r="678" ht="16.5" customHeight="1">
      <c r="L678" s="98"/>
      <c r="M678" s="98"/>
      <c r="N678" s="98"/>
    </row>
    <row r="679" ht="16.5" customHeight="1">
      <c r="L679" s="98"/>
      <c r="M679" s="98"/>
      <c r="N679" s="98"/>
    </row>
    <row r="680" ht="16.5" customHeight="1">
      <c r="L680" s="98"/>
      <c r="M680" s="98"/>
      <c r="N680" s="98"/>
    </row>
    <row r="681" ht="16.5" customHeight="1">
      <c r="L681" s="98"/>
      <c r="M681" s="98"/>
      <c r="N681" s="98"/>
    </row>
    <row r="682" ht="16.5" customHeight="1">
      <c r="L682" s="98"/>
      <c r="M682" s="98"/>
      <c r="N682" s="98"/>
    </row>
    <row r="683" ht="16.5" customHeight="1">
      <c r="L683" s="98"/>
      <c r="M683" s="98"/>
      <c r="N683" s="98"/>
    </row>
    <row r="684" ht="16.5" customHeight="1">
      <c r="L684" s="98"/>
      <c r="M684" s="98"/>
      <c r="N684" s="98"/>
    </row>
    <row r="685" ht="16.5" customHeight="1">
      <c r="L685" s="98"/>
      <c r="M685" s="98"/>
      <c r="N685" s="98"/>
    </row>
    <row r="686" ht="16.5" customHeight="1">
      <c r="L686" s="98"/>
      <c r="M686" s="98"/>
      <c r="N686" s="98"/>
    </row>
    <row r="687" ht="16.5" customHeight="1">
      <c r="L687" s="98"/>
      <c r="M687" s="98"/>
      <c r="N687" s="98"/>
    </row>
    <row r="688" ht="16.5" customHeight="1">
      <c r="L688" s="98"/>
      <c r="M688" s="98"/>
      <c r="N688" s="98"/>
    </row>
    <row r="689" ht="16.5" customHeight="1">
      <c r="L689" s="98"/>
      <c r="M689" s="98"/>
      <c r="N689" s="98"/>
    </row>
    <row r="690" ht="16.5" customHeight="1">
      <c r="L690" s="98"/>
      <c r="M690" s="98"/>
      <c r="N690" s="98"/>
    </row>
    <row r="691" ht="16.5" customHeight="1">
      <c r="L691" s="98"/>
      <c r="M691" s="98"/>
      <c r="N691" s="98"/>
    </row>
    <row r="692" ht="16.5" customHeight="1">
      <c r="L692" s="98"/>
      <c r="M692" s="98"/>
      <c r="N692" s="98"/>
    </row>
    <row r="693" ht="16.5" customHeight="1">
      <c r="L693" s="98"/>
      <c r="M693" s="98"/>
      <c r="N693" s="98"/>
    </row>
    <row r="694" ht="16.5" customHeight="1">
      <c r="L694" s="98"/>
      <c r="M694" s="98"/>
      <c r="N694" s="98"/>
    </row>
    <row r="695" ht="16.5" customHeight="1">
      <c r="L695" s="98"/>
      <c r="M695" s="98"/>
      <c r="N695" s="98"/>
    </row>
    <row r="696" ht="16.5" customHeight="1">
      <c r="L696" s="98"/>
      <c r="M696" s="98"/>
      <c r="N696" s="98"/>
    </row>
    <row r="697" ht="16.5" customHeight="1">
      <c r="L697" s="98"/>
      <c r="M697" s="98"/>
      <c r="N697" s="98"/>
    </row>
    <row r="698" ht="16.5" customHeight="1">
      <c r="L698" s="98"/>
      <c r="M698" s="98"/>
      <c r="N698" s="98"/>
    </row>
    <row r="699" ht="16.5" customHeight="1">
      <c r="L699" s="98"/>
      <c r="M699" s="98"/>
      <c r="N699" s="98"/>
    </row>
    <row r="700" ht="16.5" customHeight="1">
      <c r="L700" s="98"/>
      <c r="M700" s="98"/>
      <c r="N700" s="98"/>
    </row>
    <row r="701" ht="16.5" customHeight="1">
      <c r="L701" s="98"/>
      <c r="M701" s="98"/>
      <c r="N701" s="98"/>
    </row>
    <row r="702" ht="16.5" customHeight="1">
      <c r="L702" s="98"/>
      <c r="M702" s="98"/>
      <c r="N702" s="98"/>
    </row>
    <row r="703" ht="16.5" customHeight="1">
      <c r="L703" s="98"/>
      <c r="M703" s="98"/>
      <c r="N703" s="98"/>
    </row>
    <row r="704" ht="16.5" customHeight="1">
      <c r="L704" s="98"/>
      <c r="M704" s="98"/>
      <c r="N704" s="98"/>
    </row>
    <row r="705" ht="16.5" customHeight="1">
      <c r="L705" s="98"/>
      <c r="M705" s="98"/>
      <c r="N705" s="98"/>
    </row>
    <row r="706" ht="16.5" customHeight="1">
      <c r="L706" s="98"/>
      <c r="M706" s="98"/>
      <c r="N706" s="98"/>
    </row>
    <row r="707" ht="16.5" customHeight="1">
      <c r="L707" s="98"/>
      <c r="M707" s="98"/>
      <c r="N707" s="98"/>
    </row>
    <row r="708" ht="16.5" customHeight="1">
      <c r="L708" s="98"/>
      <c r="M708" s="98"/>
      <c r="N708" s="98"/>
    </row>
    <row r="709" ht="16.5" customHeight="1">
      <c r="L709" s="98"/>
      <c r="M709" s="98"/>
      <c r="N709" s="98"/>
    </row>
    <row r="710" ht="16.5" customHeight="1">
      <c r="L710" s="98"/>
      <c r="M710" s="98"/>
      <c r="N710" s="98"/>
    </row>
    <row r="711" ht="16.5" customHeight="1">
      <c r="L711" s="98"/>
      <c r="M711" s="98"/>
      <c r="N711" s="98"/>
    </row>
    <row r="712" ht="16.5" customHeight="1">
      <c r="L712" s="98"/>
      <c r="M712" s="98"/>
      <c r="N712" s="98"/>
    </row>
    <row r="713" ht="16.5" customHeight="1">
      <c r="L713" s="98"/>
      <c r="M713" s="98"/>
      <c r="N713" s="98"/>
    </row>
    <row r="714" ht="16.5" customHeight="1">
      <c r="L714" s="98"/>
      <c r="M714" s="98"/>
      <c r="N714" s="98"/>
    </row>
    <row r="715" ht="16.5" customHeight="1">
      <c r="L715" s="98"/>
      <c r="M715" s="98"/>
      <c r="N715" s="98"/>
    </row>
    <row r="716" ht="16.5" customHeight="1">
      <c r="L716" s="98"/>
      <c r="M716" s="98"/>
      <c r="N716" s="98"/>
    </row>
    <row r="717" ht="16.5" customHeight="1">
      <c r="L717" s="98"/>
      <c r="M717" s="98"/>
      <c r="N717" s="98"/>
    </row>
    <row r="718" ht="16.5" customHeight="1">
      <c r="L718" s="98"/>
      <c r="M718" s="98"/>
      <c r="N718" s="98"/>
    </row>
    <row r="719" ht="16.5" customHeight="1">
      <c r="L719" s="98"/>
      <c r="M719" s="98"/>
      <c r="N719" s="98"/>
    </row>
    <row r="720" ht="16.5" customHeight="1">
      <c r="L720" s="98"/>
      <c r="M720" s="98"/>
      <c r="N720" s="98"/>
    </row>
    <row r="721" ht="16.5" customHeight="1">
      <c r="L721" s="98"/>
      <c r="M721" s="98"/>
      <c r="N721" s="98"/>
    </row>
    <row r="722" ht="16.5" customHeight="1">
      <c r="L722" s="98"/>
      <c r="M722" s="98"/>
      <c r="N722" s="98"/>
    </row>
    <row r="723" ht="16.5" customHeight="1">
      <c r="L723" s="98"/>
      <c r="M723" s="98"/>
      <c r="N723" s="98"/>
    </row>
    <row r="724" ht="16.5" customHeight="1">
      <c r="L724" s="98"/>
      <c r="M724" s="98"/>
      <c r="N724" s="98"/>
    </row>
    <row r="725" ht="16.5" customHeight="1">
      <c r="L725" s="98"/>
      <c r="M725" s="98"/>
      <c r="N725" s="98"/>
    </row>
    <row r="726" ht="16.5" customHeight="1">
      <c r="L726" s="98"/>
      <c r="M726" s="98"/>
      <c r="N726" s="98"/>
    </row>
    <row r="727" ht="16.5" customHeight="1">
      <c r="L727" s="98"/>
      <c r="M727" s="98"/>
      <c r="N727" s="98"/>
    </row>
    <row r="728" ht="16.5" customHeight="1">
      <c r="L728" s="98"/>
      <c r="M728" s="98"/>
      <c r="N728" s="98"/>
    </row>
    <row r="729" ht="16.5" customHeight="1">
      <c r="L729" s="98"/>
      <c r="M729" s="98"/>
      <c r="N729" s="98"/>
    </row>
    <row r="730" ht="16.5" customHeight="1">
      <c r="L730" s="98"/>
      <c r="M730" s="98"/>
      <c r="N730" s="98"/>
    </row>
    <row r="731" ht="16.5" customHeight="1">
      <c r="L731" s="98"/>
      <c r="M731" s="98"/>
      <c r="N731" s="98"/>
    </row>
    <row r="732" ht="16.5" customHeight="1">
      <c r="L732" s="98"/>
      <c r="M732" s="98"/>
      <c r="N732" s="98"/>
    </row>
    <row r="733" ht="16.5" customHeight="1">
      <c r="L733" s="98"/>
      <c r="M733" s="98"/>
      <c r="N733" s="98"/>
    </row>
    <row r="734" ht="16.5" customHeight="1">
      <c r="L734" s="98"/>
      <c r="M734" s="98"/>
      <c r="N734" s="98"/>
    </row>
    <row r="735" ht="16.5" customHeight="1">
      <c r="L735" s="98"/>
      <c r="M735" s="98"/>
      <c r="N735" s="98"/>
    </row>
    <row r="736" ht="16.5" customHeight="1">
      <c r="L736" s="98"/>
      <c r="M736" s="98"/>
      <c r="N736" s="98"/>
    </row>
    <row r="737" ht="16.5" customHeight="1">
      <c r="L737" s="98"/>
      <c r="M737" s="98"/>
      <c r="N737" s="98"/>
    </row>
    <row r="738" ht="16.5" customHeight="1">
      <c r="L738" s="98"/>
      <c r="M738" s="98"/>
      <c r="N738" s="98"/>
    </row>
    <row r="739" ht="16.5" customHeight="1">
      <c r="L739" s="98"/>
      <c r="M739" s="98"/>
      <c r="N739" s="98"/>
    </row>
    <row r="740" ht="16.5" customHeight="1">
      <c r="L740" s="98"/>
      <c r="M740" s="98"/>
      <c r="N740" s="98"/>
    </row>
    <row r="741" ht="16.5" customHeight="1">
      <c r="L741" s="98"/>
      <c r="M741" s="98"/>
      <c r="N741" s="98"/>
    </row>
    <row r="742" ht="16.5" customHeight="1">
      <c r="L742" s="98"/>
      <c r="M742" s="98"/>
      <c r="N742" s="98"/>
    </row>
    <row r="743" ht="16.5" customHeight="1">
      <c r="L743" s="98"/>
      <c r="M743" s="98"/>
      <c r="N743" s="98"/>
    </row>
    <row r="744" ht="16.5" customHeight="1">
      <c r="L744" s="98"/>
      <c r="M744" s="98"/>
      <c r="N744" s="98"/>
    </row>
    <row r="745" ht="16.5" customHeight="1">
      <c r="L745" s="98"/>
      <c r="M745" s="98"/>
      <c r="N745" s="98"/>
    </row>
    <row r="746" ht="16.5" customHeight="1">
      <c r="L746" s="98"/>
      <c r="M746" s="98"/>
      <c r="N746" s="98"/>
    </row>
    <row r="747" ht="16.5" customHeight="1">
      <c r="L747" s="98"/>
      <c r="M747" s="98"/>
      <c r="N747" s="98"/>
    </row>
    <row r="748" ht="16.5" customHeight="1">
      <c r="L748" s="98"/>
      <c r="M748" s="98"/>
      <c r="N748" s="98"/>
    </row>
    <row r="749" ht="16.5" customHeight="1">
      <c r="L749" s="98"/>
      <c r="M749" s="98"/>
      <c r="N749" s="98"/>
    </row>
    <row r="750" ht="16.5" customHeight="1">
      <c r="L750" s="98"/>
      <c r="M750" s="98"/>
      <c r="N750" s="98"/>
    </row>
    <row r="751" ht="16.5" customHeight="1">
      <c r="L751" s="98"/>
      <c r="M751" s="98"/>
      <c r="N751" s="98"/>
    </row>
    <row r="752" ht="16.5" customHeight="1">
      <c r="L752" s="98"/>
      <c r="M752" s="98"/>
      <c r="N752" s="98"/>
    </row>
    <row r="753" ht="16.5" customHeight="1">
      <c r="L753" s="98"/>
      <c r="M753" s="98"/>
      <c r="N753" s="98"/>
    </row>
    <row r="754" ht="16.5" customHeight="1">
      <c r="L754" s="98"/>
      <c r="M754" s="98"/>
      <c r="N754" s="98"/>
    </row>
    <row r="755" ht="16.5" customHeight="1">
      <c r="L755" s="98"/>
      <c r="M755" s="98"/>
      <c r="N755" s="98"/>
    </row>
    <row r="756" ht="16.5" customHeight="1">
      <c r="L756" s="98"/>
      <c r="M756" s="98"/>
      <c r="N756" s="98"/>
    </row>
    <row r="757" ht="16.5" customHeight="1">
      <c r="L757" s="98"/>
      <c r="M757" s="98"/>
      <c r="N757" s="98"/>
    </row>
    <row r="758" ht="16.5" customHeight="1">
      <c r="L758" s="98"/>
      <c r="M758" s="98"/>
      <c r="N758" s="98"/>
    </row>
    <row r="759" ht="16.5" customHeight="1">
      <c r="L759" s="98"/>
      <c r="M759" s="98"/>
      <c r="N759" s="98"/>
    </row>
    <row r="760" ht="16.5" customHeight="1">
      <c r="L760" s="98"/>
      <c r="M760" s="98"/>
      <c r="N760" s="98"/>
    </row>
    <row r="761" ht="16.5" customHeight="1">
      <c r="L761" s="98"/>
      <c r="M761" s="98"/>
      <c r="N761" s="98"/>
    </row>
    <row r="762" ht="16.5" customHeight="1">
      <c r="L762" s="98"/>
      <c r="M762" s="98"/>
      <c r="N762" s="98"/>
    </row>
    <row r="763" ht="16.5" customHeight="1">
      <c r="L763" s="98"/>
      <c r="M763" s="98"/>
      <c r="N763" s="98"/>
    </row>
    <row r="764" ht="16.5" customHeight="1">
      <c r="L764" s="98"/>
      <c r="M764" s="98"/>
      <c r="N764" s="98"/>
    </row>
    <row r="765" ht="16.5" customHeight="1">
      <c r="L765" s="98"/>
      <c r="M765" s="98"/>
      <c r="N765" s="98"/>
    </row>
    <row r="766" ht="16.5" customHeight="1">
      <c r="L766" s="98"/>
      <c r="M766" s="98"/>
      <c r="N766" s="98"/>
    </row>
    <row r="767" ht="16.5" customHeight="1">
      <c r="L767" s="98"/>
      <c r="M767" s="98"/>
      <c r="N767" s="98"/>
    </row>
    <row r="768" ht="16.5" customHeight="1">
      <c r="L768" s="98"/>
      <c r="M768" s="98"/>
      <c r="N768" s="98"/>
    </row>
    <row r="769" ht="16.5" customHeight="1">
      <c r="L769" s="98"/>
      <c r="M769" s="98"/>
      <c r="N769" s="98"/>
    </row>
    <row r="770" ht="16.5" customHeight="1">
      <c r="L770" s="98"/>
      <c r="M770" s="98"/>
      <c r="N770" s="98"/>
    </row>
    <row r="771" ht="16.5" customHeight="1">
      <c r="L771" s="98"/>
      <c r="M771" s="98"/>
      <c r="N771" s="98"/>
    </row>
    <row r="772" ht="16.5" customHeight="1">
      <c r="L772" s="98"/>
      <c r="M772" s="98"/>
      <c r="N772" s="98"/>
    </row>
    <row r="773" ht="16.5" customHeight="1">
      <c r="L773" s="98"/>
      <c r="M773" s="98"/>
      <c r="N773" s="98"/>
    </row>
    <row r="774" ht="16.5" customHeight="1">
      <c r="L774" s="98"/>
      <c r="M774" s="98"/>
      <c r="N774" s="98"/>
    </row>
    <row r="775" ht="16.5" customHeight="1">
      <c r="L775" s="98"/>
      <c r="M775" s="98"/>
      <c r="N775" s="98"/>
    </row>
    <row r="776" ht="16.5" customHeight="1">
      <c r="L776" s="98"/>
      <c r="M776" s="98"/>
      <c r="N776" s="98"/>
    </row>
    <row r="777" ht="16.5" customHeight="1">
      <c r="L777" s="98"/>
      <c r="M777" s="98"/>
      <c r="N777" s="98"/>
    </row>
    <row r="778" ht="16.5" customHeight="1">
      <c r="L778" s="98"/>
      <c r="M778" s="98"/>
      <c r="N778" s="98"/>
    </row>
    <row r="779" ht="16.5" customHeight="1">
      <c r="L779" s="98"/>
      <c r="M779" s="98"/>
      <c r="N779" s="98"/>
    </row>
    <row r="780" ht="16.5" customHeight="1">
      <c r="L780" s="98"/>
      <c r="M780" s="98"/>
      <c r="N780" s="98"/>
    </row>
    <row r="781" ht="16.5" customHeight="1">
      <c r="L781" s="98"/>
      <c r="M781" s="98"/>
      <c r="N781" s="98"/>
    </row>
    <row r="782" ht="16.5" customHeight="1">
      <c r="L782" s="98"/>
      <c r="M782" s="98"/>
      <c r="N782" s="98"/>
    </row>
    <row r="783" ht="16.5" customHeight="1">
      <c r="L783" s="98"/>
      <c r="M783" s="98"/>
      <c r="N783" s="98"/>
    </row>
    <row r="784" ht="16.5" customHeight="1">
      <c r="L784" s="98"/>
      <c r="M784" s="98"/>
      <c r="N784" s="98"/>
    </row>
    <row r="785" ht="16.5" customHeight="1">
      <c r="L785" s="98"/>
      <c r="M785" s="98"/>
      <c r="N785" s="98"/>
    </row>
    <row r="786" ht="16.5" customHeight="1">
      <c r="L786" s="98"/>
      <c r="M786" s="98"/>
      <c r="N786" s="98"/>
    </row>
    <row r="787" ht="16.5" customHeight="1">
      <c r="L787" s="98"/>
      <c r="M787" s="98"/>
      <c r="N787" s="98"/>
    </row>
    <row r="788" ht="16.5" customHeight="1">
      <c r="L788" s="98"/>
      <c r="M788" s="98"/>
      <c r="N788" s="98"/>
    </row>
    <row r="789" ht="16.5" customHeight="1">
      <c r="L789" s="98"/>
      <c r="M789" s="98"/>
      <c r="N789" s="98"/>
    </row>
    <row r="790" ht="16.5" customHeight="1">
      <c r="L790" s="98"/>
      <c r="M790" s="98"/>
      <c r="N790" s="98"/>
    </row>
    <row r="791" ht="16.5" customHeight="1">
      <c r="L791" s="98"/>
      <c r="M791" s="98"/>
      <c r="N791" s="98"/>
    </row>
    <row r="792" ht="16.5" customHeight="1">
      <c r="L792" s="98"/>
      <c r="M792" s="98"/>
      <c r="N792" s="98"/>
    </row>
    <row r="793" ht="16.5" customHeight="1">
      <c r="L793" s="98"/>
      <c r="M793" s="98"/>
      <c r="N793" s="98"/>
    </row>
    <row r="794" ht="16.5" customHeight="1">
      <c r="L794" s="98"/>
      <c r="M794" s="98"/>
      <c r="N794" s="98"/>
    </row>
    <row r="795" ht="16.5" customHeight="1">
      <c r="L795" s="98"/>
      <c r="M795" s="98"/>
      <c r="N795" s="98"/>
    </row>
    <row r="796" ht="16.5" customHeight="1">
      <c r="L796" s="98"/>
      <c r="M796" s="98"/>
      <c r="N796" s="98"/>
    </row>
    <row r="797" ht="16.5" customHeight="1">
      <c r="L797" s="98"/>
      <c r="M797" s="98"/>
      <c r="N797" s="98"/>
    </row>
    <row r="798" ht="16.5" customHeight="1">
      <c r="L798" s="98"/>
      <c r="M798" s="98"/>
      <c r="N798" s="98"/>
    </row>
    <row r="799" ht="16.5" customHeight="1">
      <c r="L799" s="98"/>
      <c r="M799" s="98"/>
      <c r="N799" s="98"/>
    </row>
    <row r="800" ht="16.5" customHeight="1">
      <c r="L800" s="98"/>
      <c r="M800" s="98"/>
      <c r="N800" s="98"/>
    </row>
    <row r="801" ht="16.5" customHeight="1">
      <c r="L801" s="98"/>
      <c r="M801" s="98"/>
      <c r="N801" s="98"/>
    </row>
    <row r="802" ht="16.5" customHeight="1">
      <c r="L802" s="98"/>
      <c r="M802" s="98"/>
      <c r="N802" s="98"/>
    </row>
    <row r="803" ht="16.5" customHeight="1">
      <c r="L803" s="98"/>
      <c r="M803" s="98"/>
      <c r="N803" s="98"/>
    </row>
    <row r="804" ht="16.5" customHeight="1">
      <c r="L804" s="98"/>
      <c r="M804" s="98"/>
      <c r="N804" s="98"/>
    </row>
    <row r="805" ht="16.5" customHeight="1">
      <c r="L805" s="98"/>
      <c r="M805" s="98"/>
      <c r="N805" s="98"/>
    </row>
    <row r="806" ht="16.5" customHeight="1">
      <c r="L806" s="98"/>
      <c r="M806" s="98"/>
      <c r="N806" s="98"/>
    </row>
    <row r="807" ht="16.5" customHeight="1">
      <c r="L807" s="98"/>
      <c r="M807" s="98"/>
      <c r="N807" s="98"/>
    </row>
    <row r="808" ht="16.5" customHeight="1">
      <c r="L808" s="98"/>
      <c r="M808" s="98"/>
      <c r="N808" s="98"/>
    </row>
    <row r="809" ht="16.5" customHeight="1">
      <c r="L809" s="98"/>
      <c r="M809" s="98"/>
      <c r="N809" s="98"/>
    </row>
    <row r="810" ht="16.5" customHeight="1">
      <c r="L810" s="98"/>
      <c r="M810" s="98"/>
      <c r="N810" s="98"/>
    </row>
    <row r="811" ht="16.5" customHeight="1">
      <c r="L811" s="98"/>
      <c r="M811" s="98"/>
      <c r="N811" s="98"/>
    </row>
    <row r="812" ht="16.5" customHeight="1">
      <c r="L812" s="98"/>
      <c r="M812" s="98"/>
      <c r="N812" s="98"/>
    </row>
    <row r="813" ht="16.5" customHeight="1">
      <c r="L813" s="98"/>
      <c r="M813" s="98"/>
      <c r="N813" s="98"/>
    </row>
    <row r="814" ht="16.5" customHeight="1">
      <c r="L814" s="98"/>
      <c r="M814" s="98"/>
      <c r="N814" s="98"/>
    </row>
    <row r="815" ht="16.5" customHeight="1">
      <c r="L815" s="98"/>
      <c r="M815" s="98"/>
      <c r="N815" s="98"/>
    </row>
    <row r="816" ht="16.5" customHeight="1">
      <c r="L816" s="98"/>
      <c r="M816" s="98"/>
      <c r="N816" s="98"/>
    </row>
    <row r="817" ht="16.5" customHeight="1">
      <c r="L817" s="98"/>
      <c r="M817" s="98"/>
      <c r="N817" s="98"/>
    </row>
    <row r="818" ht="16.5" customHeight="1">
      <c r="L818" s="98"/>
      <c r="M818" s="98"/>
      <c r="N818" s="98"/>
    </row>
    <row r="819" ht="16.5" customHeight="1">
      <c r="L819" s="98"/>
      <c r="M819" s="98"/>
      <c r="N819" s="98"/>
    </row>
    <row r="820" ht="16.5" customHeight="1">
      <c r="L820" s="98"/>
      <c r="M820" s="98"/>
      <c r="N820" s="98"/>
    </row>
    <row r="821" ht="16.5" customHeight="1">
      <c r="L821" s="98"/>
      <c r="M821" s="98"/>
      <c r="N821" s="98"/>
    </row>
    <row r="822" ht="16.5" customHeight="1">
      <c r="L822" s="98"/>
      <c r="M822" s="98"/>
      <c r="N822" s="98"/>
    </row>
    <row r="823" ht="16.5" customHeight="1">
      <c r="L823" s="98"/>
      <c r="M823" s="98"/>
      <c r="N823" s="98"/>
    </row>
    <row r="824" ht="16.5" customHeight="1">
      <c r="L824" s="98"/>
      <c r="M824" s="98"/>
      <c r="N824" s="98"/>
    </row>
    <row r="825" ht="16.5" customHeight="1">
      <c r="L825" s="98"/>
      <c r="M825" s="98"/>
      <c r="N825" s="98"/>
    </row>
    <row r="826" ht="16.5" customHeight="1">
      <c r="L826" s="98"/>
      <c r="M826" s="98"/>
      <c r="N826" s="98"/>
    </row>
    <row r="827" ht="16.5" customHeight="1">
      <c r="L827" s="98"/>
      <c r="M827" s="98"/>
      <c r="N827" s="98"/>
    </row>
    <row r="828" ht="16.5" customHeight="1">
      <c r="L828" s="98"/>
      <c r="M828" s="98"/>
      <c r="N828" s="98"/>
    </row>
    <row r="829" ht="16.5" customHeight="1">
      <c r="L829" s="98"/>
      <c r="M829" s="98"/>
      <c r="N829" s="98"/>
    </row>
    <row r="830" ht="16.5" customHeight="1">
      <c r="L830" s="98"/>
      <c r="M830" s="98"/>
      <c r="N830" s="98"/>
    </row>
    <row r="831" ht="16.5" customHeight="1">
      <c r="L831" s="98"/>
      <c r="M831" s="98"/>
      <c r="N831" s="98"/>
    </row>
    <row r="832" ht="16.5" customHeight="1">
      <c r="L832" s="98"/>
      <c r="M832" s="98"/>
      <c r="N832" s="98"/>
    </row>
    <row r="833" ht="16.5" customHeight="1">
      <c r="L833" s="98"/>
      <c r="M833" s="98"/>
      <c r="N833" s="98"/>
    </row>
    <row r="834" ht="16.5" customHeight="1">
      <c r="L834" s="98"/>
      <c r="M834" s="98"/>
      <c r="N834" s="98"/>
    </row>
    <row r="835" ht="16.5" customHeight="1">
      <c r="L835" s="98"/>
      <c r="M835" s="98"/>
      <c r="N835" s="98"/>
    </row>
    <row r="836" ht="16.5" customHeight="1">
      <c r="L836" s="98"/>
      <c r="M836" s="98"/>
      <c r="N836" s="98"/>
    </row>
    <row r="837" ht="16.5" customHeight="1">
      <c r="L837" s="98"/>
      <c r="M837" s="98"/>
      <c r="N837" s="98"/>
    </row>
    <row r="838" ht="16.5" customHeight="1">
      <c r="L838" s="98"/>
      <c r="M838" s="98"/>
      <c r="N838" s="98"/>
    </row>
    <row r="839" ht="16.5" customHeight="1">
      <c r="L839" s="98"/>
      <c r="M839" s="98"/>
      <c r="N839" s="98"/>
    </row>
    <row r="840" ht="16.5" customHeight="1">
      <c r="L840" s="98"/>
      <c r="M840" s="98"/>
      <c r="N840" s="98"/>
    </row>
    <row r="841" ht="16.5" customHeight="1">
      <c r="L841" s="98"/>
      <c r="M841" s="98"/>
      <c r="N841" s="98"/>
    </row>
    <row r="842" ht="16.5" customHeight="1">
      <c r="L842" s="98"/>
      <c r="M842" s="98"/>
      <c r="N842" s="98"/>
    </row>
    <row r="843" ht="16.5" customHeight="1">
      <c r="L843" s="98"/>
      <c r="M843" s="98"/>
      <c r="N843" s="98"/>
    </row>
    <row r="844" ht="16.5" customHeight="1">
      <c r="L844" s="98"/>
      <c r="M844" s="98"/>
      <c r="N844" s="98"/>
    </row>
    <row r="845" ht="16.5" customHeight="1">
      <c r="L845" s="98"/>
      <c r="M845" s="98"/>
      <c r="N845" s="98"/>
    </row>
    <row r="846" ht="16.5" customHeight="1">
      <c r="L846" s="98"/>
      <c r="M846" s="98"/>
      <c r="N846" s="98"/>
    </row>
    <row r="847" ht="16.5" customHeight="1">
      <c r="L847" s="98"/>
      <c r="M847" s="98"/>
      <c r="N847" s="98"/>
    </row>
    <row r="848" ht="16.5" customHeight="1">
      <c r="L848" s="98"/>
      <c r="M848" s="98"/>
      <c r="N848" s="98"/>
    </row>
    <row r="849" ht="16.5" customHeight="1">
      <c r="L849" s="98"/>
      <c r="M849" s="98"/>
      <c r="N849" s="98"/>
    </row>
    <row r="850" ht="16.5" customHeight="1">
      <c r="L850" s="98"/>
      <c r="M850" s="98"/>
      <c r="N850" s="98"/>
    </row>
    <row r="851" ht="16.5" customHeight="1">
      <c r="L851" s="98"/>
      <c r="M851" s="98"/>
      <c r="N851" s="98"/>
    </row>
    <row r="852" ht="16.5" customHeight="1">
      <c r="L852" s="98"/>
      <c r="M852" s="98"/>
      <c r="N852" s="98"/>
    </row>
    <row r="853" ht="16.5" customHeight="1">
      <c r="L853" s="98"/>
      <c r="M853" s="98"/>
      <c r="N853" s="98"/>
    </row>
    <row r="854" ht="16.5" customHeight="1">
      <c r="L854" s="98"/>
      <c r="M854" s="98"/>
      <c r="N854" s="98"/>
    </row>
    <row r="855" ht="16.5" customHeight="1">
      <c r="L855" s="98"/>
      <c r="M855" s="98"/>
      <c r="N855" s="98"/>
    </row>
    <row r="856" ht="16.5" customHeight="1">
      <c r="L856" s="98"/>
      <c r="M856" s="98"/>
      <c r="N856" s="98"/>
    </row>
    <row r="857" ht="16.5" customHeight="1">
      <c r="L857" s="98"/>
      <c r="M857" s="98"/>
      <c r="N857" s="98"/>
    </row>
    <row r="858" ht="16.5" customHeight="1">
      <c r="L858" s="98"/>
      <c r="M858" s="98"/>
      <c r="N858" s="98"/>
    </row>
    <row r="859" ht="16.5" customHeight="1">
      <c r="L859" s="98"/>
      <c r="M859" s="98"/>
      <c r="N859" s="98"/>
    </row>
    <row r="860" ht="16.5" customHeight="1">
      <c r="L860" s="98"/>
      <c r="M860" s="98"/>
      <c r="N860" s="98"/>
    </row>
    <row r="861" ht="16.5" customHeight="1">
      <c r="L861" s="98"/>
      <c r="M861" s="98"/>
      <c r="N861" s="98"/>
    </row>
    <row r="862" ht="16.5" customHeight="1">
      <c r="L862" s="98"/>
      <c r="M862" s="98"/>
      <c r="N862" s="98"/>
    </row>
    <row r="863" ht="16.5" customHeight="1">
      <c r="L863" s="98"/>
      <c r="M863" s="98"/>
      <c r="N863" s="98"/>
    </row>
    <row r="864" ht="16.5" customHeight="1">
      <c r="L864" s="98"/>
      <c r="M864" s="98"/>
      <c r="N864" s="98"/>
    </row>
    <row r="865" ht="16.5" customHeight="1">
      <c r="L865" s="98"/>
      <c r="M865" s="98"/>
      <c r="N865" s="98"/>
    </row>
    <row r="866" ht="16.5" customHeight="1">
      <c r="L866" s="98"/>
      <c r="M866" s="98"/>
      <c r="N866" s="98"/>
    </row>
    <row r="867" ht="16.5" customHeight="1">
      <c r="L867" s="98"/>
      <c r="M867" s="98"/>
      <c r="N867" s="98"/>
    </row>
    <row r="868" ht="16.5" customHeight="1">
      <c r="L868" s="98"/>
      <c r="M868" s="98"/>
      <c r="N868" s="98"/>
    </row>
    <row r="869" ht="16.5" customHeight="1">
      <c r="L869" s="98"/>
      <c r="M869" s="98"/>
      <c r="N869" s="98"/>
    </row>
    <row r="870" ht="16.5" customHeight="1">
      <c r="L870" s="98"/>
      <c r="M870" s="98"/>
      <c r="N870" s="98"/>
    </row>
    <row r="871" ht="16.5" customHeight="1">
      <c r="L871" s="98"/>
      <c r="M871" s="98"/>
      <c r="N871" s="98"/>
    </row>
    <row r="872" ht="16.5" customHeight="1">
      <c r="L872" s="98"/>
      <c r="M872" s="98"/>
      <c r="N872" s="98"/>
    </row>
    <row r="873" ht="16.5" customHeight="1">
      <c r="L873" s="98"/>
      <c r="M873" s="98"/>
      <c r="N873" s="98"/>
    </row>
    <row r="874" ht="16.5" customHeight="1">
      <c r="L874" s="98"/>
      <c r="M874" s="98"/>
      <c r="N874" s="98"/>
    </row>
    <row r="875" ht="16.5" customHeight="1">
      <c r="L875" s="98"/>
      <c r="M875" s="98"/>
      <c r="N875" s="98"/>
    </row>
    <row r="876" ht="16.5" customHeight="1">
      <c r="L876" s="98"/>
      <c r="M876" s="98"/>
      <c r="N876" s="98"/>
    </row>
    <row r="877" ht="16.5" customHeight="1">
      <c r="L877" s="98"/>
      <c r="M877" s="98"/>
      <c r="N877" s="98"/>
    </row>
    <row r="878" ht="16.5" customHeight="1">
      <c r="L878" s="98"/>
      <c r="M878" s="98"/>
      <c r="N878" s="98"/>
    </row>
    <row r="879" ht="16.5" customHeight="1">
      <c r="L879" s="98"/>
      <c r="M879" s="98"/>
      <c r="N879" s="98"/>
    </row>
    <row r="880" ht="16.5" customHeight="1">
      <c r="L880" s="98"/>
      <c r="M880" s="98"/>
      <c r="N880" s="98"/>
    </row>
    <row r="881" ht="16.5" customHeight="1">
      <c r="L881" s="98"/>
      <c r="M881" s="98"/>
      <c r="N881" s="98"/>
    </row>
    <row r="882" ht="16.5" customHeight="1">
      <c r="L882" s="98"/>
      <c r="M882" s="98"/>
      <c r="N882" s="98"/>
    </row>
    <row r="883" ht="16.5" customHeight="1">
      <c r="L883" s="98"/>
      <c r="M883" s="98"/>
      <c r="N883" s="98"/>
    </row>
    <row r="884" ht="16.5" customHeight="1">
      <c r="L884" s="98"/>
      <c r="M884" s="98"/>
      <c r="N884" s="98"/>
    </row>
    <row r="885" ht="16.5" customHeight="1">
      <c r="L885" s="98"/>
      <c r="M885" s="98"/>
      <c r="N885" s="98"/>
    </row>
    <row r="886" ht="16.5" customHeight="1">
      <c r="L886" s="98"/>
      <c r="M886" s="98"/>
      <c r="N886" s="98"/>
    </row>
    <row r="887" ht="16.5" customHeight="1">
      <c r="L887" s="98"/>
      <c r="M887" s="98"/>
      <c r="N887" s="98"/>
    </row>
    <row r="888" ht="16.5" customHeight="1">
      <c r="L888" s="98"/>
      <c r="M888" s="98"/>
      <c r="N888" s="98"/>
    </row>
    <row r="889" ht="16.5" customHeight="1">
      <c r="L889" s="98"/>
      <c r="M889" s="98"/>
      <c r="N889" s="98"/>
    </row>
    <row r="890" ht="16.5" customHeight="1">
      <c r="L890" s="98"/>
      <c r="M890" s="98"/>
      <c r="N890" s="98"/>
    </row>
    <row r="891" ht="16.5" customHeight="1">
      <c r="L891" s="98"/>
      <c r="M891" s="98"/>
      <c r="N891" s="98"/>
    </row>
    <row r="892" ht="16.5" customHeight="1">
      <c r="L892" s="98"/>
      <c r="M892" s="98"/>
      <c r="N892" s="98"/>
    </row>
    <row r="893" ht="16.5" customHeight="1">
      <c r="L893" s="98"/>
      <c r="M893" s="98"/>
      <c r="N893" s="98"/>
    </row>
    <row r="894" ht="16.5" customHeight="1">
      <c r="L894" s="98"/>
      <c r="M894" s="98"/>
      <c r="N894" s="98"/>
    </row>
    <row r="895" ht="16.5" customHeight="1">
      <c r="L895" s="98"/>
      <c r="M895" s="98"/>
      <c r="N895" s="98"/>
    </row>
    <row r="896" ht="16.5" customHeight="1">
      <c r="L896" s="98"/>
      <c r="M896" s="98"/>
      <c r="N896" s="98"/>
    </row>
    <row r="897" ht="16.5" customHeight="1">
      <c r="L897" s="98"/>
      <c r="M897" s="98"/>
      <c r="N897" s="98"/>
    </row>
    <row r="898" ht="16.5" customHeight="1">
      <c r="L898" s="98"/>
      <c r="M898" s="98"/>
      <c r="N898" s="98"/>
    </row>
    <row r="899" ht="16.5" customHeight="1">
      <c r="L899" s="98"/>
      <c r="M899" s="98"/>
      <c r="N899" s="98"/>
    </row>
    <row r="900" ht="16.5" customHeight="1">
      <c r="L900" s="98"/>
      <c r="M900" s="98"/>
      <c r="N900" s="98"/>
    </row>
    <row r="901" ht="16.5" customHeight="1">
      <c r="L901" s="98"/>
      <c r="M901" s="98"/>
      <c r="N901" s="98"/>
    </row>
    <row r="902" ht="16.5" customHeight="1">
      <c r="L902" s="98"/>
      <c r="M902" s="98"/>
      <c r="N902" s="98"/>
    </row>
    <row r="903" ht="16.5" customHeight="1">
      <c r="L903" s="98"/>
      <c r="M903" s="98"/>
      <c r="N903" s="98"/>
    </row>
    <row r="904" ht="16.5" customHeight="1">
      <c r="L904" s="98"/>
      <c r="M904" s="98"/>
      <c r="N904" s="98"/>
    </row>
    <row r="905" ht="16.5" customHeight="1">
      <c r="L905" s="98"/>
      <c r="M905" s="98"/>
      <c r="N905" s="98"/>
    </row>
    <row r="906" ht="16.5" customHeight="1">
      <c r="L906" s="98"/>
      <c r="M906" s="98"/>
      <c r="N906" s="98"/>
    </row>
    <row r="907" ht="16.5" customHeight="1">
      <c r="L907" s="98"/>
      <c r="M907" s="98"/>
      <c r="N907" s="98"/>
    </row>
    <row r="908" ht="16.5" customHeight="1">
      <c r="L908" s="98"/>
      <c r="M908" s="98"/>
      <c r="N908" s="98"/>
    </row>
    <row r="909" ht="16.5" customHeight="1">
      <c r="L909" s="98"/>
      <c r="M909" s="98"/>
      <c r="N909" s="98"/>
    </row>
    <row r="910" ht="16.5" customHeight="1">
      <c r="L910" s="98"/>
      <c r="M910" s="98"/>
      <c r="N910" s="98"/>
    </row>
    <row r="911" ht="16.5" customHeight="1">
      <c r="L911" s="98"/>
      <c r="M911" s="98"/>
      <c r="N911" s="98"/>
    </row>
    <row r="912" ht="16.5" customHeight="1">
      <c r="L912" s="98"/>
      <c r="M912" s="98"/>
      <c r="N912" s="98"/>
    </row>
    <row r="913" ht="16.5" customHeight="1">
      <c r="L913" s="98"/>
      <c r="M913" s="98"/>
      <c r="N913" s="98"/>
    </row>
    <row r="914" ht="16.5" customHeight="1">
      <c r="L914" s="98"/>
      <c r="M914" s="98"/>
      <c r="N914" s="98"/>
    </row>
    <row r="915" ht="16.5" customHeight="1">
      <c r="L915" s="98"/>
      <c r="M915" s="98"/>
      <c r="N915" s="98"/>
    </row>
    <row r="916" ht="16.5" customHeight="1">
      <c r="L916" s="98"/>
      <c r="M916" s="98"/>
      <c r="N916" s="98"/>
    </row>
    <row r="917" ht="16.5" customHeight="1">
      <c r="L917" s="98"/>
      <c r="M917" s="98"/>
      <c r="N917" s="98"/>
    </row>
    <row r="918" ht="16.5" customHeight="1">
      <c r="L918" s="98"/>
      <c r="M918" s="98"/>
      <c r="N918" s="98"/>
    </row>
    <row r="919" ht="16.5" customHeight="1">
      <c r="L919" s="98"/>
      <c r="M919" s="98"/>
      <c r="N919" s="98"/>
    </row>
    <row r="920" ht="16.5" customHeight="1">
      <c r="L920" s="98"/>
      <c r="M920" s="98"/>
      <c r="N920" s="98"/>
    </row>
    <row r="921" ht="16.5" customHeight="1">
      <c r="L921" s="98"/>
      <c r="M921" s="98"/>
      <c r="N921" s="98"/>
    </row>
    <row r="922" ht="16.5" customHeight="1">
      <c r="L922" s="98"/>
      <c r="M922" s="98"/>
      <c r="N922" s="98"/>
    </row>
    <row r="923" ht="16.5" customHeight="1">
      <c r="L923" s="98"/>
      <c r="M923" s="98"/>
      <c r="N923" s="98"/>
    </row>
    <row r="924" ht="16.5" customHeight="1">
      <c r="L924" s="98"/>
      <c r="M924" s="98"/>
      <c r="N924" s="98"/>
    </row>
    <row r="925" ht="16.5" customHeight="1">
      <c r="L925" s="98"/>
      <c r="M925" s="98"/>
      <c r="N925" s="98"/>
    </row>
    <row r="926" ht="16.5" customHeight="1">
      <c r="L926" s="98"/>
      <c r="M926" s="98"/>
      <c r="N926" s="98"/>
    </row>
    <row r="927" ht="16.5" customHeight="1">
      <c r="L927" s="98"/>
      <c r="M927" s="98"/>
      <c r="N927" s="98"/>
    </row>
    <row r="928" ht="16.5" customHeight="1">
      <c r="L928" s="98"/>
      <c r="M928" s="98"/>
      <c r="N928" s="98"/>
    </row>
    <row r="929" ht="16.5" customHeight="1">
      <c r="L929" s="98"/>
      <c r="M929" s="98"/>
      <c r="N929" s="98"/>
    </row>
    <row r="930" ht="16.5" customHeight="1">
      <c r="L930" s="98"/>
      <c r="M930" s="98"/>
      <c r="N930" s="98"/>
    </row>
    <row r="931" ht="16.5" customHeight="1">
      <c r="L931" s="98"/>
      <c r="M931" s="98"/>
      <c r="N931" s="98"/>
    </row>
    <row r="932" ht="16.5" customHeight="1">
      <c r="L932" s="98"/>
      <c r="M932" s="98"/>
      <c r="N932" s="98"/>
    </row>
    <row r="933" ht="16.5" customHeight="1">
      <c r="L933" s="98"/>
      <c r="M933" s="98"/>
      <c r="N933" s="98"/>
    </row>
    <row r="934" ht="16.5" customHeight="1">
      <c r="L934" s="98"/>
      <c r="M934" s="98"/>
      <c r="N934" s="98"/>
    </row>
    <row r="935" ht="16.5" customHeight="1">
      <c r="L935" s="98"/>
      <c r="M935" s="98"/>
      <c r="N935" s="98"/>
    </row>
    <row r="936" ht="16.5" customHeight="1">
      <c r="L936" s="98"/>
      <c r="M936" s="98"/>
      <c r="N936" s="98"/>
    </row>
    <row r="937" ht="16.5" customHeight="1">
      <c r="L937" s="98"/>
      <c r="M937" s="98"/>
      <c r="N937" s="98"/>
    </row>
    <row r="938" ht="16.5" customHeight="1">
      <c r="L938" s="98"/>
      <c r="M938" s="98"/>
      <c r="N938" s="98"/>
    </row>
    <row r="939" ht="16.5" customHeight="1">
      <c r="L939" s="98"/>
      <c r="M939" s="98"/>
      <c r="N939" s="98"/>
    </row>
    <row r="940" ht="16.5" customHeight="1">
      <c r="L940" s="98"/>
      <c r="M940" s="98"/>
      <c r="N940" s="98"/>
    </row>
    <row r="941" ht="16.5" customHeight="1">
      <c r="L941" s="98"/>
      <c r="M941" s="98"/>
      <c r="N941" s="98"/>
    </row>
    <row r="942" ht="16.5" customHeight="1">
      <c r="L942" s="98"/>
      <c r="M942" s="98"/>
      <c r="N942" s="98"/>
    </row>
    <row r="943" ht="16.5" customHeight="1">
      <c r="L943" s="98"/>
      <c r="M943" s="98"/>
      <c r="N943" s="98"/>
    </row>
    <row r="944" ht="16.5" customHeight="1">
      <c r="L944" s="98"/>
      <c r="M944" s="98"/>
      <c r="N944" s="98"/>
    </row>
    <row r="945" ht="16.5" customHeight="1">
      <c r="L945" s="98"/>
      <c r="M945" s="98"/>
      <c r="N945" s="98"/>
    </row>
    <row r="946" ht="16.5" customHeight="1">
      <c r="L946" s="98"/>
      <c r="M946" s="98"/>
      <c r="N946" s="98"/>
    </row>
    <row r="947" ht="16.5" customHeight="1">
      <c r="L947" s="98"/>
      <c r="M947" s="98"/>
      <c r="N947" s="98"/>
    </row>
    <row r="948" ht="16.5" customHeight="1">
      <c r="L948" s="98"/>
      <c r="M948" s="98"/>
      <c r="N948" s="98"/>
    </row>
    <row r="949" ht="16.5" customHeight="1">
      <c r="L949" s="98"/>
      <c r="M949" s="98"/>
      <c r="N949" s="98"/>
    </row>
    <row r="950" ht="16.5" customHeight="1">
      <c r="L950" s="98"/>
      <c r="M950" s="98"/>
      <c r="N950" s="98"/>
    </row>
    <row r="951" ht="16.5" customHeight="1">
      <c r="L951" s="98"/>
      <c r="M951" s="98"/>
      <c r="N951" s="98"/>
    </row>
    <row r="952" ht="16.5" customHeight="1">
      <c r="L952" s="98"/>
      <c r="M952" s="98"/>
      <c r="N952" s="98"/>
    </row>
    <row r="953" ht="16.5" customHeight="1">
      <c r="L953" s="98"/>
      <c r="M953" s="98"/>
      <c r="N953" s="98"/>
    </row>
    <row r="954" ht="16.5" customHeight="1">
      <c r="L954" s="98"/>
      <c r="M954" s="98"/>
      <c r="N954" s="98"/>
    </row>
    <row r="955" ht="16.5" customHeight="1">
      <c r="L955" s="98"/>
      <c r="M955" s="98"/>
      <c r="N955" s="98"/>
    </row>
    <row r="956" ht="16.5" customHeight="1">
      <c r="L956" s="98"/>
      <c r="M956" s="98"/>
      <c r="N956" s="98"/>
    </row>
    <row r="957" ht="16.5" customHeight="1">
      <c r="L957" s="98"/>
      <c r="M957" s="98"/>
      <c r="N957" s="98"/>
    </row>
    <row r="958" ht="16.5" customHeight="1">
      <c r="L958" s="98"/>
      <c r="M958" s="98"/>
      <c r="N958" s="98"/>
    </row>
    <row r="959" ht="16.5" customHeight="1">
      <c r="L959" s="98"/>
      <c r="M959" s="98"/>
      <c r="N959" s="98"/>
    </row>
    <row r="960" ht="16.5" customHeight="1">
      <c r="L960" s="98"/>
      <c r="M960" s="98"/>
      <c r="N960" s="98"/>
    </row>
    <row r="961" ht="16.5" customHeight="1">
      <c r="L961" s="98"/>
      <c r="M961" s="98"/>
      <c r="N961" s="98"/>
    </row>
    <row r="962" ht="16.5" customHeight="1">
      <c r="L962" s="98"/>
      <c r="M962" s="98"/>
      <c r="N962" s="98"/>
    </row>
    <row r="963" ht="16.5" customHeight="1">
      <c r="L963" s="98"/>
      <c r="M963" s="98"/>
      <c r="N963" s="98"/>
    </row>
    <row r="964" ht="16.5" customHeight="1">
      <c r="L964" s="98"/>
      <c r="M964" s="98"/>
      <c r="N964" s="98"/>
    </row>
    <row r="965" ht="16.5" customHeight="1">
      <c r="L965" s="98"/>
      <c r="M965" s="98"/>
      <c r="N965" s="98"/>
    </row>
    <row r="966" ht="16.5" customHeight="1">
      <c r="L966" s="98"/>
      <c r="M966" s="98"/>
      <c r="N966" s="98"/>
    </row>
    <row r="967" ht="16.5" customHeight="1">
      <c r="L967" s="98"/>
      <c r="M967" s="98"/>
      <c r="N967" s="98"/>
    </row>
    <row r="968" ht="16.5" customHeight="1">
      <c r="L968" s="98"/>
      <c r="M968" s="98"/>
      <c r="N968" s="98"/>
    </row>
    <row r="969" ht="16.5" customHeight="1">
      <c r="L969" s="98"/>
      <c r="M969" s="98"/>
      <c r="N969" s="98"/>
    </row>
    <row r="970" ht="16.5" customHeight="1">
      <c r="L970" s="98"/>
      <c r="M970" s="98"/>
      <c r="N970" s="98"/>
    </row>
    <row r="971" ht="16.5" customHeight="1">
      <c r="L971" s="98"/>
      <c r="M971" s="98"/>
      <c r="N971" s="98"/>
    </row>
    <row r="972" ht="16.5" customHeight="1">
      <c r="L972" s="98"/>
      <c r="M972" s="98"/>
      <c r="N972" s="98"/>
    </row>
    <row r="973" ht="16.5" customHeight="1">
      <c r="L973" s="98"/>
      <c r="M973" s="98"/>
      <c r="N973" s="98"/>
    </row>
    <row r="974" ht="16.5" customHeight="1">
      <c r="L974" s="98"/>
      <c r="M974" s="98"/>
      <c r="N974" s="98"/>
    </row>
    <row r="975" ht="16.5" customHeight="1">
      <c r="L975" s="98"/>
      <c r="M975" s="98"/>
      <c r="N975" s="98"/>
    </row>
    <row r="976" ht="16.5" customHeight="1">
      <c r="L976" s="98"/>
      <c r="M976" s="98"/>
      <c r="N976" s="98"/>
    </row>
    <row r="977" ht="16.5" customHeight="1">
      <c r="L977" s="98"/>
      <c r="M977" s="98"/>
      <c r="N977" s="98"/>
    </row>
    <row r="978" ht="16.5" customHeight="1">
      <c r="L978" s="98"/>
      <c r="M978" s="98"/>
      <c r="N978" s="98"/>
    </row>
    <row r="979" ht="16.5" customHeight="1">
      <c r="L979" s="98"/>
      <c r="M979" s="98"/>
      <c r="N979" s="98"/>
    </row>
    <row r="980" ht="16.5" customHeight="1">
      <c r="L980" s="98"/>
      <c r="M980" s="98"/>
      <c r="N980" s="98"/>
    </row>
    <row r="981" ht="16.5" customHeight="1">
      <c r="L981" s="98"/>
      <c r="M981" s="98"/>
      <c r="N981" s="98"/>
    </row>
    <row r="982" ht="16.5" customHeight="1">
      <c r="L982" s="98"/>
      <c r="M982" s="98"/>
      <c r="N982" s="98"/>
    </row>
    <row r="983" ht="16.5" customHeight="1">
      <c r="L983" s="98"/>
      <c r="M983" s="98"/>
      <c r="N983" s="98"/>
    </row>
    <row r="984" ht="16.5" customHeight="1">
      <c r="L984" s="98"/>
      <c r="M984" s="98"/>
      <c r="N984" s="98"/>
    </row>
    <row r="985" ht="16.5" customHeight="1">
      <c r="L985" s="98"/>
      <c r="M985" s="98"/>
      <c r="N985" s="98"/>
    </row>
    <row r="986" ht="16.5" customHeight="1">
      <c r="L986" s="98"/>
      <c r="M986" s="98"/>
      <c r="N986" s="98"/>
    </row>
    <row r="987" ht="16.5" customHeight="1">
      <c r="L987" s="98"/>
      <c r="M987" s="98"/>
      <c r="N987" s="98"/>
    </row>
    <row r="988" ht="16.5" customHeight="1">
      <c r="L988" s="98"/>
      <c r="M988" s="98"/>
      <c r="N988" s="98"/>
    </row>
    <row r="989" ht="16.5" customHeight="1">
      <c r="L989" s="98"/>
      <c r="M989" s="98"/>
      <c r="N989" s="98"/>
    </row>
    <row r="990" ht="16.5" customHeight="1">
      <c r="L990" s="98"/>
      <c r="M990" s="98"/>
      <c r="N990" s="98"/>
    </row>
    <row r="991" ht="16.5" customHeight="1">
      <c r="L991" s="98"/>
      <c r="M991" s="98"/>
      <c r="N991" s="98"/>
    </row>
    <row r="992" ht="16.5" customHeight="1">
      <c r="L992" s="98"/>
      <c r="M992" s="98"/>
      <c r="N992" s="98"/>
    </row>
    <row r="993" ht="16.5" customHeight="1">
      <c r="L993" s="98"/>
      <c r="M993" s="98"/>
      <c r="N993" s="98"/>
    </row>
    <row r="994" ht="16.5" customHeight="1">
      <c r="L994" s="98"/>
      <c r="M994" s="98"/>
      <c r="N994" s="98"/>
    </row>
    <row r="995" ht="16.5" customHeight="1">
      <c r="L995" s="98"/>
      <c r="M995" s="98"/>
      <c r="N995" s="98"/>
    </row>
    <row r="996" ht="16.5" customHeight="1">
      <c r="L996" s="98"/>
      <c r="M996" s="98"/>
      <c r="N996" s="98"/>
    </row>
    <row r="997" ht="16.5" customHeight="1">
      <c r="L997" s="98"/>
      <c r="M997" s="98"/>
      <c r="N997" s="98"/>
    </row>
    <row r="998" ht="16.5" customHeight="1">
      <c r="L998" s="98"/>
      <c r="M998" s="98"/>
      <c r="N998" s="98"/>
    </row>
    <row r="999" ht="16.5" customHeight="1">
      <c r="L999" s="98"/>
      <c r="M999" s="98"/>
      <c r="N999" s="98"/>
    </row>
    <row r="1000" ht="16.5" customHeight="1">
      <c r="L1000" s="98"/>
      <c r="M1000" s="98"/>
      <c r="N1000" s="98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4.5"/>
    <col customWidth="1" min="3" max="3" width="5.13"/>
    <col customWidth="1" min="4" max="4" width="14.75"/>
    <col customWidth="1" min="5" max="5" width="19.88"/>
    <col customWidth="1" min="6" max="6" width="21.13"/>
    <col customWidth="1" min="7" max="7" width="8.63"/>
    <col customWidth="1" min="8" max="8" width="18.0"/>
    <col customWidth="1" min="9" max="9" width="12.25"/>
    <col customWidth="1" min="10" max="10" width="5.13"/>
    <col customWidth="1" min="11" max="11" width="14.25"/>
    <col customWidth="1" min="12" max="12" width="18.13"/>
    <col customWidth="1" min="13" max="13" width="20.38"/>
    <col customWidth="1" min="14" max="26" width="8.63"/>
  </cols>
  <sheetData>
    <row r="1" ht="13.5" customHeight="1">
      <c r="A1" s="133" t="s">
        <v>84</v>
      </c>
    </row>
    <row r="2" ht="13.5" customHeight="1"/>
    <row r="3" ht="13.5" customHeight="1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</row>
    <row r="4" ht="27.0" customHeight="1">
      <c r="A4" s="134" t="s">
        <v>85</v>
      </c>
      <c r="B4" s="19"/>
      <c r="C4" s="19"/>
      <c r="D4" s="19"/>
      <c r="E4" s="19"/>
      <c r="F4" s="20"/>
      <c r="H4" s="134" t="s">
        <v>86</v>
      </c>
      <c r="I4" s="19"/>
      <c r="J4" s="19"/>
      <c r="K4" s="19"/>
      <c r="L4" s="19"/>
      <c r="M4" s="20"/>
    </row>
    <row r="5" ht="17.25" customHeight="1">
      <c r="A5" s="135" t="s">
        <v>87</v>
      </c>
      <c r="B5" s="135" t="s">
        <v>88</v>
      </c>
      <c r="C5" s="135" t="s">
        <v>55</v>
      </c>
      <c r="D5" s="135" t="s">
        <v>12</v>
      </c>
      <c r="E5" s="135" t="s">
        <v>89</v>
      </c>
      <c r="F5" s="135" t="s">
        <v>90</v>
      </c>
      <c r="H5" s="135" t="s">
        <v>87</v>
      </c>
      <c r="I5" s="135" t="s">
        <v>88</v>
      </c>
      <c r="J5" s="135" t="s">
        <v>55</v>
      </c>
      <c r="K5" s="135" t="s">
        <v>12</v>
      </c>
      <c r="L5" s="135" t="s">
        <v>89</v>
      </c>
      <c r="M5" s="135" t="s">
        <v>90</v>
      </c>
    </row>
    <row r="6" ht="17.25" customHeight="1">
      <c r="A6" s="136" t="s">
        <v>91</v>
      </c>
      <c r="B6" s="136" t="s">
        <v>57</v>
      </c>
      <c r="C6" s="129" t="s">
        <v>60</v>
      </c>
      <c r="D6" s="129" t="s">
        <v>92</v>
      </c>
      <c r="E6" s="108" t="s">
        <v>93</v>
      </c>
      <c r="F6" s="137" t="s">
        <v>94</v>
      </c>
      <c r="H6" s="136" t="s">
        <v>91</v>
      </c>
      <c r="I6" s="136" t="s">
        <v>57</v>
      </c>
      <c r="J6" s="129" t="s">
        <v>60</v>
      </c>
      <c r="K6" s="129" t="s">
        <v>95</v>
      </c>
      <c r="L6" s="108" t="s">
        <v>96</v>
      </c>
      <c r="M6" s="137" t="s">
        <v>97</v>
      </c>
    </row>
    <row r="7" ht="17.25" customHeight="1">
      <c r="A7" s="37"/>
      <c r="B7" s="37"/>
      <c r="C7" s="129" t="s">
        <v>59</v>
      </c>
      <c r="D7" s="129" t="s">
        <v>98</v>
      </c>
      <c r="E7" s="37"/>
      <c r="F7" s="37"/>
      <c r="H7" s="37"/>
      <c r="I7" s="37"/>
      <c r="J7" s="129" t="s">
        <v>59</v>
      </c>
      <c r="K7" s="129" t="s">
        <v>99</v>
      </c>
      <c r="L7" s="37"/>
      <c r="M7" s="37"/>
    </row>
    <row r="8" ht="17.25" customHeight="1">
      <c r="A8" s="38"/>
      <c r="B8" s="38"/>
      <c r="C8" s="129" t="s">
        <v>58</v>
      </c>
      <c r="D8" s="129" t="s">
        <v>100</v>
      </c>
      <c r="E8" s="38"/>
      <c r="F8" s="38"/>
      <c r="H8" s="38"/>
      <c r="I8" s="38"/>
      <c r="J8" s="129" t="s">
        <v>58</v>
      </c>
      <c r="K8" s="129" t="s">
        <v>101</v>
      </c>
      <c r="L8" s="38"/>
      <c r="M8" s="38"/>
    </row>
    <row r="9" ht="17.25" customHeight="1">
      <c r="A9" s="136" t="s">
        <v>102</v>
      </c>
      <c r="B9" s="136" t="s">
        <v>61</v>
      </c>
      <c r="C9" s="138" t="s">
        <v>58</v>
      </c>
      <c r="D9" s="129" t="s">
        <v>103</v>
      </c>
      <c r="E9" s="108" t="s">
        <v>93</v>
      </c>
      <c r="F9" s="137" t="s">
        <v>104</v>
      </c>
      <c r="H9" s="136" t="s">
        <v>102</v>
      </c>
      <c r="I9" s="136" t="s">
        <v>61</v>
      </c>
      <c r="J9" s="138" t="s">
        <v>58</v>
      </c>
      <c r="K9" s="129" t="s">
        <v>105</v>
      </c>
      <c r="L9" s="108" t="s">
        <v>96</v>
      </c>
      <c r="M9" s="137" t="s">
        <v>106</v>
      </c>
    </row>
    <row r="10" ht="17.25" customHeight="1">
      <c r="A10" s="37"/>
      <c r="B10" s="37"/>
      <c r="C10" s="139" t="s">
        <v>60</v>
      </c>
      <c r="D10" s="129" t="s">
        <v>107</v>
      </c>
      <c r="E10" s="37"/>
      <c r="F10" s="37"/>
      <c r="H10" s="37"/>
      <c r="I10" s="37"/>
      <c r="J10" s="139" t="s">
        <v>60</v>
      </c>
      <c r="K10" s="129" t="s">
        <v>108</v>
      </c>
      <c r="L10" s="37"/>
      <c r="M10" s="37"/>
    </row>
    <row r="11" ht="17.25" customHeight="1">
      <c r="A11" s="38"/>
      <c r="B11" s="38"/>
      <c r="C11" s="140" t="s">
        <v>59</v>
      </c>
      <c r="D11" s="129" t="s">
        <v>109</v>
      </c>
      <c r="E11" s="38"/>
      <c r="F11" s="38"/>
      <c r="H11" s="38"/>
      <c r="I11" s="38"/>
      <c r="J11" s="140" t="s">
        <v>59</v>
      </c>
      <c r="K11" s="129" t="s">
        <v>110</v>
      </c>
      <c r="L11" s="38"/>
      <c r="M11" s="38"/>
    </row>
    <row r="12" ht="17.25" customHeight="1">
      <c r="A12" s="136" t="s">
        <v>111</v>
      </c>
      <c r="B12" s="136" t="s">
        <v>63</v>
      </c>
      <c r="C12" s="138" t="s">
        <v>58</v>
      </c>
      <c r="D12" s="129" t="s">
        <v>103</v>
      </c>
      <c r="E12" s="108" t="s">
        <v>93</v>
      </c>
      <c r="F12" s="137" t="s">
        <v>112</v>
      </c>
      <c r="H12" s="136" t="s">
        <v>111</v>
      </c>
      <c r="I12" s="136" t="s">
        <v>63</v>
      </c>
      <c r="J12" s="138" t="s">
        <v>58</v>
      </c>
      <c r="K12" s="129" t="s">
        <v>105</v>
      </c>
      <c r="L12" s="108" t="s">
        <v>96</v>
      </c>
      <c r="M12" s="137" t="s">
        <v>113</v>
      </c>
    </row>
    <row r="13" ht="17.25" customHeight="1">
      <c r="A13" s="37"/>
      <c r="B13" s="37"/>
      <c r="C13" s="139" t="s">
        <v>60</v>
      </c>
      <c r="D13" s="129" t="s">
        <v>107</v>
      </c>
      <c r="E13" s="37"/>
      <c r="F13" s="37"/>
      <c r="H13" s="37"/>
      <c r="I13" s="37"/>
      <c r="J13" s="139" t="s">
        <v>60</v>
      </c>
      <c r="K13" s="129" t="s">
        <v>108</v>
      </c>
      <c r="L13" s="37"/>
      <c r="M13" s="37"/>
    </row>
    <row r="14" ht="17.25" customHeight="1">
      <c r="A14" s="38"/>
      <c r="B14" s="38"/>
      <c r="C14" s="140" t="s">
        <v>59</v>
      </c>
      <c r="D14" s="129" t="s">
        <v>109</v>
      </c>
      <c r="E14" s="38"/>
      <c r="F14" s="38"/>
      <c r="H14" s="38"/>
      <c r="I14" s="38"/>
      <c r="J14" s="140" t="s">
        <v>59</v>
      </c>
      <c r="K14" s="129" t="s">
        <v>110</v>
      </c>
      <c r="L14" s="38"/>
      <c r="M14" s="38"/>
    </row>
    <row r="15" ht="17.25" customHeight="1">
      <c r="A15" s="136" t="s">
        <v>114</v>
      </c>
      <c r="B15" s="136" t="s">
        <v>66</v>
      </c>
      <c r="C15" s="129" t="s">
        <v>59</v>
      </c>
      <c r="D15" s="129" t="s">
        <v>115</v>
      </c>
      <c r="E15" s="108" t="s">
        <v>116</v>
      </c>
      <c r="F15" s="137" t="s">
        <v>117</v>
      </c>
      <c r="H15" s="136" t="s">
        <v>114</v>
      </c>
      <c r="I15" s="136" t="s">
        <v>66</v>
      </c>
      <c r="J15" s="129" t="s">
        <v>59</v>
      </c>
      <c r="K15" s="129" t="s">
        <v>118</v>
      </c>
      <c r="L15" s="108" t="s">
        <v>119</v>
      </c>
      <c r="M15" s="137" t="s">
        <v>120</v>
      </c>
    </row>
    <row r="16" ht="17.25" customHeight="1">
      <c r="A16" s="37"/>
      <c r="B16" s="38"/>
      <c r="C16" s="129" t="s">
        <v>60</v>
      </c>
      <c r="D16" s="129" t="s">
        <v>121</v>
      </c>
      <c r="E16" s="38"/>
      <c r="F16" s="38"/>
      <c r="H16" s="37"/>
      <c r="I16" s="38"/>
      <c r="J16" s="129" t="s">
        <v>60</v>
      </c>
      <c r="K16" s="129" t="s">
        <v>122</v>
      </c>
      <c r="L16" s="38"/>
      <c r="M16" s="38"/>
    </row>
    <row r="17" ht="17.25" customHeight="1">
      <c r="A17" s="37"/>
      <c r="B17" s="136" t="s">
        <v>62</v>
      </c>
      <c r="C17" s="129" t="s">
        <v>60</v>
      </c>
      <c r="D17" s="129" t="s">
        <v>123</v>
      </c>
      <c r="E17" s="108" t="s">
        <v>93</v>
      </c>
      <c r="F17" s="137" t="s">
        <v>124</v>
      </c>
      <c r="H17" s="37"/>
      <c r="I17" s="136" t="s">
        <v>62</v>
      </c>
      <c r="J17" s="129" t="s">
        <v>60</v>
      </c>
      <c r="K17" s="129" t="s">
        <v>125</v>
      </c>
      <c r="L17" s="108" t="s">
        <v>96</v>
      </c>
      <c r="M17" s="137" t="s">
        <v>126</v>
      </c>
    </row>
    <row r="18" ht="17.25" customHeight="1">
      <c r="A18" s="37"/>
      <c r="B18" s="37"/>
      <c r="C18" s="129" t="s">
        <v>58</v>
      </c>
      <c r="D18" s="129" t="s">
        <v>127</v>
      </c>
      <c r="E18" s="37"/>
      <c r="F18" s="37"/>
      <c r="H18" s="37"/>
      <c r="I18" s="37"/>
      <c r="J18" s="129" t="s">
        <v>58</v>
      </c>
      <c r="K18" s="129" t="s">
        <v>128</v>
      </c>
      <c r="L18" s="37"/>
      <c r="M18" s="37"/>
    </row>
    <row r="19" ht="17.25" customHeight="1">
      <c r="A19" s="37"/>
      <c r="B19" s="38"/>
      <c r="C19" s="129" t="s">
        <v>59</v>
      </c>
      <c r="D19" s="129" t="s">
        <v>129</v>
      </c>
      <c r="E19" s="38"/>
      <c r="F19" s="38"/>
      <c r="H19" s="38"/>
      <c r="I19" s="38"/>
      <c r="J19" s="129" t="s">
        <v>59</v>
      </c>
      <c r="K19" s="129" t="s">
        <v>130</v>
      </c>
      <c r="L19" s="38"/>
      <c r="M19" s="38"/>
    </row>
    <row r="20" ht="17.25" customHeight="1">
      <c r="A20" s="38"/>
      <c r="B20" s="141" t="s">
        <v>70</v>
      </c>
      <c r="C20" s="129" t="s">
        <v>58</v>
      </c>
      <c r="D20" s="129" t="s">
        <v>131</v>
      </c>
      <c r="E20" s="129" t="s">
        <v>132</v>
      </c>
      <c r="F20" s="142" t="s">
        <v>133</v>
      </c>
      <c r="H20" s="136" t="s">
        <v>134</v>
      </c>
      <c r="I20" s="136" t="s">
        <v>64</v>
      </c>
      <c r="J20" s="129" t="s">
        <v>60</v>
      </c>
      <c r="K20" s="129" t="s">
        <v>105</v>
      </c>
      <c r="L20" s="108" t="s">
        <v>96</v>
      </c>
      <c r="M20" s="137" t="s">
        <v>135</v>
      </c>
    </row>
    <row r="21" ht="17.25" customHeight="1">
      <c r="A21" s="136" t="s">
        <v>134</v>
      </c>
      <c r="B21" s="136" t="s">
        <v>64</v>
      </c>
      <c r="C21" s="129" t="s">
        <v>60</v>
      </c>
      <c r="D21" s="129" t="s">
        <v>115</v>
      </c>
      <c r="E21" s="108" t="s">
        <v>136</v>
      </c>
      <c r="F21" s="137" t="s">
        <v>137</v>
      </c>
      <c r="H21" s="37"/>
      <c r="I21" s="37"/>
      <c r="J21" s="129" t="s">
        <v>59</v>
      </c>
      <c r="K21" s="129" t="s">
        <v>108</v>
      </c>
      <c r="L21" s="37"/>
      <c r="M21" s="37"/>
    </row>
    <row r="22" ht="17.25" customHeight="1">
      <c r="A22" s="37"/>
      <c r="B22" s="37"/>
      <c r="C22" s="129" t="s">
        <v>59</v>
      </c>
      <c r="D22" s="129" t="s">
        <v>138</v>
      </c>
      <c r="E22" s="37"/>
      <c r="F22" s="37"/>
      <c r="H22" s="38"/>
      <c r="I22" s="38"/>
      <c r="J22" s="129" t="s">
        <v>58</v>
      </c>
      <c r="K22" s="129" t="s">
        <v>110</v>
      </c>
      <c r="L22" s="38"/>
      <c r="M22" s="38"/>
    </row>
    <row r="23" ht="17.25" customHeight="1">
      <c r="A23" s="38"/>
      <c r="B23" s="38"/>
      <c r="C23" s="129" t="s">
        <v>58</v>
      </c>
      <c r="D23" s="129" t="s">
        <v>109</v>
      </c>
      <c r="E23" s="38"/>
      <c r="F23" s="38"/>
      <c r="K23" s="143"/>
    </row>
    <row r="24" ht="13.5" customHeight="1">
      <c r="D24" s="143"/>
      <c r="F24" s="1"/>
      <c r="K24" s="143"/>
    </row>
    <row r="25" ht="13.5" customHeight="1">
      <c r="D25" s="143"/>
      <c r="K25" s="143"/>
    </row>
    <row r="26" ht="13.5" customHeight="1">
      <c r="D26" s="143"/>
      <c r="K26" s="143"/>
    </row>
    <row r="27" ht="13.5" customHeight="1">
      <c r="D27" s="143"/>
      <c r="K27" s="143"/>
    </row>
    <row r="28" ht="13.5" customHeight="1">
      <c r="D28" s="143"/>
      <c r="K28" s="143"/>
    </row>
    <row r="29" ht="13.5" customHeight="1">
      <c r="D29" s="143"/>
      <c r="K29" s="143"/>
    </row>
    <row r="30" ht="13.5" customHeight="1">
      <c r="D30" s="143"/>
      <c r="K30" s="143"/>
    </row>
    <row r="31" ht="13.5" customHeight="1">
      <c r="D31" s="143"/>
      <c r="K31" s="143"/>
    </row>
    <row r="32" ht="13.5" customHeight="1">
      <c r="D32" s="143"/>
      <c r="K32" s="143"/>
    </row>
    <row r="33" ht="13.5" customHeight="1">
      <c r="D33" s="143"/>
      <c r="K33" s="143"/>
    </row>
    <row r="34" ht="13.5" customHeight="1">
      <c r="D34" s="143"/>
      <c r="K34" s="143"/>
    </row>
    <row r="35" ht="13.5" customHeight="1">
      <c r="D35" s="143"/>
      <c r="K35" s="143"/>
    </row>
    <row r="36" ht="13.5" customHeight="1">
      <c r="D36" s="143"/>
      <c r="K36" s="143"/>
    </row>
    <row r="37" ht="13.5" customHeight="1">
      <c r="D37" s="143"/>
      <c r="K37" s="143"/>
    </row>
    <row r="38" ht="13.5" customHeight="1">
      <c r="D38" s="143"/>
      <c r="K38" s="143"/>
    </row>
    <row r="39" ht="13.5" customHeight="1">
      <c r="D39" s="143"/>
      <c r="K39" s="143"/>
    </row>
    <row r="40" ht="13.5" customHeight="1">
      <c r="D40" s="143"/>
      <c r="K40" s="143"/>
    </row>
    <row r="41" ht="13.5" customHeight="1">
      <c r="D41" s="143"/>
      <c r="K41" s="143"/>
    </row>
    <row r="42" ht="13.5" customHeight="1">
      <c r="D42" s="143"/>
      <c r="K42" s="143"/>
    </row>
    <row r="43" ht="13.5" customHeight="1">
      <c r="D43" s="143"/>
      <c r="K43" s="143"/>
    </row>
    <row r="44" ht="13.5" customHeight="1">
      <c r="D44" s="143"/>
      <c r="K44" s="143"/>
    </row>
    <row r="45" ht="13.5" customHeight="1">
      <c r="D45" s="143"/>
      <c r="K45" s="143"/>
    </row>
    <row r="46" ht="13.5" customHeight="1">
      <c r="D46" s="143"/>
      <c r="K46" s="143"/>
    </row>
    <row r="47" ht="13.5" customHeight="1">
      <c r="D47" s="143"/>
      <c r="K47" s="143"/>
    </row>
    <row r="48" ht="13.5" customHeight="1">
      <c r="D48" s="143"/>
      <c r="K48" s="143"/>
    </row>
    <row r="49" ht="13.5" customHeight="1">
      <c r="D49" s="143"/>
      <c r="K49" s="143"/>
    </row>
    <row r="50" ht="13.5" customHeight="1">
      <c r="D50" s="143"/>
      <c r="K50" s="143"/>
    </row>
    <row r="51" ht="13.5" customHeight="1">
      <c r="D51" s="143"/>
      <c r="K51" s="143"/>
    </row>
    <row r="52" ht="13.5" customHeight="1">
      <c r="D52" s="143"/>
      <c r="K52" s="143"/>
    </row>
    <row r="53" ht="13.5" customHeight="1">
      <c r="D53" s="143"/>
      <c r="K53" s="143"/>
    </row>
    <row r="54" ht="13.5" customHeight="1">
      <c r="D54" s="143"/>
      <c r="K54" s="143"/>
    </row>
    <row r="55" ht="13.5" customHeight="1">
      <c r="D55" s="143"/>
      <c r="K55" s="143"/>
    </row>
    <row r="56" ht="13.5" customHeight="1">
      <c r="D56" s="143"/>
      <c r="K56" s="143"/>
    </row>
    <row r="57" ht="13.5" customHeight="1">
      <c r="D57" s="143"/>
      <c r="K57" s="143"/>
    </row>
    <row r="58" ht="13.5" customHeight="1">
      <c r="D58" s="143"/>
      <c r="K58" s="143"/>
    </row>
    <row r="59" ht="13.5" customHeight="1">
      <c r="D59" s="143"/>
      <c r="K59" s="143"/>
    </row>
    <row r="60" ht="13.5" customHeight="1">
      <c r="D60" s="143"/>
      <c r="K60" s="143"/>
    </row>
    <row r="61" ht="13.5" customHeight="1">
      <c r="D61" s="143"/>
      <c r="K61" s="143"/>
    </row>
    <row r="62" ht="13.5" customHeight="1">
      <c r="D62" s="143"/>
      <c r="K62" s="143"/>
    </row>
    <row r="63" ht="13.5" customHeight="1">
      <c r="D63" s="143"/>
      <c r="K63" s="143"/>
    </row>
    <row r="64" ht="13.5" customHeight="1">
      <c r="D64" s="143"/>
      <c r="K64" s="143"/>
    </row>
    <row r="65" ht="13.5" customHeight="1">
      <c r="D65" s="143"/>
      <c r="K65" s="143"/>
    </row>
    <row r="66" ht="13.5" customHeight="1">
      <c r="D66" s="143"/>
      <c r="K66" s="143"/>
    </row>
    <row r="67" ht="13.5" customHeight="1">
      <c r="D67" s="143"/>
      <c r="K67" s="143"/>
    </row>
    <row r="68" ht="13.5" customHeight="1">
      <c r="D68" s="143"/>
      <c r="K68" s="143"/>
    </row>
    <row r="69" ht="13.5" customHeight="1">
      <c r="D69" s="143"/>
      <c r="K69" s="143"/>
    </row>
    <row r="70" ht="13.5" customHeight="1">
      <c r="D70" s="143"/>
      <c r="K70" s="143"/>
    </row>
    <row r="71" ht="13.5" customHeight="1">
      <c r="D71" s="143"/>
      <c r="K71" s="143"/>
    </row>
    <row r="72" ht="13.5" customHeight="1">
      <c r="D72" s="143"/>
      <c r="K72" s="143"/>
    </row>
    <row r="73" ht="13.5" customHeight="1">
      <c r="D73" s="143"/>
      <c r="K73" s="143"/>
    </row>
    <row r="74" ht="13.5" customHeight="1">
      <c r="D74" s="143"/>
      <c r="K74" s="143"/>
    </row>
    <row r="75" ht="13.5" customHeight="1">
      <c r="D75" s="143"/>
      <c r="K75" s="143"/>
    </row>
    <row r="76" ht="13.5" customHeight="1">
      <c r="D76" s="143"/>
      <c r="K76" s="143"/>
    </row>
    <row r="77" ht="13.5" customHeight="1">
      <c r="D77" s="143"/>
      <c r="K77" s="143"/>
    </row>
    <row r="78" ht="13.5" customHeight="1">
      <c r="D78" s="143"/>
      <c r="K78" s="143"/>
    </row>
    <row r="79" ht="13.5" customHeight="1">
      <c r="D79" s="143"/>
      <c r="K79" s="143"/>
    </row>
    <row r="80" ht="13.5" customHeight="1">
      <c r="D80" s="143"/>
      <c r="K80" s="143"/>
    </row>
    <row r="81" ht="13.5" customHeight="1">
      <c r="D81" s="143"/>
      <c r="K81" s="143"/>
    </row>
    <row r="82" ht="13.5" customHeight="1">
      <c r="D82" s="143"/>
      <c r="K82" s="143"/>
    </row>
    <row r="83" ht="13.5" customHeight="1">
      <c r="D83" s="143"/>
      <c r="K83" s="143"/>
    </row>
    <row r="84" ht="13.5" customHeight="1">
      <c r="D84" s="143"/>
      <c r="K84" s="143"/>
    </row>
    <row r="85" ht="13.5" customHeight="1">
      <c r="D85" s="143"/>
      <c r="K85" s="143"/>
    </row>
    <row r="86" ht="13.5" customHeight="1">
      <c r="D86" s="143"/>
      <c r="K86" s="143"/>
    </row>
    <row r="87" ht="13.5" customHeight="1">
      <c r="D87" s="143"/>
      <c r="K87" s="143"/>
    </row>
    <row r="88" ht="13.5" customHeight="1">
      <c r="D88" s="143"/>
      <c r="K88" s="143"/>
    </row>
    <row r="89" ht="13.5" customHeight="1">
      <c r="D89" s="143"/>
      <c r="K89" s="143"/>
    </row>
    <row r="90" ht="13.5" customHeight="1">
      <c r="D90" s="143"/>
      <c r="K90" s="143"/>
    </row>
    <row r="91" ht="13.5" customHeight="1">
      <c r="D91" s="143"/>
      <c r="K91" s="143"/>
    </row>
    <row r="92" ht="13.5" customHeight="1">
      <c r="D92" s="143"/>
      <c r="K92" s="143"/>
    </row>
    <row r="93" ht="13.5" customHeight="1">
      <c r="D93" s="143"/>
      <c r="K93" s="143"/>
    </row>
    <row r="94" ht="13.5" customHeight="1">
      <c r="D94" s="143"/>
      <c r="K94" s="143"/>
    </row>
    <row r="95" ht="13.5" customHeight="1">
      <c r="D95" s="143"/>
      <c r="K95" s="143"/>
    </row>
    <row r="96" ht="13.5" customHeight="1">
      <c r="D96" s="143"/>
      <c r="K96" s="143"/>
    </row>
    <row r="97" ht="13.5" customHeight="1">
      <c r="D97" s="143"/>
      <c r="K97" s="143"/>
    </row>
    <row r="98" ht="13.5" customHeight="1">
      <c r="D98" s="143"/>
      <c r="K98" s="143"/>
    </row>
    <row r="99" ht="13.5" customHeight="1">
      <c r="D99" s="143"/>
      <c r="K99" s="143"/>
    </row>
    <row r="100" ht="13.5" customHeight="1">
      <c r="D100" s="143"/>
      <c r="K100" s="143"/>
    </row>
    <row r="101" ht="13.5" customHeight="1">
      <c r="D101" s="143"/>
      <c r="K101" s="143"/>
    </row>
    <row r="102" ht="13.5" customHeight="1">
      <c r="D102" s="143"/>
      <c r="K102" s="143"/>
    </row>
    <row r="103" ht="13.5" customHeight="1">
      <c r="D103" s="143"/>
      <c r="K103" s="143"/>
    </row>
    <row r="104" ht="13.5" customHeight="1">
      <c r="D104" s="143"/>
      <c r="K104" s="143"/>
    </row>
    <row r="105" ht="13.5" customHeight="1">
      <c r="D105" s="143"/>
      <c r="K105" s="143"/>
    </row>
    <row r="106" ht="13.5" customHeight="1">
      <c r="D106" s="143"/>
      <c r="K106" s="143"/>
    </row>
    <row r="107" ht="13.5" customHeight="1">
      <c r="D107" s="143"/>
      <c r="K107" s="143"/>
    </row>
    <row r="108" ht="13.5" customHeight="1">
      <c r="D108" s="143"/>
      <c r="K108" s="143"/>
    </row>
    <row r="109" ht="13.5" customHeight="1">
      <c r="D109" s="143"/>
      <c r="K109" s="143"/>
    </row>
    <row r="110" ht="13.5" customHeight="1">
      <c r="D110" s="143"/>
      <c r="K110" s="143"/>
    </row>
    <row r="111" ht="13.5" customHeight="1">
      <c r="D111" s="143"/>
      <c r="K111" s="143"/>
    </row>
    <row r="112" ht="13.5" customHeight="1">
      <c r="D112" s="143"/>
      <c r="K112" s="143"/>
    </row>
    <row r="113" ht="13.5" customHeight="1">
      <c r="D113" s="143"/>
      <c r="K113" s="143"/>
    </row>
    <row r="114" ht="13.5" customHeight="1">
      <c r="D114" s="143"/>
      <c r="K114" s="143"/>
    </row>
    <row r="115" ht="13.5" customHeight="1">
      <c r="D115" s="143"/>
      <c r="K115" s="143"/>
    </row>
    <row r="116" ht="13.5" customHeight="1">
      <c r="D116" s="143"/>
      <c r="K116" s="143"/>
    </row>
    <row r="117" ht="13.5" customHeight="1">
      <c r="D117" s="143"/>
      <c r="K117" s="143"/>
    </row>
    <row r="118" ht="13.5" customHeight="1">
      <c r="D118" s="143"/>
      <c r="K118" s="143"/>
    </row>
    <row r="119" ht="13.5" customHeight="1">
      <c r="D119" s="143"/>
      <c r="K119" s="143"/>
    </row>
    <row r="120" ht="13.5" customHeight="1">
      <c r="D120" s="143"/>
      <c r="K120" s="143"/>
    </row>
    <row r="121" ht="13.5" customHeight="1">
      <c r="D121" s="143"/>
      <c r="K121" s="143"/>
    </row>
    <row r="122" ht="13.5" customHeight="1">
      <c r="D122" s="143"/>
      <c r="K122" s="143"/>
    </row>
    <row r="123" ht="13.5" customHeight="1">
      <c r="D123" s="143"/>
      <c r="K123" s="143"/>
    </row>
    <row r="124" ht="13.5" customHeight="1">
      <c r="D124" s="143"/>
      <c r="K124" s="143"/>
    </row>
    <row r="125" ht="13.5" customHeight="1">
      <c r="D125" s="143"/>
      <c r="K125" s="143"/>
    </row>
    <row r="126" ht="13.5" customHeight="1">
      <c r="D126" s="143"/>
      <c r="K126" s="143"/>
    </row>
    <row r="127" ht="13.5" customHeight="1">
      <c r="D127" s="143"/>
      <c r="K127" s="143"/>
    </row>
    <row r="128" ht="13.5" customHeight="1">
      <c r="D128" s="143"/>
      <c r="K128" s="143"/>
    </row>
    <row r="129" ht="13.5" customHeight="1">
      <c r="D129" s="143"/>
      <c r="K129" s="143"/>
    </row>
    <row r="130" ht="13.5" customHeight="1">
      <c r="D130" s="143"/>
      <c r="K130" s="143"/>
    </row>
    <row r="131" ht="13.5" customHeight="1">
      <c r="D131" s="143"/>
      <c r="K131" s="143"/>
    </row>
    <row r="132" ht="13.5" customHeight="1">
      <c r="D132" s="143"/>
      <c r="K132" s="143"/>
    </row>
    <row r="133" ht="13.5" customHeight="1">
      <c r="D133" s="143"/>
      <c r="K133" s="143"/>
    </row>
    <row r="134" ht="13.5" customHeight="1">
      <c r="D134" s="143"/>
      <c r="K134" s="143"/>
    </row>
    <row r="135" ht="13.5" customHeight="1">
      <c r="D135" s="143"/>
      <c r="K135" s="143"/>
    </row>
    <row r="136" ht="13.5" customHeight="1">
      <c r="D136" s="143"/>
      <c r="K136" s="143"/>
    </row>
    <row r="137" ht="13.5" customHeight="1">
      <c r="D137" s="143"/>
      <c r="K137" s="143"/>
    </row>
    <row r="138" ht="13.5" customHeight="1">
      <c r="D138" s="143"/>
      <c r="K138" s="143"/>
    </row>
    <row r="139" ht="13.5" customHeight="1">
      <c r="D139" s="143"/>
      <c r="K139" s="143"/>
    </row>
    <row r="140" ht="13.5" customHeight="1">
      <c r="D140" s="143"/>
      <c r="K140" s="143"/>
    </row>
    <row r="141" ht="13.5" customHeight="1">
      <c r="D141" s="143"/>
      <c r="K141" s="143"/>
    </row>
    <row r="142" ht="13.5" customHeight="1">
      <c r="D142" s="143"/>
      <c r="K142" s="143"/>
    </row>
    <row r="143" ht="13.5" customHeight="1">
      <c r="D143" s="143"/>
      <c r="K143" s="143"/>
    </row>
    <row r="144" ht="13.5" customHeight="1">
      <c r="D144" s="143"/>
      <c r="K144" s="143"/>
    </row>
    <row r="145" ht="13.5" customHeight="1">
      <c r="D145" s="143"/>
      <c r="K145" s="143"/>
    </row>
    <row r="146" ht="13.5" customHeight="1">
      <c r="D146" s="143"/>
      <c r="K146" s="143"/>
    </row>
    <row r="147" ht="13.5" customHeight="1">
      <c r="D147" s="143"/>
      <c r="K147" s="143"/>
    </row>
    <row r="148" ht="13.5" customHeight="1">
      <c r="D148" s="143"/>
      <c r="K148" s="143"/>
    </row>
    <row r="149" ht="13.5" customHeight="1">
      <c r="D149" s="143"/>
      <c r="K149" s="143"/>
    </row>
    <row r="150" ht="13.5" customHeight="1">
      <c r="D150" s="143"/>
      <c r="K150" s="143"/>
    </row>
    <row r="151" ht="13.5" customHeight="1">
      <c r="D151" s="143"/>
      <c r="K151" s="143"/>
    </row>
    <row r="152" ht="13.5" customHeight="1">
      <c r="D152" s="143"/>
      <c r="K152" s="143"/>
    </row>
    <row r="153" ht="13.5" customHeight="1">
      <c r="D153" s="143"/>
      <c r="K153" s="143"/>
    </row>
    <row r="154" ht="13.5" customHeight="1">
      <c r="D154" s="143"/>
      <c r="K154" s="143"/>
    </row>
    <row r="155" ht="13.5" customHeight="1">
      <c r="D155" s="143"/>
      <c r="K155" s="143"/>
    </row>
    <row r="156" ht="13.5" customHeight="1">
      <c r="D156" s="143"/>
      <c r="K156" s="143"/>
    </row>
    <row r="157" ht="13.5" customHeight="1">
      <c r="D157" s="143"/>
      <c r="K157" s="143"/>
    </row>
    <row r="158" ht="13.5" customHeight="1">
      <c r="D158" s="143"/>
      <c r="K158" s="143"/>
    </row>
    <row r="159" ht="13.5" customHeight="1">
      <c r="D159" s="143"/>
      <c r="K159" s="143"/>
    </row>
    <row r="160" ht="13.5" customHeight="1">
      <c r="D160" s="143"/>
      <c r="K160" s="143"/>
    </row>
    <row r="161" ht="13.5" customHeight="1">
      <c r="D161" s="143"/>
      <c r="K161" s="143"/>
    </row>
    <row r="162" ht="13.5" customHeight="1">
      <c r="D162" s="143"/>
      <c r="K162" s="143"/>
    </row>
    <row r="163" ht="13.5" customHeight="1">
      <c r="D163" s="143"/>
      <c r="K163" s="143"/>
    </row>
    <row r="164" ht="13.5" customHeight="1">
      <c r="D164" s="143"/>
      <c r="K164" s="143"/>
    </row>
    <row r="165" ht="13.5" customHeight="1">
      <c r="D165" s="143"/>
      <c r="K165" s="143"/>
    </row>
    <row r="166" ht="13.5" customHeight="1">
      <c r="D166" s="143"/>
      <c r="K166" s="143"/>
    </row>
    <row r="167" ht="13.5" customHeight="1">
      <c r="D167" s="143"/>
      <c r="K167" s="143"/>
    </row>
    <row r="168" ht="13.5" customHeight="1">
      <c r="D168" s="143"/>
      <c r="K168" s="143"/>
    </row>
    <row r="169" ht="13.5" customHeight="1">
      <c r="D169" s="143"/>
      <c r="K169" s="143"/>
    </row>
    <row r="170" ht="13.5" customHeight="1">
      <c r="D170" s="143"/>
      <c r="K170" s="143"/>
    </row>
    <row r="171" ht="13.5" customHeight="1">
      <c r="D171" s="143"/>
      <c r="K171" s="143"/>
    </row>
    <row r="172" ht="13.5" customHeight="1">
      <c r="D172" s="143"/>
      <c r="K172" s="143"/>
    </row>
    <row r="173" ht="13.5" customHeight="1">
      <c r="D173" s="143"/>
      <c r="K173" s="143"/>
    </row>
    <row r="174" ht="13.5" customHeight="1">
      <c r="D174" s="143"/>
      <c r="K174" s="143"/>
    </row>
    <row r="175" ht="13.5" customHeight="1">
      <c r="D175" s="143"/>
      <c r="K175" s="143"/>
    </row>
    <row r="176" ht="13.5" customHeight="1">
      <c r="D176" s="143"/>
      <c r="K176" s="143"/>
    </row>
    <row r="177" ht="13.5" customHeight="1">
      <c r="D177" s="143"/>
      <c r="K177" s="143"/>
    </row>
    <row r="178" ht="13.5" customHeight="1">
      <c r="D178" s="143"/>
      <c r="K178" s="143"/>
    </row>
    <row r="179" ht="13.5" customHeight="1">
      <c r="D179" s="143"/>
      <c r="K179" s="143"/>
    </row>
    <row r="180" ht="13.5" customHeight="1">
      <c r="D180" s="143"/>
      <c r="K180" s="143"/>
    </row>
    <row r="181" ht="13.5" customHeight="1">
      <c r="D181" s="143"/>
      <c r="K181" s="143"/>
    </row>
    <row r="182" ht="13.5" customHeight="1">
      <c r="D182" s="143"/>
      <c r="K182" s="143"/>
    </row>
    <row r="183" ht="13.5" customHeight="1">
      <c r="D183" s="143"/>
      <c r="K183" s="143"/>
    </row>
    <row r="184" ht="13.5" customHeight="1">
      <c r="D184" s="143"/>
      <c r="K184" s="143"/>
    </row>
    <row r="185" ht="13.5" customHeight="1">
      <c r="D185" s="143"/>
      <c r="K185" s="143"/>
    </row>
    <row r="186" ht="13.5" customHeight="1">
      <c r="D186" s="143"/>
      <c r="K186" s="143"/>
    </row>
    <row r="187" ht="13.5" customHeight="1">
      <c r="D187" s="143"/>
      <c r="K187" s="143"/>
    </row>
    <row r="188" ht="13.5" customHeight="1">
      <c r="D188" s="143"/>
      <c r="K188" s="143"/>
    </row>
    <row r="189" ht="13.5" customHeight="1">
      <c r="D189" s="143"/>
      <c r="K189" s="143"/>
    </row>
    <row r="190" ht="13.5" customHeight="1">
      <c r="D190" s="143"/>
      <c r="K190" s="143"/>
    </row>
    <row r="191" ht="13.5" customHeight="1">
      <c r="D191" s="143"/>
      <c r="K191" s="143"/>
    </row>
    <row r="192" ht="13.5" customHeight="1">
      <c r="D192" s="143"/>
      <c r="K192" s="143"/>
    </row>
    <row r="193" ht="13.5" customHeight="1">
      <c r="D193" s="143"/>
      <c r="K193" s="143"/>
    </row>
    <row r="194" ht="13.5" customHeight="1">
      <c r="D194" s="143"/>
      <c r="K194" s="143"/>
    </row>
    <row r="195" ht="13.5" customHeight="1">
      <c r="D195" s="143"/>
      <c r="K195" s="143"/>
    </row>
    <row r="196" ht="13.5" customHeight="1">
      <c r="D196" s="143"/>
      <c r="K196" s="143"/>
    </row>
    <row r="197" ht="13.5" customHeight="1">
      <c r="D197" s="143"/>
      <c r="K197" s="143"/>
    </row>
    <row r="198" ht="13.5" customHeight="1">
      <c r="D198" s="143"/>
      <c r="K198" s="143"/>
    </row>
    <row r="199" ht="13.5" customHeight="1">
      <c r="D199" s="143"/>
      <c r="K199" s="143"/>
    </row>
    <row r="200" ht="13.5" customHeight="1">
      <c r="D200" s="143"/>
      <c r="K200" s="143"/>
    </row>
    <row r="201" ht="13.5" customHeight="1">
      <c r="D201" s="143"/>
      <c r="K201" s="143"/>
    </row>
    <row r="202" ht="13.5" customHeight="1">
      <c r="D202" s="143"/>
      <c r="K202" s="143"/>
    </row>
    <row r="203" ht="13.5" customHeight="1">
      <c r="D203" s="143"/>
      <c r="K203" s="143"/>
    </row>
    <row r="204" ht="13.5" customHeight="1">
      <c r="D204" s="143"/>
      <c r="K204" s="143"/>
    </row>
    <row r="205" ht="13.5" customHeight="1">
      <c r="D205" s="143"/>
      <c r="K205" s="143"/>
    </row>
    <row r="206" ht="13.5" customHeight="1">
      <c r="D206" s="143"/>
      <c r="K206" s="143"/>
    </row>
    <row r="207" ht="13.5" customHeight="1">
      <c r="D207" s="143"/>
      <c r="K207" s="143"/>
    </row>
    <row r="208" ht="13.5" customHeight="1">
      <c r="D208" s="143"/>
      <c r="K208" s="143"/>
    </row>
    <row r="209" ht="13.5" customHeight="1">
      <c r="D209" s="143"/>
      <c r="K209" s="143"/>
    </row>
    <row r="210" ht="13.5" customHeight="1">
      <c r="D210" s="143"/>
      <c r="K210" s="143"/>
    </row>
    <row r="211" ht="13.5" customHeight="1">
      <c r="D211" s="143"/>
      <c r="K211" s="143"/>
    </row>
    <row r="212" ht="13.5" customHeight="1">
      <c r="D212" s="143"/>
      <c r="K212" s="143"/>
    </row>
    <row r="213" ht="13.5" customHeight="1">
      <c r="D213" s="143"/>
      <c r="K213" s="143"/>
    </row>
    <row r="214" ht="13.5" customHeight="1">
      <c r="D214" s="143"/>
      <c r="K214" s="143"/>
    </row>
    <row r="215" ht="13.5" customHeight="1">
      <c r="D215" s="143"/>
      <c r="K215" s="143"/>
    </row>
    <row r="216" ht="13.5" customHeight="1">
      <c r="D216" s="143"/>
      <c r="K216" s="143"/>
    </row>
    <row r="217" ht="13.5" customHeight="1">
      <c r="D217" s="143"/>
      <c r="K217" s="143"/>
    </row>
    <row r="218" ht="13.5" customHeight="1">
      <c r="D218" s="143"/>
      <c r="K218" s="143"/>
    </row>
    <row r="219" ht="13.5" customHeight="1">
      <c r="D219" s="143"/>
      <c r="K219" s="143"/>
    </row>
    <row r="220" ht="13.5" customHeight="1">
      <c r="D220" s="143"/>
      <c r="K220" s="143"/>
    </row>
    <row r="221" ht="13.5" customHeight="1">
      <c r="D221" s="143"/>
      <c r="K221" s="143"/>
    </row>
    <row r="222" ht="13.5" customHeight="1">
      <c r="D222" s="143"/>
      <c r="K222" s="143"/>
    </row>
    <row r="223" ht="13.5" customHeight="1">
      <c r="D223" s="143"/>
      <c r="K223" s="143"/>
    </row>
    <row r="224" ht="13.5" customHeight="1">
      <c r="D224" s="143"/>
      <c r="K224" s="143"/>
    </row>
    <row r="225" ht="13.5" customHeight="1">
      <c r="D225" s="143"/>
      <c r="K225" s="143"/>
    </row>
    <row r="226" ht="13.5" customHeight="1">
      <c r="D226" s="143"/>
      <c r="K226" s="143"/>
    </row>
    <row r="227" ht="13.5" customHeight="1">
      <c r="D227" s="143"/>
      <c r="K227" s="143"/>
    </row>
    <row r="228" ht="13.5" customHeight="1">
      <c r="D228" s="143"/>
      <c r="K228" s="143"/>
    </row>
    <row r="229" ht="13.5" customHeight="1">
      <c r="D229" s="143"/>
      <c r="K229" s="143"/>
    </row>
    <row r="230" ht="13.5" customHeight="1">
      <c r="D230" s="143"/>
      <c r="K230" s="143"/>
    </row>
    <row r="231" ht="13.5" customHeight="1">
      <c r="D231" s="143"/>
      <c r="K231" s="143"/>
    </row>
    <row r="232" ht="13.5" customHeight="1">
      <c r="D232" s="143"/>
      <c r="K232" s="143"/>
    </row>
    <row r="233" ht="13.5" customHeight="1">
      <c r="D233" s="143"/>
      <c r="K233" s="143"/>
    </row>
    <row r="234" ht="13.5" customHeight="1">
      <c r="D234" s="143"/>
      <c r="K234" s="143"/>
    </row>
    <row r="235" ht="13.5" customHeight="1">
      <c r="D235" s="143"/>
      <c r="K235" s="143"/>
    </row>
    <row r="236" ht="13.5" customHeight="1">
      <c r="D236" s="143"/>
      <c r="K236" s="143"/>
    </row>
    <row r="237" ht="13.5" customHeight="1">
      <c r="D237" s="143"/>
      <c r="K237" s="143"/>
    </row>
    <row r="238" ht="13.5" customHeight="1">
      <c r="D238" s="143"/>
      <c r="K238" s="143"/>
    </row>
    <row r="239" ht="13.5" customHeight="1">
      <c r="D239" s="143"/>
      <c r="K239" s="143"/>
    </row>
    <row r="240" ht="13.5" customHeight="1">
      <c r="D240" s="143"/>
      <c r="K240" s="143"/>
    </row>
    <row r="241" ht="13.5" customHeight="1">
      <c r="D241" s="143"/>
      <c r="K241" s="143"/>
    </row>
    <row r="242" ht="13.5" customHeight="1">
      <c r="D242" s="143"/>
      <c r="K242" s="143"/>
    </row>
    <row r="243" ht="13.5" customHeight="1">
      <c r="D243" s="143"/>
      <c r="K243" s="143"/>
    </row>
    <row r="244" ht="13.5" customHeight="1">
      <c r="D244" s="143"/>
      <c r="K244" s="143"/>
    </row>
    <row r="245" ht="13.5" customHeight="1">
      <c r="D245" s="143"/>
      <c r="K245" s="143"/>
    </row>
    <row r="246" ht="13.5" customHeight="1">
      <c r="D246" s="143"/>
      <c r="K246" s="143"/>
    </row>
    <row r="247" ht="13.5" customHeight="1">
      <c r="D247" s="143"/>
      <c r="K247" s="143"/>
    </row>
    <row r="248" ht="13.5" customHeight="1">
      <c r="D248" s="143"/>
      <c r="K248" s="143"/>
    </row>
    <row r="249" ht="13.5" customHeight="1">
      <c r="D249" s="143"/>
      <c r="K249" s="143"/>
    </row>
    <row r="250" ht="13.5" customHeight="1">
      <c r="D250" s="143"/>
      <c r="K250" s="143"/>
    </row>
    <row r="251" ht="13.5" customHeight="1">
      <c r="D251" s="143"/>
      <c r="K251" s="143"/>
    </row>
    <row r="252" ht="13.5" customHeight="1">
      <c r="D252" s="143"/>
      <c r="K252" s="143"/>
    </row>
    <row r="253" ht="13.5" customHeight="1">
      <c r="D253" s="143"/>
      <c r="K253" s="143"/>
    </row>
    <row r="254" ht="13.5" customHeight="1">
      <c r="D254" s="143"/>
      <c r="K254" s="143"/>
    </row>
    <row r="255" ht="13.5" customHeight="1">
      <c r="D255" s="143"/>
      <c r="K255" s="143"/>
    </row>
    <row r="256" ht="13.5" customHeight="1">
      <c r="D256" s="143"/>
      <c r="K256" s="143"/>
    </row>
    <row r="257" ht="13.5" customHeight="1">
      <c r="D257" s="143"/>
      <c r="K257" s="143"/>
    </row>
    <row r="258" ht="13.5" customHeight="1">
      <c r="D258" s="143"/>
      <c r="K258" s="143"/>
    </row>
    <row r="259" ht="13.5" customHeight="1">
      <c r="D259" s="143"/>
      <c r="K259" s="143"/>
    </row>
    <row r="260" ht="13.5" customHeight="1">
      <c r="D260" s="143"/>
      <c r="K260" s="143"/>
    </row>
    <row r="261" ht="13.5" customHeight="1">
      <c r="D261" s="143"/>
      <c r="K261" s="143"/>
    </row>
    <row r="262" ht="13.5" customHeight="1">
      <c r="D262" s="143"/>
      <c r="K262" s="143"/>
    </row>
    <row r="263" ht="13.5" customHeight="1">
      <c r="D263" s="143"/>
      <c r="K263" s="143"/>
    </row>
    <row r="264" ht="13.5" customHeight="1">
      <c r="D264" s="143"/>
      <c r="K264" s="143"/>
    </row>
    <row r="265" ht="13.5" customHeight="1">
      <c r="D265" s="143"/>
      <c r="K265" s="143"/>
    </row>
    <row r="266" ht="13.5" customHeight="1">
      <c r="D266" s="143"/>
      <c r="K266" s="143"/>
    </row>
    <row r="267" ht="13.5" customHeight="1">
      <c r="D267" s="143"/>
      <c r="K267" s="143"/>
    </row>
    <row r="268" ht="13.5" customHeight="1">
      <c r="D268" s="143"/>
      <c r="K268" s="143"/>
    </row>
    <row r="269" ht="13.5" customHeight="1">
      <c r="D269" s="143"/>
      <c r="K269" s="143"/>
    </row>
    <row r="270" ht="13.5" customHeight="1">
      <c r="D270" s="143"/>
      <c r="K270" s="143"/>
    </row>
    <row r="271" ht="13.5" customHeight="1">
      <c r="D271" s="143"/>
      <c r="K271" s="143"/>
    </row>
    <row r="272" ht="13.5" customHeight="1">
      <c r="D272" s="143"/>
      <c r="K272" s="143"/>
    </row>
    <row r="273" ht="13.5" customHeight="1">
      <c r="D273" s="143"/>
      <c r="K273" s="143"/>
    </row>
    <row r="274" ht="13.5" customHeight="1">
      <c r="D274" s="143"/>
      <c r="K274" s="143"/>
    </row>
    <row r="275" ht="13.5" customHeight="1">
      <c r="D275" s="143"/>
      <c r="K275" s="143"/>
    </row>
    <row r="276" ht="13.5" customHeight="1">
      <c r="D276" s="143"/>
      <c r="K276" s="143"/>
    </row>
    <row r="277" ht="13.5" customHeight="1">
      <c r="D277" s="143"/>
      <c r="K277" s="143"/>
    </row>
    <row r="278" ht="13.5" customHeight="1">
      <c r="D278" s="143"/>
      <c r="K278" s="143"/>
    </row>
    <row r="279" ht="13.5" customHeight="1">
      <c r="D279" s="143"/>
      <c r="K279" s="143"/>
    </row>
    <row r="280" ht="13.5" customHeight="1">
      <c r="D280" s="143"/>
      <c r="K280" s="143"/>
    </row>
    <row r="281" ht="13.5" customHeight="1">
      <c r="D281" s="143"/>
      <c r="K281" s="143"/>
    </row>
    <row r="282" ht="13.5" customHeight="1">
      <c r="D282" s="143"/>
      <c r="K282" s="143"/>
    </row>
    <row r="283" ht="13.5" customHeight="1">
      <c r="D283" s="143"/>
      <c r="K283" s="143"/>
    </row>
    <row r="284" ht="13.5" customHeight="1">
      <c r="D284" s="143"/>
      <c r="K284" s="143"/>
    </row>
    <row r="285" ht="13.5" customHeight="1">
      <c r="D285" s="143"/>
      <c r="K285" s="143"/>
    </row>
    <row r="286" ht="13.5" customHeight="1">
      <c r="D286" s="143"/>
      <c r="K286" s="143"/>
    </row>
    <row r="287" ht="13.5" customHeight="1">
      <c r="D287" s="143"/>
      <c r="K287" s="143"/>
    </row>
    <row r="288" ht="13.5" customHeight="1">
      <c r="D288" s="143"/>
      <c r="K288" s="143"/>
    </row>
    <row r="289" ht="13.5" customHeight="1">
      <c r="D289" s="143"/>
      <c r="K289" s="143"/>
    </row>
    <row r="290" ht="13.5" customHeight="1">
      <c r="D290" s="143"/>
      <c r="K290" s="143"/>
    </row>
    <row r="291" ht="13.5" customHeight="1">
      <c r="D291" s="143"/>
      <c r="K291" s="143"/>
    </row>
    <row r="292" ht="13.5" customHeight="1">
      <c r="D292" s="143"/>
      <c r="K292" s="143"/>
    </row>
    <row r="293" ht="13.5" customHeight="1">
      <c r="D293" s="143"/>
      <c r="K293" s="143"/>
    </row>
    <row r="294" ht="13.5" customHeight="1">
      <c r="D294" s="143"/>
      <c r="K294" s="143"/>
    </row>
    <row r="295" ht="13.5" customHeight="1">
      <c r="D295" s="143"/>
      <c r="K295" s="143"/>
    </row>
    <row r="296" ht="13.5" customHeight="1">
      <c r="D296" s="143"/>
      <c r="K296" s="143"/>
    </row>
    <row r="297" ht="13.5" customHeight="1">
      <c r="D297" s="143"/>
      <c r="K297" s="143"/>
    </row>
    <row r="298" ht="13.5" customHeight="1">
      <c r="D298" s="143"/>
      <c r="K298" s="143"/>
    </row>
    <row r="299" ht="13.5" customHeight="1">
      <c r="D299" s="143"/>
      <c r="K299" s="143"/>
    </row>
    <row r="300" ht="13.5" customHeight="1">
      <c r="D300" s="143"/>
      <c r="K300" s="143"/>
    </row>
    <row r="301" ht="13.5" customHeight="1">
      <c r="D301" s="143"/>
      <c r="K301" s="143"/>
    </row>
    <row r="302" ht="13.5" customHeight="1">
      <c r="D302" s="143"/>
      <c r="K302" s="143"/>
    </row>
    <row r="303" ht="13.5" customHeight="1">
      <c r="D303" s="143"/>
      <c r="K303" s="143"/>
    </row>
    <row r="304" ht="13.5" customHeight="1">
      <c r="D304" s="143"/>
      <c r="K304" s="143"/>
    </row>
    <row r="305" ht="13.5" customHeight="1">
      <c r="D305" s="143"/>
      <c r="K305" s="143"/>
    </row>
    <row r="306" ht="13.5" customHeight="1">
      <c r="D306" s="143"/>
      <c r="K306" s="143"/>
    </row>
    <row r="307" ht="13.5" customHeight="1">
      <c r="D307" s="143"/>
      <c r="K307" s="143"/>
    </row>
    <row r="308" ht="13.5" customHeight="1">
      <c r="D308" s="143"/>
      <c r="K308" s="143"/>
    </row>
    <row r="309" ht="13.5" customHeight="1">
      <c r="D309" s="143"/>
      <c r="K309" s="143"/>
    </row>
    <row r="310" ht="13.5" customHeight="1">
      <c r="D310" s="143"/>
      <c r="K310" s="143"/>
    </row>
    <row r="311" ht="13.5" customHeight="1">
      <c r="D311" s="143"/>
      <c r="K311" s="143"/>
    </row>
    <row r="312" ht="13.5" customHeight="1">
      <c r="D312" s="143"/>
      <c r="K312" s="143"/>
    </row>
    <row r="313" ht="13.5" customHeight="1">
      <c r="D313" s="143"/>
      <c r="K313" s="143"/>
    </row>
    <row r="314" ht="13.5" customHeight="1">
      <c r="D314" s="143"/>
      <c r="K314" s="143"/>
    </row>
    <row r="315" ht="13.5" customHeight="1">
      <c r="D315" s="143"/>
      <c r="K315" s="143"/>
    </row>
    <row r="316" ht="13.5" customHeight="1">
      <c r="D316" s="143"/>
      <c r="K316" s="143"/>
    </row>
    <row r="317" ht="13.5" customHeight="1">
      <c r="D317" s="143"/>
      <c r="K317" s="143"/>
    </row>
    <row r="318" ht="13.5" customHeight="1">
      <c r="D318" s="143"/>
      <c r="K318" s="143"/>
    </row>
    <row r="319" ht="13.5" customHeight="1">
      <c r="D319" s="143"/>
      <c r="K319" s="143"/>
    </row>
    <row r="320" ht="13.5" customHeight="1">
      <c r="D320" s="143"/>
      <c r="K320" s="143"/>
    </row>
    <row r="321" ht="13.5" customHeight="1">
      <c r="D321" s="143"/>
      <c r="K321" s="143"/>
    </row>
    <row r="322" ht="13.5" customHeight="1">
      <c r="D322" s="143"/>
      <c r="K322" s="143"/>
    </row>
    <row r="323" ht="13.5" customHeight="1">
      <c r="D323" s="143"/>
      <c r="K323" s="143"/>
    </row>
    <row r="324" ht="13.5" customHeight="1">
      <c r="D324" s="143"/>
      <c r="K324" s="143"/>
    </row>
    <row r="325" ht="13.5" customHeight="1">
      <c r="D325" s="143"/>
      <c r="K325" s="143"/>
    </row>
    <row r="326" ht="13.5" customHeight="1">
      <c r="D326" s="143"/>
      <c r="K326" s="143"/>
    </row>
    <row r="327" ht="13.5" customHeight="1">
      <c r="D327" s="143"/>
      <c r="K327" s="143"/>
    </row>
    <row r="328" ht="13.5" customHeight="1">
      <c r="D328" s="143"/>
      <c r="K328" s="143"/>
    </row>
    <row r="329" ht="13.5" customHeight="1">
      <c r="D329" s="143"/>
      <c r="K329" s="143"/>
    </row>
    <row r="330" ht="13.5" customHeight="1">
      <c r="D330" s="143"/>
      <c r="K330" s="143"/>
    </row>
    <row r="331" ht="13.5" customHeight="1">
      <c r="D331" s="143"/>
      <c r="K331" s="143"/>
    </row>
    <row r="332" ht="13.5" customHeight="1">
      <c r="D332" s="143"/>
      <c r="K332" s="143"/>
    </row>
    <row r="333" ht="13.5" customHeight="1">
      <c r="D333" s="143"/>
      <c r="K333" s="143"/>
    </row>
    <row r="334" ht="13.5" customHeight="1">
      <c r="D334" s="143"/>
      <c r="K334" s="143"/>
    </row>
    <row r="335" ht="13.5" customHeight="1">
      <c r="D335" s="143"/>
      <c r="K335" s="143"/>
    </row>
    <row r="336" ht="13.5" customHeight="1">
      <c r="D336" s="143"/>
      <c r="K336" s="143"/>
    </row>
    <row r="337" ht="13.5" customHeight="1">
      <c r="D337" s="143"/>
      <c r="K337" s="143"/>
    </row>
    <row r="338" ht="13.5" customHeight="1">
      <c r="D338" s="143"/>
      <c r="K338" s="143"/>
    </row>
    <row r="339" ht="13.5" customHeight="1">
      <c r="D339" s="143"/>
      <c r="K339" s="143"/>
    </row>
    <row r="340" ht="13.5" customHeight="1">
      <c r="D340" s="143"/>
      <c r="K340" s="143"/>
    </row>
    <row r="341" ht="13.5" customHeight="1">
      <c r="D341" s="143"/>
      <c r="K341" s="143"/>
    </row>
    <row r="342" ht="13.5" customHeight="1">
      <c r="D342" s="143"/>
      <c r="K342" s="143"/>
    </row>
    <row r="343" ht="13.5" customHeight="1">
      <c r="D343" s="143"/>
      <c r="K343" s="143"/>
    </row>
    <row r="344" ht="13.5" customHeight="1">
      <c r="D344" s="143"/>
      <c r="K344" s="143"/>
    </row>
    <row r="345" ht="13.5" customHeight="1">
      <c r="D345" s="143"/>
      <c r="K345" s="143"/>
    </row>
    <row r="346" ht="13.5" customHeight="1">
      <c r="D346" s="143"/>
      <c r="K346" s="143"/>
    </row>
    <row r="347" ht="13.5" customHeight="1">
      <c r="D347" s="143"/>
      <c r="K347" s="143"/>
    </row>
    <row r="348" ht="13.5" customHeight="1">
      <c r="D348" s="143"/>
      <c r="K348" s="143"/>
    </row>
    <row r="349" ht="13.5" customHeight="1">
      <c r="D349" s="143"/>
      <c r="K349" s="143"/>
    </row>
    <row r="350" ht="13.5" customHeight="1">
      <c r="D350" s="143"/>
      <c r="K350" s="143"/>
    </row>
    <row r="351" ht="13.5" customHeight="1">
      <c r="D351" s="143"/>
      <c r="K351" s="143"/>
    </row>
    <row r="352" ht="13.5" customHeight="1">
      <c r="D352" s="143"/>
      <c r="K352" s="143"/>
    </row>
    <row r="353" ht="13.5" customHeight="1">
      <c r="D353" s="143"/>
      <c r="K353" s="143"/>
    </row>
    <row r="354" ht="13.5" customHeight="1">
      <c r="D354" s="143"/>
      <c r="K354" s="143"/>
    </row>
    <row r="355" ht="13.5" customHeight="1">
      <c r="D355" s="143"/>
      <c r="K355" s="143"/>
    </row>
    <row r="356" ht="13.5" customHeight="1">
      <c r="D356" s="143"/>
      <c r="K356" s="143"/>
    </row>
    <row r="357" ht="13.5" customHeight="1">
      <c r="D357" s="143"/>
      <c r="K357" s="143"/>
    </row>
    <row r="358" ht="13.5" customHeight="1">
      <c r="D358" s="143"/>
      <c r="K358" s="143"/>
    </row>
    <row r="359" ht="13.5" customHeight="1">
      <c r="D359" s="143"/>
      <c r="K359" s="143"/>
    </row>
    <row r="360" ht="13.5" customHeight="1">
      <c r="D360" s="143"/>
      <c r="K360" s="143"/>
    </row>
    <row r="361" ht="13.5" customHeight="1">
      <c r="D361" s="143"/>
      <c r="K361" s="143"/>
    </row>
    <row r="362" ht="13.5" customHeight="1">
      <c r="D362" s="143"/>
      <c r="K362" s="143"/>
    </row>
    <row r="363" ht="13.5" customHeight="1">
      <c r="D363" s="143"/>
      <c r="K363" s="143"/>
    </row>
    <row r="364" ht="13.5" customHeight="1">
      <c r="D364" s="143"/>
      <c r="K364" s="143"/>
    </row>
    <row r="365" ht="13.5" customHeight="1">
      <c r="D365" s="143"/>
      <c r="K365" s="143"/>
    </row>
    <row r="366" ht="13.5" customHeight="1">
      <c r="D366" s="143"/>
      <c r="K366" s="143"/>
    </row>
    <row r="367" ht="13.5" customHeight="1">
      <c r="D367" s="143"/>
      <c r="K367" s="143"/>
    </row>
    <row r="368" ht="13.5" customHeight="1">
      <c r="D368" s="143"/>
      <c r="K368" s="143"/>
    </row>
    <row r="369" ht="13.5" customHeight="1">
      <c r="D369" s="143"/>
      <c r="K369" s="143"/>
    </row>
    <row r="370" ht="13.5" customHeight="1">
      <c r="D370" s="143"/>
      <c r="K370" s="143"/>
    </row>
    <row r="371" ht="13.5" customHeight="1">
      <c r="D371" s="143"/>
      <c r="K371" s="143"/>
    </row>
    <row r="372" ht="13.5" customHeight="1">
      <c r="D372" s="143"/>
      <c r="K372" s="143"/>
    </row>
    <row r="373" ht="13.5" customHeight="1">
      <c r="D373" s="143"/>
      <c r="K373" s="143"/>
    </row>
    <row r="374" ht="13.5" customHeight="1">
      <c r="D374" s="143"/>
      <c r="K374" s="143"/>
    </row>
    <row r="375" ht="13.5" customHeight="1">
      <c r="D375" s="143"/>
      <c r="K375" s="143"/>
    </row>
    <row r="376" ht="13.5" customHeight="1">
      <c r="D376" s="143"/>
      <c r="K376" s="143"/>
    </row>
    <row r="377" ht="13.5" customHeight="1">
      <c r="D377" s="143"/>
      <c r="K377" s="143"/>
    </row>
    <row r="378" ht="13.5" customHeight="1">
      <c r="D378" s="143"/>
      <c r="K378" s="143"/>
    </row>
    <row r="379" ht="13.5" customHeight="1">
      <c r="D379" s="143"/>
      <c r="K379" s="143"/>
    </row>
    <row r="380" ht="13.5" customHeight="1">
      <c r="D380" s="143"/>
      <c r="K380" s="143"/>
    </row>
    <row r="381" ht="13.5" customHeight="1">
      <c r="D381" s="143"/>
      <c r="K381" s="143"/>
    </row>
    <row r="382" ht="13.5" customHeight="1">
      <c r="D382" s="143"/>
      <c r="K382" s="143"/>
    </row>
    <row r="383" ht="13.5" customHeight="1">
      <c r="D383" s="143"/>
      <c r="K383" s="143"/>
    </row>
    <row r="384" ht="13.5" customHeight="1">
      <c r="D384" s="143"/>
      <c r="K384" s="143"/>
    </row>
    <row r="385" ht="13.5" customHeight="1">
      <c r="D385" s="143"/>
      <c r="K385" s="143"/>
    </row>
    <row r="386" ht="13.5" customHeight="1">
      <c r="D386" s="143"/>
      <c r="K386" s="143"/>
    </row>
    <row r="387" ht="13.5" customHeight="1">
      <c r="D387" s="143"/>
      <c r="K387" s="143"/>
    </row>
    <row r="388" ht="13.5" customHeight="1">
      <c r="D388" s="143"/>
      <c r="K388" s="143"/>
    </row>
    <row r="389" ht="13.5" customHeight="1">
      <c r="D389" s="143"/>
      <c r="K389" s="143"/>
    </row>
    <row r="390" ht="13.5" customHeight="1">
      <c r="D390" s="143"/>
      <c r="K390" s="143"/>
    </row>
    <row r="391" ht="13.5" customHeight="1">
      <c r="D391" s="143"/>
      <c r="K391" s="143"/>
    </row>
    <row r="392" ht="13.5" customHeight="1">
      <c r="D392" s="143"/>
      <c r="K392" s="143"/>
    </row>
    <row r="393" ht="13.5" customHeight="1">
      <c r="D393" s="143"/>
      <c r="K393" s="143"/>
    </row>
    <row r="394" ht="13.5" customHeight="1">
      <c r="D394" s="143"/>
      <c r="K394" s="143"/>
    </row>
    <row r="395" ht="13.5" customHeight="1">
      <c r="D395" s="143"/>
      <c r="K395" s="143"/>
    </row>
    <row r="396" ht="13.5" customHeight="1">
      <c r="D396" s="143"/>
      <c r="K396" s="143"/>
    </row>
    <row r="397" ht="13.5" customHeight="1">
      <c r="D397" s="143"/>
      <c r="K397" s="143"/>
    </row>
    <row r="398" ht="13.5" customHeight="1">
      <c r="D398" s="143"/>
      <c r="K398" s="143"/>
    </row>
    <row r="399" ht="13.5" customHeight="1">
      <c r="D399" s="143"/>
      <c r="K399" s="143"/>
    </row>
    <row r="400" ht="13.5" customHeight="1">
      <c r="D400" s="143"/>
      <c r="K400" s="143"/>
    </row>
    <row r="401" ht="13.5" customHeight="1">
      <c r="D401" s="143"/>
      <c r="K401" s="143"/>
    </row>
    <row r="402" ht="13.5" customHeight="1">
      <c r="D402" s="143"/>
      <c r="K402" s="143"/>
    </row>
    <row r="403" ht="13.5" customHeight="1">
      <c r="D403" s="143"/>
      <c r="K403" s="143"/>
    </row>
    <row r="404" ht="13.5" customHeight="1">
      <c r="D404" s="143"/>
      <c r="K404" s="143"/>
    </row>
    <row r="405" ht="13.5" customHeight="1">
      <c r="D405" s="143"/>
      <c r="K405" s="143"/>
    </row>
    <row r="406" ht="13.5" customHeight="1">
      <c r="D406" s="143"/>
      <c r="K406" s="143"/>
    </row>
    <row r="407" ht="13.5" customHeight="1">
      <c r="D407" s="143"/>
      <c r="K407" s="143"/>
    </row>
    <row r="408" ht="13.5" customHeight="1">
      <c r="D408" s="143"/>
      <c r="K408" s="143"/>
    </row>
    <row r="409" ht="13.5" customHeight="1">
      <c r="D409" s="143"/>
      <c r="K409" s="143"/>
    </row>
    <row r="410" ht="13.5" customHeight="1">
      <c r="D410" s="143"/>
      <c r="K410" s="143"/>
    </row>
    <row r="411" ht="13.5" customHeight="1">
      <c r="D411" s="143"/>
      <c r="K411" s="143"/>
    </row>
    <row r="412" ht="13.5" customHeight="1">
      <c r="D412" s="143"/>
      <c r="K412" s="143"/>
    </row>
    <row r="413" ht="13.5" customHeight="1">
      <c r="D413" s="143"/>
      <c r="K413" s="143"/>
    </row>
    <row r="414" ht="13.5" customHeight="1">
      <c r="D414" s="143"/>
      <c r="K414" s="143"/>
    </row>
    <row r="415" ht="13.5" customHeight="1">
      <c r="D415" s="143"/>
      <c r="K415" s="143"/>
    </row>
    <row r="416" ht="13.5" customHeight="1">
      <c r="D416" s="143"/>
      <c r="K416" s="143"/>
    </row>
    <row r="417" ht="13.5" customHeight="1">
      <c r="D417" s="143"/>
      <c r="K417" s="143"/>
    </row>
    <row r="418" ht="13.5" customHeight="1">
      <c r="D418" s="143"/>
      <c r="K418" s="143"/>
    </row>
    <row r="419" ht="13.5" customHeight="1">
      <c r="D419" s="143"/>
      <c r="K419" s="143"/>
    </row>
    <row r="420" ht="13.5" customHeight="1">
      <c r="D420" s="143"/>
      <c r="K420" s="143"/>
    </row>
    <row r="421" ht="13.5" customHeight="1">
      <c r="D421" s="143"/>
      <c r="K421" s="143"/>
    </row>
    <row r="422" ht="13.5" customHeight="1">
      <c r="D422" s="143"/>
      <c r="K422" s="143"/>
    </row>
    <row r="423" ht="13.5" customHeight="1">
      <c r="D423" s="143"/>
      <c r="K423" s="143"/>
    </row>
    <row r="424" ht="13.5" customHeight="1">
      <c r="D424" s="143"/>
      <c r="K424" s="143"/>
    </row>
    <row r="425" ht="13.5" customHeight="1">
      <c r="D425" s="143"/>
      <c r="K425" s="143"/>
    </row>
    <row r="426" ht="13.5" customHeight="1">
      <c r="D426" s="143"/>
      <c r="K426" s="143"/>
    </row>
    <row r="427" ht="13.5" customHeight="1">
      <c r="D427" s="143"/>
      <c r="K427" s="143"/>
    </row>
    <row r="428" ht="13.5" customHeight="1">
      <c r="D428" s="143"/>
      <c r="K428" s="143"/>
    </row>
    <row r="429" ht="13.5" customHeight="1">
      <c r="D429" s="143"/>
      <c r="K429" s="143"/>
    </row>
    <row r="430" ht="13.5" customHeight="1">
      <c r="D430" s="143"/>
      <c r="K430" s="143"/>
    </row>
    <row r="431" ht="13.5" customHeight="1">
      <c r="D431" s="143"/>
      <c r="K431" s="143"/>
    </row>
    <row r="432" ht="13.5" customHeight="1">
      <c r="D432" s="143"/>
      <c r="K432" s="143"/>
    </row>
    <row r="433" ht="13.5" customHeight="1">
      <c r="D433" s="143"/>
      <c r="K433" s="143"/>
    </row>
    <row r="434" ht="13.5" customHeight="1">
      <c r="D434" s="143"/>
      <c r="K434" s="143"/>
    </row>
    <row r="435" ht="13.5" customHeight="1">
      <c r="D435" s="143"/>
      <c r="K435" s="143"/>
    </row>
    <row r="436" ht="13.5" customHeight="1">
      <c r="D436" s="143"/>
      <c r="K436" s="143"/>
    </row>
    <row r="437" ht="13.5" customHeight="1">
      <c r="D437" s="143"/>
      <c r="K437" s="143"/>
    </row>
    <row r="438" ht="13.5" customHeight="1">
      <c r="D438" s="143"/>
      <c r="K438" s="143"/>
    </row>
    <row r="439" ht="13.5" customHeight="1">
      <c r="D439" s="143"/>
      <c r="K439" s="143"/>
    </row>
    <row r="440" ht="13.5" customHeight="1">
      <c r="D440" s="143"/>
      <c r="K440" s="143"/>
    </row>
    <row r="441" ht="13.5" customHeight="1">
      <c r="D441" s="143"/>
      <c r="K441" s="143"/>
    </row>
    <row r="442" ht="13.5" customHeight="1">
      <c r="D442" s="143"/>
      <c r="K442" s="143"/>
    </row>
    <row r="443" ht="13.5" customHeight="1">
      <c r="D443" s="143"/>
      <c r="K443" s="143"/>
    </row>
    <row r="444" ht="13.5" customHeight="1">
      <c r="D444" s="143"/>
      <c r="K444" s="143"/>
    </row>
    <row r="445" ht="13.5" customHeight="1">
      <c r="D445" s="143"/>
      <c r="K445" s="143"/>
    </row>
    <row r="446" ht="13.5" customHeight="1">
      <c r="D446" s="143"/>
      <c r="K446" s="143"/>
    </row>
    <row r="447" ht="13.5" customHeight="1">
      <c r="D447" s="143"/>
      <c r="K447" s="143"/>
    </row>
    <row r="448" ht="13.5" customHeight="1">
      <c r="D448" s="143"/>
      <c r="K448" s="143"/>
    </row>
    <row r="449" ht="13.5" customHeight="1">
      <c r="D449" s="143"/>
      <c r="K449" s="143"/>
    </row>
    <row r="450" ht="13.5" customHeight="1">
      <c r="D450" s="143"/>
      <c r="K450" s="143"/>
    </row>
    <row r="451" ht="13.5" customHeight="1">
      <c r="D451" s="143"/>
      <c r="K451" s="143"/>
    </row>
    <row r="452" ht="13.5" customHeight="1">
      <c r="D452" s="143"/>
      <c r="K452" s="143"/>
    </row>
    <row r="453" ht="13.5" customHeight="1">
      <c r="D453" s="143"/>
      <c r="K453" s="143"/>
    </row>
    <row r="454" ht="13.5" customHeight="1">
      <c r="D454" s="143"/>
      <c r="K454" s="143"/>
    </row>
    <row r="455" ht="13.5" customHeight="1">
      <c r="D455" s="143"/>
      <c r="K455" s="143"/>
    </row>
    <row r="456" ht="13.5" customHeight="1">
      <c r="D456" s="143"/>
      <c r="K456" s="143"/>
    </row>
    <row r="457" ht="13.5" customHeight="1">
      <c r="D457" s="143"/>
      <c r="K457" s="143"/>
    </row>
    <row r="458" ht="13.5" customHeight="1">
      <c r="D458" s="143"/>
      <c r="K458" s="143"/>
    </row>
    <row r="459" ht="13.5" customHeight="1">
      <c r="D459" s="143"/>
      <c r="K459" s="143"/>
    </row>
    <row r="460" ht="13.5" customHeight="1">
      <c r="D460" s="143"/>
      <c r="K460" s="143"/>
    </row>
    <row r="461" ht="13.5" customHeight="1">
      <c r="D461" s="143"/>
      <c r="K461" s="143"/>
    </row>
    <row r="462" ht="13.5" customHeight="1">
      <c r="D462" s="143"/>
      <c r="K462" s="143"/>
    </row>
    <row r="463" ht="13.5" customHeight="1">
      <c r="D463" s="143"/>
      <c r="K463" s="143"/>
    </row>
    <row r="464" ht="13.5" customHeight="1">
      <c r="D464" s="143"/>
      <c r="K464" s="143"/>
    </row>
    <row r="465" ht="13.5" customHeight="1">
      <c r="D465" s="143"/>
      <c r="K465" s="143"/>
    </row>
    <row r="466" ht="13.5" customHeight="1">
      <c r="D466" s="143"/>
      <c r="K466" s="143"/>
    </row>
    <row r="467" ht="13.5" customHeight="1">
      <c r="D467" s="143"/>
      <c r="K467" s="143"/>
    </row>
    <row r="468" ht="13.5" customHeight="1">
      <c r="D468" s="143"/>
      <c r="K468" s="143"/>
    </row>
    <row r="469" ht="13.5" customHeight="1">
      <c r="D469" s="143"/>
      <c r="K469" s="143"/>
    </row>
    <row r="470" ht="13.5" customHeight="1">
      <c r="D470" s="143"/>
      <c r="K470" s="143"/>
    </row>
    <row r="471" ht="13.5" customHeight="1">
      <c r="D471" s="143"/>
      <c r="K471" s="143"/>
    </row>
    <row r="472" ht="13.5" customHeight="1">
      <c r="D472" s="143"/>
      <c r="K472" s="143"/>
    </row>
    <row r="473" ht="13.5" customHeight="1">
      <c r="D473" s="143"/>
      <c r="K473" s="143"/>
    </row>
    <row r="474" ht="13.5" customHeight="1">
      <c r="D474" s="143"/>
      <c r="K474" s="143"/>
    </row>
    <row r="475" ht="13.5" customHeight="1">
      <c r="D475" s="143"/>
      <c r="K475" s="143"/>
    </row>
    <row r="476" ht="13.5" customHeight="1">
      <c r="D476" s="143"/>
      <c r="K476" s="143"/>
    </row>
    <row r="477" ht="13.5" customHeight="1">
      <c r="D477" s="143"/>
      <c r="K477" s="143"/>
    </row>
    <row r="478" ht="13.5" customHeight="1">
      <c r="D478" s="143"/>
      <c r="K478" s="143"/>
    </row>
    <row r="479" ht="13.5" customHeight="1">
      <c r="D479" s="143"/>
      <c r="K479" s="143"/>
    </row>
    <row r="480" ht="13.5" customHeight="1">
      <c r="D480" s="143"/>
      <c r="K480" s="143"/>
    </row>
    <row r="481" ht="13.5" customHeight="1">
      <c r="D481" s="143"/>
      <c r="K481" s="143"/>
    </row>
    <row r="482" ht="13.5" customHeight="1">
      <c r="D482" s="143"/>
      <c r="K482" s="143"/>
    </row>
    <row r="483" ht="13.5" customHeight="1">
      <c r="D483" s="143"/>
      <c r="K483" s="143"/>
    </row>
    <row r="484" ht="13.5" customHeight="1">
      <c r="D484" s="143"/>
      <c r="K484" s="143"/>
    </row>
    <row r="485" ht="13.5" customHeight="1">
      <c r="D485" s="143"/>
      <c r="K485" s="143"/>
    </row>
    <row r="486" ht="13.5" customHeight="1">
      <c r="D486" s="143"/>
      <c r="K486" s="143"/>
    </row>
    <row r="487" ht="13.5" customHeight="1">
      <c r="D487" s="143"/>
      <c r="K487" s="143"/>
    </row>
    <row r="488" ht="13.5" customHeight="1">
      <c r="D488" s="143"/>
      <c r="K488" s="143"/>
    </row>
    <row r="489" ht="13.5" customHeight="1">
      <c r="D489" s="143"/>
      <c r="K489" s="143"/>
    </row>
    <row r="490" ht="13.5" customHeight="1">
      <c r="D490" s="143"/>
      <c r="K490" s="143"/>
    </row>
    <row r="491" ht="13.5" customHeight="1">
      <c r="D491" s="143"/>
      <c r="K491" s="143"/>
    </row>
    <row r="492" ht="13.5" customHeight="1">
      <c r="D492" s="143"/>
      <c r="K492" s="143"/>
    </row>
    <row r="493" ht="13.5" customHeight="1">
      <c r="D493" s="143"/>
      <c r="K493" s="143"/>
    </row>
    <row r="494" ht="13.5" customHeight="1">
      <c r="D494" s="143"/>
      <c r="K494" s="143"/>
    </row>
    <row r="495" ht="13.5" customHeight="1">
      <c r="D495" s="143"/>
      <c r="K495" s="143"/>
    </row>
    <row r="496" ht="13.5" customHeight="1">
      <c r="D496" s="143"/>
      <c r="K496" s="143"/>
    </row>
    <row r="497" ht="13.5" customHeight="1">
      <c r="D497" s="143"/>
      <c r="K497" s="143"/>
    </row>
    <row r="498" ht="13.5" customHeight="1">
      <c r="D498" s="143"/>
      <c r="K498" s="143"/>
    </row>
    <row r="499" ht="13.5" customHeight="1">
      <c r="D499" s="143"/>
      <c r="K499" s="143"/>
    </row>
    <row r="500" ht="13.5" customHeight="1">
      <c r="D500" s="143"/>
      <c r="K500" s="143"/>
    </row>
    <row r="501" ht="13.5" customHeight="1">
      <c r="D501" s="143"/>
      <c r="K501" s="143"/>
    </row>
    <row r="502" ht="13.5" customHeight="1">
      <c r="D502" s="143"/>
      <c r="K502" s="143"/>
    </row>
    <row r="503" ht="13.5" customHeight="1">
      <c r="D503" s="143"/>
      <c r="K503" s="143"/>
    </row>
    <row r="504" ht="13.5" customHeight="1">
      <c r="D504" s="143"/>
      <c r="K504" s="143"/>
    </row>
    <row r="505" ht="13.5" customHeight="1">
      <c r="D505" s="143"/>
      <c r="K505" s="143"/>
    </row>
    <row r="506" ht="13.5" customHeight="1">
      <c r="D506" s="143"/>
      <c r="K506" s="143"/>
    </row>
    <row r="507" ht="13.5" customHeight="1">
      <c r="D507" s="143"/>
      <c r="K507" s="143"/>
    </row>
    <row r="508" ht="13.5" customHeight="1">
      <c r="D508" s="143"/>
      <c r="K508" s="143"/>
    </row>
    <row r="509" ht="13.5" customHeight="1">
      <c r="D509" s="143"/>
      <c r="K509" s="143"/>
    </row>
    <row r="510" ht="13.5" customHeight="1">
      <c r="D510" s="143"/>
      <c r="K510" s="143"/>
    </row>
    <row r="511" ht="13.5" customHeight="1">
      <c r="D511" s="143"/>
      <c r="K511" s="143"/>
    </row>
    <row r="512" ht="13.5" customHeight="1">
      <c r="D512" s="143"/>
      <c r="K512" s="143"/>
    </row>
    <row r="513" ht="13.5" customHeight="1">
      <c r="D513" s="143"/>
      <c r="K513" s="143"/>
    </row>
    <row r="514" ht="13.5" customHeight="1">
      <c r="D514" s="143"/>
      <c r="K514" s="143"/>
    </row>
    <row r="515" ht="13.5" customHeight="1">
      <c r="D515" s="143"/>
      <c r="K515" s="143"/>
    </row>
    <row r="516" ht="13.5" customHeight="1">
      <c r="D516" s="143"/>
      <c r="K516" s="143"/>
    </row>
    <row r="517" ht="13.5" customHeight="1">
      <c r="D517" s="143"/>
      <c r="K517" s="143"/>
    </row>
    <row r="518" ht="13.5" customHeight="1">
      <c r="D518" s="143"/>
      <c r="K518" s="143"/>
    </row>
    <row r="519" ht="13.5" customHeight="1">
      <c r="D519" s="143"/>
      <c r="K519" s="143"/>
    </row>
    <row r="520" ht="13.5" customHeight="1">
      <c r="D520" s="143"/>
      <c r="K520" s="143"/>
    </row>
    <row r="521" ht="13.5" customHeight="1">
      <c r="D521" s="143"/>
      <c r="K521" s="143"/>
    </row>
    <row r="522" ht="13.5" customHeight="1">
      <c r="D522" s="143"/>
      <c r="K522" s="143"/>
    </row>
    <row r="523" ht="13.5" customHeight="1">
      <c r="D523" s="143"/>
      <c r="K523" s="143"/>
    </row>
    <row r="524" ht="13.5" customHeight="1">
      <c r="D524" s="143"/>
      <c r="K524" s="143"/>
    </row>
    <row r="525" ht="13.5" customHeight="1">
      <c r="D525" s="143"/>
      <c r="K525" s="143"/>
    </row>
    <row r="526" ht="13.5" customHeight="1">
      <c r="D526" s="143"/>
      <c r="K526" s="143"/>
    </row>
    <row r="527" ht="13.5" customHeight="1">
      <c r="D527" s="143"/>
      <c r="K527" s="143"/>
    </row>
    <row r="528" ht="13.5" customHeight="1">
      <c r="D528" s="143"/>
      <c r="K528" s="143"/>
    </row>
    <row r="529" ht="13.5" customHeight="1">
      <c r="D529" s="143"/>
      <c r="K529" s="143"/>
    </row>
    <row r="530" ht="13.5" customHeight="1">
      <c r="D530" s="143"/>
      <c r="K530" s="143"/>
    </row>
    <row r="531" ht="13.5" customHeight="1">
      <c r="D531" s="143"/>
      <c r="K531" s="143"/>
    </row>
    <row r="532" ht="13.5" customHeight="1">
      <c r="D532" s="143"/>
      <c r="K532" s="143"/>
    </row>
    <row r="533" ht="13.5" customHeight="1">
      <c r="D533" s="143"/>
      <c r="K533" s="143"/>
    </row>
    <row r="534" ht="13.5" customHeight="1">
      <c r="D534" s="143"/>
      <c r="K534" s="143"/>
    </row>
    <row r="535" ht="13.5" customHeight="1">
      <c r="D535" s="143"/>
      <c r="K535" s="143"/>
    </row>
    <row r="536" ht="13.5" customHeight="1">
      <c r="D536" s="143"/>
      <c r="K536" s="143"/>
    </row>
    <row r="537" ht="13.5" customHeight="1">
      <c r="D537" s="143"/>
      <c r="K537" s="143"/>
    </row>
    <row r="538" ht="13.5" customHeight="1">
      <c r="D538" s="143"/>
      <c r="K538" s="143"/>
    </row>
    <row r="539" ht="13.5" customHeight="1">
      <c r="D539" s="143"/>
      <c r="K539" s="143"/>
    </row>
    <row r="540" ht="13.5" customHeight="1">
      <c r="D540" s="143"/>
      <c r="K540" s="143"/>
    </row>
    <row r="541" ht="13.5" customHeight="1">
      <c r="D541" s="143"/>
      <c r="K541" s="143"/>
    </row>
    <row r="542" ht="13.5" customHeight="1">
      <c r="D542" s="143"/>
      <c r="K542" s="143"/>
    </row>
    <row r="543" ht="13.5" customHeight="1">
      <c r="D543" s="143"/>
      <c r="K543" s="143"/>
    </row>
    <row r="544" ht="13.5" customHeight="1">
      <c r="D544" s="143"/>
      <c r="K544" s="143"/>
    </row>
    <row r="545" ht="13.5" customHeight="1">
      <c r="D545" s="143"/>
      <c r="K545" s="143"/>
    </row>
    <row r="546" ht="13.5" customHeight="1">
      <c r="D546" s="143"/>
      <c r="K546" s="143"/>
    </row>
    <row r="547" ht="13.5" customHeight="1">
      <c r="D547" s="143"/>
      <c r="K547" s="143"/>
    </row>
    <row r="548" ht="13.5" customHeight="1">
      <c r="D548" s="143"/>
      <c r="K548" s="143"/>
    </row>
    <row r="549" ht="13.5" customHeight="1">
      <c r="D549" s="143"/>
      <c r="K549" s="143"/>
    </row>
    <row r="550" ht="13.5" customHeight="1">
      <c r="D550" s="143"/>
      <c r="K550" s="143"/>
    </row>
    <row r="551" ht="13.5" customHeight="1">
      <c r="D551" s="143"/>
      <c r="K551" s="143"/>
    </row>
    <row r="552" ht="13.5" customHeight="1">
      <c r="D552" s="143"/>
      <c r="K552" s="143"/>
    </row>
    <row r="553" ht="13.5" customHeight="1">
      <c r="D553" s="143"/>
      <c r="K553" s="143"/>
    </row>
    <row r="554" ht="13.5" customHeight="1">
      <c r="D554" s="143"/>
      <c r="K554" s="143"/>
    </row>
    <row r="555" ht="13.5" customHeight="1">
      <c r="D555" s="143"/>
      <c r="K555" s="143"/>
    </row>
    <row r="556" ht="13.5" customHeight="1">
      <c r="D556" s="143"/>
      <c r="K556" s="143"/>
    </row>
    <row r="557" ht="13.5" customHeight="1">
      <c r="D557" s="143"/>
      <c r="K557" s="143"/>
    </row>
    <row r="558" ht="13.5" customHeight="1">
      <c r="D558" s="143"/>
      <c r="K558" s="143"/>
    </row>
    <row r="559" ht="13.5" customHeight="1">
      <c r="D559" s="143"/>
      <c r="K559" s="143"/>
    </row>
    <row r="560" ht="13.5" customHeight="1">
      <c r="D560" s="143"/>
      <c r="K560" s="143"/>
    </row>
    <row r="561" ht="13.5" customHeight="1">
      <c r="D561" s="143"/>
      <c r="K561" s="143"/>
    </row>
    <row r="562" ht="13.5" customHeight="1">
      <c r="D562" s="143"/>
      <c r="K562" s="143"/>
    </row>
    <row r="563" ht="13.5" customHeight="1">
      <c r="D563" s="143"/>
      <c r="K563" s="143"/>
    </row>
    <row r="564" ht="13.5" customHeight="1">
      <c r="D564" s="143"/>
      <c r="K564" s="143"/>
    </row>
    <row r="565" ht="13.5" customHeight="1">
      <c r="D565" s="143"/>
      <c r="K565" s="143"/>
    </row>
    <row r="566" ht="13.5" customHeight="1">
      <c r="D566" s="143"/>
      <c r="K566" s="143"/>
    </row>
    <row r="567" ht="13.5" customHeight="1">
      <c r="D567" s="143"/>
      <c r="K567" s="143"/>
    </row>
    <row r="568" ht="13.5" customHeight="1">
      <c r="D568" s="143"/>
      <c r="K568" s="143"/>
    </row>
    <row r="569" ht="13.5" customHeight="1">
      <c r="D569" s="143"/>
      <c r="K569" s="143"/>
    </row>
    <row r="570" ht="13.5" customHeight="1">
      <c r="D570" s="143"/>
      <c r="K570" s="143"/>
    </row>
    <row r="571" ht="13.5" customHeight="1">
      <c r="D571" s="143"/>
      <c r="K571" s="143"/>
    </row>
    <row r="572" ht="13.5" customHeight="1">
      <c r="D572" s="143"/>
      <c r="K572" s="143"/>
    </row>
    <row r="573" ht="13.5" customHeight="1">
      <c r="D573" s="143"/>
      <c r="K573" s="143"/>
    </row>
    <row r="574" ht="13.5" customHeight="1">
      <c r="D574" s="143"/>
      <c r="K574" s="143"/>
    </row>
    <row r="575" ht="13.5" customHeight="1">
      <c r="D575" s="143"/>
      <c r="K575" s="143"/>
    </row>
    <row r="576" ht="13.5" customHeight="1">
      <c r="D576" s="143"/>
      <c r="K576" s="143"/>
    </row>
    <row r="577" ht="13.5" customHeight="1">
      <c r="D577" s="143"/>
      <c r="K577" s="143"/>
    </row>
    <row r="578" ht="13.5" customHeight="1">
      <c r="D578" s="143"/>
      <c r="K578" s="143"/>
    </row>
    <row r="579" ht="13.5" customHeight="1">
      <c r="D579" s="143"/>
      <c r="K579" s="143"/>
    </row>
    <row r="580" ht="13.5" customHeight="1">
      <c r="D580" s="143"/>
      <c r="K580" s="143"/>
    </row>
    <row r="581" ht="13.5" customHeight="1">
      <c r="D581" s="143"/>
      <c r="K581" s="143"/>
    </row>
    <row r="582" ht="13.5" customHeight="1">
      <c r="D582" s="143"/>
      <c r="K582" s="143"/>
    </row>
    <row r="583" ht="13.5" customHeight="1">
      <c r="D583" s="143"/>
      <c r="K583" s="143"/>
    </row>
    <row r="584" ht="13.5" customHeight="1">
      <c r="D584" s="143"/>
      <c r="K584" s="143"/>
    </row>
    <row r="585" ht="13.5" customHeight="1">
      <c r="D585" s="143"/>
      <c r="K585" s="143"/>
    </row>
    <row r="586" ht="13.5" customHeight="1">
      <c r="D586" s="143"/>
      <c r="K586" s="143"/>
    </row>
    <row r="587" ht="13.5" customHeight="1">
      <c r="D587" s="143"/>
      <c r="K587" s="143"/>
    </row>
    <row r="588" ht="13.5" customHeight="1">
      <c r="D588" s="143"/>
      <c r="K588" s="143"/>
    </row>
    <row r="589" ht="13.5" customHeight="1">
      <c r="D589" s="143"/>
      <c r="K589" s="143"/>
    </row>
    <row r="590" ht="13.5" customHeight="1">
      <c r="D590" s="143"/>
      <c r="K590" s="143"/>
    </row>
    <row r="591" ht="13.5" customHeight="1">
      <c r="D591" s="143"/>
      <c r="K591" s="143"/>
    </row>
    <row r="592" ht="13.5" customHeight="1">
      <c r="D592" s="143"/>
      <c r="K592" s="143"/>
    </row>
    <row r="593" ht="13.5" customHeight="1">
      <c r="D593" s="143"/>
      <c r="K593" s="143"/>
    </row>
    <row r="594" ht="13.5" customHeight="1">
      <c r="D594" s="143"/>
      <c r="K594" s="143"/>
    </row>
    <row r="595" ht="13.5" customHeight="1">
      <c r="D595" s="143"/>
      <c r="K595" s="143"/>
    </row>
    <row r="596" ht="13.5" customHeight="1">
      <c r="D596" s="143"/>
      <c r="K596" s="143"/>
    </row>
    <row r="597" ht="13.5" customHeight="1">
      <c r="D597" s="143"/>
      <c r="K597" s="143"/>
    </row>
    <row r="598" ht="13.5" customHeight="1">
      <c r="D598" s="143"/>
      <c r="K598" s="143"/>
    </row>
    <row r="599" ht="13.5" customHeight="1">
      <c r="D599" s="143"/>
      <c r="K599" s="143"/>
    </row>
    <row r="600" ht="13.5" customHeight="1">
      <c r="D600" s="143"/>
      <c r="K600" s="143"/>
    </row>
    <row r="601" ht="13.5" customHeight="1">
      <c r="D601" s="143"/>
      <c r="K601" s="143"/>
    </row>
    <row r="602" ht="13.5" customHeight="1">
      <c r="D602" s="143"/>
      <c r="K602" s="143"/>
    </row>
    <row r="603" ht="13.5" customHeight="1">
      <c r="D603" s="143"/>
      <c r="K603" s="143"/>
    </row>
    <row r="604" ht="13.5" customHeight="1">
      <c r="D604" s="143"/>
      <c r="K604" s="143"/>
    </row>
    <row r="605" ht="13.5" customHeight="1">
      <c r="D605" s="143"/>
      <c r="K605" s="143"/>
    </row>
    <row r="606" ht="13.5" customHeight="1">
      <c r="D606" s="143"/>
      <c r="K606" s="143"/>
    </row>
    <row r="607" ht="13.5" customHeight="1">
      <c r="D607" s="143"/>
      <c r="K607" s="143"/>
    </row>
    <row r="608" ht="13.5" customHeight="1">
      <c r="D608" s="143"/>
      <c r="K608" s="143"/>
    </row>
    <row r="609" ht="13.5" customHeight="1">
      <c r="D609" s="143"/>
      <c r="K609" s="143"/>
    </row>
    <row r="610" ht="13.5" customHeight="1">
      <c r="D610" s="143"/>
      <c r="K610" s="143"/>
    </row>
    <row r="611" ht="13.5" customHeight="1">
      <c r="D611" s="143"/>
      <c r="K611" s="143"/>
    </row>
    <row r="612" ht="13.5" customHeight="1">
      <c r="D612" s="143"/>
      <c r="K612" s="143"/>
    </row>
    <row r="613" ht="13.5" customHeight="1">
      <c r="D613" s="143"/>
      <c r="K613" s="143"/>
    </row>
    <row r="614" ht="13.5" customHeight="1">
      <c r="D614" s="143"/>
      <c r="K614" s="143"/>
    </row>
    <row r="615" ht="13.5" customHeight="1">
      <c r="D615" s="143"/>
      <c r="K615" s="143"/>
    </row>
    <row r="616" ht="13.5" customHeight="1">
      <c r="D616" s="143"/>
      <c r="K616" s="143"/>
    </row>
    <row r="617" ht="13.5" customHeight="1">
      <c r="D617" s="143"/>
      <c r="K617" s="143"/>
    </row>
    <row r="618" ht="13.5" customHeight="1">
      <c r="D618" s="143"/>
      <c r="K618" s="143"/>
    </row>
    <row r="619" ht="13.5" customHeight="1">
      <c r="D619" s="143"/>
      <c r="K619" s="143"/>
    </row>
    <row r="620" ht="13.5" customHeight="1">
      <c r="D620" s="143"/>
      <c r="K620" s="143"/>
    </row>
    <row r="621" ht="13.5" customHeight="1">
      <c r="D621" s="143"/>
      <c r="K621" s="143"/>
    </row>
    <row r="622" ht="13.5" customHeight="1">
      <c r="D622" s="143"/>
      <c r="K622" s="143"/>
    </row>
    <row r="623" ht="13.5" customHeight="1">
      <c r="D623" s="143"/>
      <c r="K623" s="143"/>
    </row>
    <row r="624" ht="13.5" customHeight="1">
      <c r="D624" s="143"/>
      <c r="K624" s="143"/>
    </row>
    <row r="625" ht="13.5" customHeight="1">
      <c r="D625" s="143"/>
      <c r="K625" s="143"/>
    </row>
    <row r="626" ht="13.5" customHeight="1">
      <c r="D626" s="143"/>
      <c r="K626" s="143"/>
    </row>
    <row r="627" ht="13.5" customHeight="1">
      <c r="D627" s="143"/>
      <c r="K627" s="143"/>
    </row>
    <row r="628" ht="13.5" customHeight="1">
      <c r="D628" s="143"/>
      <c r="K628" s="143"/>
    </row>
    <row r="629" ht="13.5" customHeight="1">
      <c r="D629" s="143"/>
      <c r="K629" s="143"/>
    </row>
    <row r="630" ht="13.5" customHeight="1">
      <c r="D630" s="143"/>
      <c r="K630" s="143"/>
    </row>
    <row r="631" ht="13.5" customHeight="1">
      <c r="D631" s="143"/>
      <c r="K631" s="143"/>
    </row>
    <row r="632" ht="13.5" customHeight="1">
      <c r="D632" s="143"/>
      <c r="K632" s="143"/>
    </row>
    <row r="633" ht="13.5" customHeight="1">
      <c r="D633" s="143"/>
      <c r="K633" s="143"/>
    </row>
    <row r="634" ht="13.5" customHeight="1">
      <c r="D634" s="143"/>
      <c r="K634" s="143"/>
    </row>
    <row r="635" ht="13.5" customHeight="1">
      <c r="D635" s="143"/>
      <c r="K635" s="143"/>
    </row>
    <row r="636" ht="13.5" customHeight="1">
      <c r="D636" s="143"/>
      <c r="K636" s="143"/>
    </row>
    <row r="637" ht="13.5" customHeight="1">
      <c r="D637" s="143"/>
      <c r="K637" s="143"/>
    </row>
    <row r="638" ht="13.5" customHeight="1">
      <c r="D638" s="143"/>
      <c r="K638" s="143"/>
    </row>
    <row r="639" ht="13.5" customHeight="1">
      <c r="D639" s="143"/>
      <c r="K639" s="143"/>
    </row>
    <row r="640" ht="13.5" customHeight="1">
      <c r="D640" s="143"/>
      <c r="K640" s="143"/>
    </row>
    <row r="641" ht="13.5" customHeight="1">
      <c r="D641" s="143"/>
      <c r="K641" s="143"/>
    </row>
    <row r="642" ht="13.5" customHeight="1">
      <c r="D642" s="143"/>
      <c r="K642" s="143"/>
    </row>
    <row r="643" ht="13.5" customHeight="1">
      <c r="D643" s="143"/>
      <c r="K643" s="143"/>
    </row>
    <row r="644" ht="13.5" customHeight="1">
      <c r="D644" s="143"/>
      <c r="K644" s="143"/>
    </row>
    <row r="645" ht="13.5" customHeight="1">
      <c r="D645" s="143"/>
      <c r="K645" s="143"/>
    </row>
    <row r="646" ht="13.5" customHeight="1">
      <c r="D646" s="143"/>
      <c r="K646" s="143"/>
    </row>
    <row r="647" ht="13.5" customHeight="1">
      <c r="D647" s="143"/>
      <c r="K647" s="143"/>
    </row>
    <row r="648" ht="13.5" customHeight="1">
      <c r="D648" s="143"/>
      <c r="K648" s="143"/>
    </row>
    <row r="649" ht="13.5" customHeight="1">
      <c r="D649" s="143"/>
      <c r="K649" s="143"/>
    </row>
    <row r="650" ht="13.5" customHeight="1">
      <c r="D650" s="143"/>
      <c r="K650" s="143"/>
    </row>
    <row r="651" ht="13.5" customHeight="1">
      <c r="D651" s="143"/>
      <c r="K651" s="143"/>
    </row>
    <row r="652" ht="13.5" customHeight="1">
      <c r="D652" s="143"/>
      <c r="K652" s="143"/>
    </row>
    <row r="653" ht="13.5" customHeight="1">
      <c r="D653" s="143"/>
      <c r="K653" s="143"/>
    </row>
    <row r="654" ht="13.5" customHeight="1">
      <c r="D654" s="143"/>
      <c r="K654" s="143"/>
    </row>
    <row r="655" ht="13.5" customHeight="1">
      <c r="D655" s="143"/>
      <c r="K655" s="143"/>
    </row>
    <row r="656" ht="13.5" customHeight="1">
      <c r="D656" s="143"/>
      <c r="K656" s="143"/>
    </row>
    <row r="657" ht="13.5" customHeight="1">
      <c r="D657" s="143"/>
      <c r="K657" s="143"/>
    </row>
    <row r="658" ht="13.5" customHeight="1">
      <c r="D658" s="143"/>
      <c r="K658" s="143"/>
    </row>
    <row r="659" ht="13.5" customHeight="1">
      <c r="D659" s="143"/>
      <c r="K659" s="143"/>
    </row>
    <row r="660" ht="13.5" customHeight="1">
      <c r="D660" s="143"/>
      <c r="K660" s="143"/>
    </row>
    <row r="661" ht="13.5" customHeight="1">
      <c r="D661" s="143"/>
      <c r="K661" s="143"/>
    </row>
    <row r="662" ht="13.5" customHeight="1">
      <c r="D662" s="143"/>
      <c r="K662" s="143"/>
    </row>
    <row r="663" ht="13.5" customHeight="1">
      <c r="D663" s="143"/>
      <c r="K663" s="143"/>
    </row>
    <row r="664" ht="13.5" customHeight="1">
      <c r="D664" s="143"/>
      <c r="K664" s="143"/>
    </row>
    <row r="665" ht="13.5" customHeight="1">
      <c r="D665" s="143"/>
      <c r="K665" s="143"/>
    </row>
    <row r="666" ht="13.5" customHeight="1">
      <c r="D666" s="143"/>
      <c r="K666" s="143"/>
    </row>
    <row r="667" ht="13.5" customHeight="1">
      <c r="D667" s="143"/>
      <c r="K667" s="143"/>
    </row>
    <row r="668" ht="13.5" customHeight="1">
      <c r="D668" s="143"/>
      <c r="K668" s="143"/>
    </row>
    <row r="669" ht="13.5" customHeight="1">
      <c r="D669" s="143"/>
      <c r="K669" s="143"/>
    </row>
    <row r="670" ht="13.5" customHeight="1">
      <c r="D670" s="143"/>
      <c r="K670" s="143"/>
    </row>
    <row r="671" ht="13.5" customHeight="1">
      <c r="D671" s="143"/>
      <c r="K671" s="143"/>
    </row>
    <row r="672" ht="13.5" customHeight="1">
      <c r="D672" s="143"/>
      <c r="K672" s="143"/>
    </row>
    <row r="673" ht="13.5" customHeight="1">
      <c r="D673" s="143"/>
      <c r="K673" s="143"/>
    </row>
    <row r="674" ht="13.5" customHeight="1">
      <c r="D674" s="143"/>
      <c r="K674" s="143"/>
    </row>
    <row r="675" ht="13.5" customHeight="1">
      <c r="D675" s="143"/>
      <c r="K675" s="143"/>
    </row>
    <row r="676" ht="13.5" customHeight="1">
      <c r="D676" s="143"/>
      <c r="K676" s="143"/>
    </row>
    <row r="677" ht="13.5" customHeight="1">
      <c r="D677" s="143"/>
      <c r="K677" s="143"/>
    </row>
    <row r="678" ht="13.5" customHeight="1">
      <c r="D678" s="143"/>
      <c r="K678" s="143"/>
    </row>
    <row r="679" ht="13.5" customHeight="1">
      <c r="D679" s="143"/>
      <c r="K679" s="143"/>
    </row>
    <row r="680" ht="13.5" customHeight="1">
      <c r="D680" s="143"/>
      <c r="K680" s="143"/>
    </row>
    <row r="681" ht="13.5" customHeight="1">
      <c r="D681" s="143"/>
      <c r="K681" s="143"/>
    </row>
    <row r="682" ht="13.5" customHeight="1">
      <c r="D682" s="143"/>
      <c r="K682" s="143"/>
    </row>
    <row r="683" ht="13.5" customHeight="1">
      <c r="D683" s="143"/>
      <c r="K683" s="143"/>
    </row>
    <row r="684" ht="13.5" customHeight="1">
      <c r="D684" s="143"/>
      <c r="K684" s="143"/>
    </row>
    <row r="685" ht="13.5" customHeight="1">
      <c r="D685" s="143"/>
      <c r="K685" s="143"/>
    </row>
    <row r="686" ht="13.5" customHeight="1">
      <c r="D686" s="143"/>
      <c r="K686" s="143"/>
    </row>
    <row r="687" ht="13.5" customHeight="1">
      <c r="D687" s="143"/>
      <c r="K687" s="143"/>
    </row>
    <row r="688" ht="13.5" customHeight="1">
      <c r="D688" s="143"/>
      <c r="K688" s="143"/>
    </row>
    <row r="689" ht="13.5" customHeight="1">
      <c r="D689" s="143"/>
      <c r="K689" s="143"/>
    </row>
    <row r="690" ht="13.5" customHeight="1">
      <c r="D690" s="143"/>
      <c r="K690" s="143"/>
    </row>
    <row r="691" ht="13.5" customHeight="1">
      <c r="D691" s="143"/>
      <c r="K691" s="143"/>
    </row>
    <row r="692" ht="13.5" customHeight="1">
      <c r="D692" s="143"/>
      <c r="K692" s="143"/>
    </row>
    <row r="693" ht="13.5" customHeight="1">
      <c r="D693" s="143"/>
      <c r="K693" s="143"/>
    </row>
    <row r="694" ht="13.5" customHeight="1">
      <c r="D694" s="143"/>
      <c r="K694" s="143"/>
    </row>
    <row r="695" ht="13.5" customHeight="1">
      <c r="D695" s="143"/>
      <c r="K695" s="143"/>
    </row>
    <row r="696" ht="13.5" customHeight="1">
      <c r="D696" s="143"/>
      <c r="K696" s="143"/>
    </row>
    <row r="697" ht="13.5" customHeight="1">
      <c r="D697" s="143"/>
      <c r="K697" s="143"/>
    </row>
    <row r="698" ht="13.5" customHeight="1">
      <c r="D698" s="143"/>
      <c r="K698" s="143"/>
    </row>
    <row r="699" ht="13.5" customHeight="1">
      <c r="D699" s="143"/>
      <c r="K699" s="143"/>
    </row>
    <row r="700" ht="13.5" customHeight="1">
      <c r="D700" s="143"/>
      <c r="K700" s="143"/>
    </row>
    <row r="701" ht="13.5" customHeight="1">
      <c r="D701" s="143"/>
      <c r="K701" s="143"/>
    </row>
    <row r="702" ht="13.5" customHeight="1">
      <c r="D702" s="143"/>
      <c r="K702" s="143"/>
    </row>
    <row r="703" ht="13.5" customHeight="1">
      <c r="D703" s="143"/>
      <c r="K703" s="143"/>
    </row>
    <row r="704" ht="13.5" customHeight="1">
      <c r="D704" s="143"/>
      <c r="K704" s="143"/>
    </row>
    <row r="705" ht="13.5" customHeight="1">
      <c r="D705" s="143"/>
      <c r="K705" s="143"/>
    </row>
    <row r="706" ht="13.5" customHeight="1">
      <c r="D706" s="143"/>
      <c r="K706" s="143"/>
    </row>
    <row r="707" ht="13.5" customHeight="1">
      <c r="D707" s="143"/>
      <c r="K707" s="143"/>
    </row>
    <row r="708" ht="13.5" customHeight="1">
      <c r="D708" s="143"/>
      <c r="K708" s="143"/>
    </row>
    <row r="709" ht="13.5" customHeight="1">
      <c r="D709" s="143"/>
      <c r="K709" s="143"/>
    </row>
    <row r="710" ht="13.5" customHeight="1">
      <c r="D710" s="143"/>
      <c r="K710" s="143"/>
    </row>
    <row r="711" ht="13.5" customHeight="1">
      <c r="D711" s="143"/>
      <c r="K711" s="143"/>
    </row>
    <row r="712" ht="13.5" customHeight="1">
      <c r="D712" s="143"/>
      <c r="K712" s="143"/>
    </row>
    <row r="713" ht="13.5" customHeight="1">
      <c r="D713" s="143"/>
      <c r="K713" s="143"/>
    </row>
    <row r="714" ht="13.5" customHeight="1">
      <c r="D714" s="143"/>
      <c r="K714" s="143"/>
    </row>
    <row r="715" ht="13.5" customHeight="1">
      <c r="D715" s="143"/>
      <c r="K715" s="143"/>
    </row>
    <row r="716" ht="13.5" customHeight="1">
      <c r="D716" s="143"/>
      <c r="K716" s="143"/>
    </row>
    <row r="717" ht="13.5" customHeight="1">
      <c r="D717" s="143"/>
      <c r="K717" s="143"/>
    </row>
    <row r="718" ht="13.5" customHeight="1">
      <c r="D718" s="143"/>
      <c r="K718" s="143"/>
    </row>
    <row r="719" ht="13.5" customHeight="1">
      <c r="D719" s="143"/>
      <c r="K719" s="143"/>
    </row>
    <row r="720" ht="13.5" customHeight="1">
      <c r="D720" s="143"/>
      <c r="K720" s="143"/>
    </row>
    <row r="721" ht="13.5" customHeight="1">
      <c r="D721" s="143"/>
      <c r="K721" s="143"/>
    </row>
    <row r="722" ht="13.5" customHeight="1">
      <c r="D722" s="143"/>
      <c r="K722" s="143"/>
    </row>
    <row r="723" ht="13.5" customHeight="1">
      <c r="D723" s="143"/>
      <c r="K723" s="143"/>
    </row>
    <row r="724" ht="13.5" customHeight="1">
      <c r="D724" s="143"/>
      <c r="K724" s="143"/>
    </row>
    <row r="725" ht="13.5" customHeight="1">
      <c r="D725" s="143"/>
      <c r="K725" s="143"/>
    </row>
    <row r="726" ht="13.5" customHeight="1">
      <c r="D726" s="143"/>
      <c r="K726" s="143"/>
    </row>
    <row r="727" ht="13.5" customHeight="1">
      <c r="D727" s="143"/>
      <c r="K727" s="143"/>
    </row>
    <row r="728" ht="13.5" customHeight="1">
      <c r="D728" s="143"/>
      <c r="K728" s="143"/>
    </row>
    <row r="729" ht="13.5" customHeight="1">
      <c r="D729" s="143"/>
      <c r="K729" s="143"/>
    </row>
    <row r="730" ht="13.5" customHeight="1">
      <c r="D730" s="143"/>
      <c r="K730" s="143"/>
    </row>
    <row r="731" ht="13.5" customHeight="1">
      <c r="D731" s="143"/>
      <c r="K731" s="143"/>
    </row>
    <row r="732" ht="13.5" customHeight="1">
      <c r="D732" s="143"/>
      <c r="K732" s="143"/>
    </row>
    <row r="733" ht="13.5" customHeight="1">
      <c r="D733" s="143"/>
      <c r="K733" s="143"/>
    </row>
    <row r="734" ht="13.5" customHeight="1">
      <c r="D734" s="143"/>
      <c r="K734" s="143"/>
    </row>
    <row r="735" ht="13.5" customHeight="1">
      <c r="D735" s="143"/>
      <c r="K735" s="143"/>
    </row>
    <row r="736" ht="13.5" customHeight="1">
      <c r="D736" s="143"/>
      <c r="K736" s="143"/>
    </row>
    <row r="737" ht="13.5" customHeight="1">
      <c r="D737" s="143"/>
      <c r="K737" s="143"/>
    </row>
    <row r="738" ht="13.5" customHeight="1">
      <c r="D738" s="143"/>
      <c r="K738" s="143"/>
    </row>
    <row r="739" ht="13.5" customHeight="1">
      <c r="D739" s="143"/>
      <c r="K739" s="143"/>
    </row>
    <row r="740" ht="13.5" customHeight="1">
      <c r="D740" s="143"/>
      <c r="K740" s="143"/>
    </row>
    <row r="741" ht="13.5" customHeight="1">
      <c r="D741" s="143"/>
      <c r="K741" s="143"/>
    </row>
    <row r="742" ht="13.5" customHeight="1">
      <c r="D742" s="143"/>
      <c r="K742" s="143"/>
    </row>
    <row r="743" ht="13.5" customHeight="1">
      <c r="D743" s="143"/>
      <c r="K743" s="143"/>
    </row>
    <row r="744" ht="13.5" customHeight="1">
      <c r="D744" s="143"/>
      <c r="K744" s="143"/>
    </row>
    <row r="745" ht="13.5" customHeight="1">
      <c r="D745" s="143"/>
      <c r="K745" s="143"/>
    </row>
    <row r="746" ht="13.5" customHeight="1">
      <c r="D746" s="143"/>
      <c r="K746" s="143"/>
    </row>
    <row r="747" ht="13.5" customHeight="1">
      <c r="D747" s="143"/>
      <c r="K747" s="143"/>
    </row>
    <row r="748" ht="13.5" customHeight="1">
      <c r="D748" s="143"/>
      <c r="K748" s="143"/>
    </row>
    <row r="749" ht="13.5" customHeight="1">
      <c r="D749" s="143"/>
      <c r="K749" s="143"/>
    </row>
    <row r="750" ht="13.5" customHeight="1">
      <c r="D750" s="143"/>
      <c r="K750" s="143"/>
    </row>
    <row r="751" ht="13.5" customHeight="1">
      <c r="D751" s="143"/>
      <c r="K751" s="143"/>
    </row>
    <row r="752" ht="13.5" customHeight="1">
      <c r="D752" s="143"/>
      <c r="K752" s="143"/>
    </row>
    <row r="753" ht="13.5" customHeight="1">
      <c r="D753" s="143"/>
      <c r="K753" s="143"/>
    </row>
    <row r="754" ht="13.5" customHeight="1">
      <c r="D754" s="143"/>
      <c r="K754" s="143"/>
    </row>
    <row r="755" ht="13.5" customHeight="1">
      <c r="D755" s="143"/>
      <c r="K755" s="143"/>
    </row>
    <row r="756" ht="13.5" customHeight="1">
      <c r="D756" s="143"/>
      <c r="K756" s="143"/>
    </row>
    <row r="757" ht="13.5" customHeight="1">
      <c r="D757" s="143"/>
      <c r="K757" s="143"/>
    </row>
    <row r="758" ht="13.5" customHeight="1">
      <c r="D758" s="143"/>
      <c r="K758" s="143"/>
    </row>
    <row r="759" ht="13.5" customHeight="1">
      <c r="D759" s="143"/>
      <c r="K759" s="143"/>
    </row>
    <row r="760" ht="13.5" customHeight="1">
      <c r="D760" s="143"/>
      <c r="K760" s="143"/>
    </row>
    <row r="761" ht="13.5" customHeight="1">
      <c r="D761" s="143"/>
      <c r="K761" s="143"/>
    </row>
    <row r="762" ht="13.5" customHeight="1">
      <c r="D762" s="143"/>
      <c r="K762" s="143"/>
    </row>
    <row r="763" ht="13.5" customHeight="1">
      <c r="D763" s="143"/>
      <c r="K763" s="143"/>
    </row>
    <row r="764" ht="13.5" customHeight="1">
      <c r="D764" s="143"/>
      <c r="K764" s="143"/>
    </row>
    <row r="765" ht="13.5" customHeight="1">
      <c r="D765" s="143"/>
      <c r="K765" s="143"/>
    </row>
    <row r="766" ht="13.5" customHeight="1">
      <c r="D766" s="143"/>
      <c r="K766" s="143"/>
    </row>
    <row r="767" ht="13.5" customHeight="1">
      <c r="D767" s="143"/>
      <c r="K767" s="143"/>
    </row>
    <row r="768" ht="13.5" customHeight="1">
      <c r="D768" s="143"/>
      <c r="K768" s="143"/>
    </row>
    <row r="769" ht="13.5" customHeight="1">
      <c r="D769" s="143"/>
      <c r="K769" s="143"/>
    </row>
    <row r="770" ht="13.5" customHeight="1">
      <c r="D770" s="143"/>
      <c r="K770" s="143"/>
    </row>
    <row r="771" ht="13.5" customHeight="1">
      <c r="D771" s="143"/>
      <c r="K771" s="143"/>
    </row>
    <row r="772" ht="13.5" customHeight="1">
      <c r="D772" s="143"/>
      <c r="K772" s="143"/>
    </row>
    <row r="773" ht="13.5" customHeight="1">
      <c r="D773" s="143"/>
      <c r="K773" s="143"/>
    </row>
    <row r="774" ht="13.5" customHeight="1">
      <c r="D774" s="143"/>
      <c r="K774" s="143"/>
    </row>
    <row r="775" ht="13.5" customHeight="1">
      <c r="D775" s="143"/>
      <c r="K775" s="143"/>
    </row>
    <row r="776" ht="13.5" customHeight="1">
      <c r="D776" s="143"/>
      <c r="K776" s="143"/>
    </row>
    <row r="777" ht="13.5" customHeight="1">
      <c r="D777" s="143"/>
      <c r="K777" s="143"/>
    </row>
    <row r="778" ht="13.5" customHeight="1">
      <c r="D778" s="143"/>
      <c r="K778" s="143"/>
    </row>
    <row r="779" ht="13.5" customHeight="1">
      <c r="D779" s="143"/>
      <c r="K779" s="143"/>
    </row>
    <row r="780" ht="13.5" customHeight="1">
      <c r="D780" s="143"/>
      <c r="K780" s="143"/>
    </row>
    <row r="781" ht="13.5" customHeight="1">
      <c r="D781" s="143"/>
      <c r="K781" s="143"/>
    </row>
    <row r="782" ht="13.5" customHeight="1">
      <c r="D782" s="143"/>
      <c r="K782" s="143"/>
    </row>
    <row r="783" ht="13.5" customHeight="1">
      <c r="D783" s="143"/>
      <c r="K783" s="143"/>
    </row>
    <row r="784" ht="13.5" customHeight="1">
      <c r="D784" s="143"/>
      <c r="K784" s="143"/>
    </row>
    <row r="785" ht="13.5" customHeight="1">
      <c r="D785" s="143"/>
      <c r="K785" s="143"/>
    </row>
    <row r="786" ht="13.5" customHeight="1">
      <c r="D786" s="143"/>
      <c r="K786" s="143"/>
    </row>
    <row r="787" ht="13.5" customHeight="1">
      <c r="D787" s="143"/>
      <c r="K787" s="143"/>
    </row>
    <row r="788" ht="13.5" customHeight="1">
      <c r="D788" s="143"/>
      <c r="K788" s="143"/>
    </row>
    <row r="789" ht="13.5" customHeight="1">
      <c r="D789" s="143"/>
      <c r="K789" s="143"/>
    </row>
    <row r="790" ht="13.5" customHeight="1">
      <c r="D790" s="143"/>
      <c r="K790" s="143"/>
    </row>
    <row r="791" ht="13.5" customHeight="1">
      <c r="D791" s="143"/>
      <c r="K791" s="143"/>
    </row>
    <row r="792" ht="13.5" customHeight="1">
      <c r="D792" s="143"/>
      <c r="K792" s="143"/>
    </row>
    <row r="793" ht="13.5" customHeight="1">
      <c r="D793" s="143"/>
      <c r="K793" s="143"/>
    </row>
    <row r="794" ht="13.5" customHeight="1">
      <c r="D794" s="143"/>
      <c r="K794" s="143"/>
    </row>
    <row r="795" ht="13.5" customHeight="1">
      <c r="D795" s="143"/>
      <c r="K795" s="143"/>
    </row>
    <row r="796" ht="13.5" customHeight="1">
      <c r="D796" s="143"/>
      <c r="K796" s="143"/>
    </row>
    <row r="797" ht="13.5" customHeight="1">
      <c r="D797" s="143"/>
      <c r="K797" s="143"/>
    </row>
    <row r="798" ht="13.5" customHeight="1">
      <c r="D798" s="143"/>
      <c r="K798" s="143"/>
    </row>
    <row r="799" ht="13.5" customHeight="1">
      <c r="D799" s="143"/>
      <c r="K799" s="143"/>
    </row>
    <row r="800" ht="13.5" customHeight="1">
      <c r="D800" s="143"/>
      <c r="K800" s="143"/>
    </row>
    <row r="801" ht="13.5" customHeight="1">
      <c r="D801" s="143"/>
      <c r="K801" s="143"/>
    </row>
    <row r="802" ht="13.5" customHeight="1">
      <c r="D802" s="143"/>
      <c r="K802" s="143"/>
    </row>
    <row r="803" ht="13.5" customHeight="1">
      <c r="D803" s="143"/>
      <c r="K803" s="143"/>
    </row>
    <row r="804" ht="13.5" customHeight="1">
      <c r="D804" s="143"/>
      <c r="K804" s="143"/>
    </row>
    <row r="805" ht="13.5" customHeight="1">
      <c r="D805" s="143"/>
      <c r="K805" s="143"/>
    </row>
    <row r="806" ht="13.5" customHeight="1">
      <c r="D806" s="143"/>
      <c r="K806" s="143"/>
    </row>
    <row r="807" ht="13.5" customHeight="1">
      <c r="D807" s="143"/>
      <c r="K807" s="143"/>
    </row>
    <row r="808" ht="13.5" customHeight="1">
      <c r="D808" s="143"/>
      <c r="K808" s="143"/>
    </row>
    <row r="809" ht="13.5" customHeight="1">
      <c r="D809" s="143"/>
      <c r="K809" s="143"/>
    </row>
    <row r="810" ht="13.5" customHeight="1">
      <c r="D810" s="143"/>
      <c r="K810" s="143"/>
    </row>
    <row r="811" ht="13.5" customHeight="1">
      <c r="D811" s="143"/>
      <c r="K811" s="143"/>
    </row>
    <row r="812" ht="13.5" customHeight="1">
      <c r="D812" s="143"/>
      <c r="K812" s="143"/>
    </row>
    <row r="813" ht="13.5" customHeight="1">
      <c r="D813" s="143"/>
      <c r="K813" s="143"/>
    </row>
    <row r="814" ht="13.5" customHeight="1">
      <c r="D814" s="143"/>
      <c r="K814" s="143"/>
    </row>
    <row r="815" ht="13.5" customHeight="1">
      <c r="D815" s="143"/>
      <c r="K815" s="143"/>
    </row>
    <row r="816" ht="13.5" customHeight="1">
      <c r="D816" s="143"/>
      <c r="K816" s="143"/>
    </row>
    <row r="817" ht="13.5" customHeight="1">
      <c r="D817" s="143"/>
      <c r="K817" s="143"/>
    </row>
    <row r="818" ht="13.5" customHeight="1">
      <c r="D818" s="143"/>
      <c r="K818" s="143"/>
    </row>
    <row r="819" ht="13.5" customHeight="1">
      <c r="D819" s="143"/>
      <c r="K819" s="143"/>
    </row>
    <row r="820" ht="13.5" customHeight="1">
      <c r="D820" s="143"/>
      <c r="K820" s="143"/>
    </row>
    <row r="821" ht="13.5" customHeight="1">
      <c r="D821" s="143"/>
      <c r="K821" s="143"/>
    </row>
    <row r="822" ht="13.5" customHeight="1">
      <c r="D822" s="143"/>
      <c r="K822" s="143"/>
    </row>
    <row r="823" ht="13.5" customHeight="1">
      <c r="D823" s="143"/>
      <c r="K823" s="143"/>
    </row>
    <row r="824" ht="13.5" customHeight="1">
      <c r="D824" s="143"/>
      <c r="K824" s="143"/>
    </row>
    <row r="825" ht="13.5" customHeight="1">
      <c r="D825" s="143"/>
      <c r="K825" s="143"/>
    </row>
    <row r="826" ht="13.5" customHeight="1">
      <c r="D826" s="143"/>
      <c r="K826" s="143"/>
    </row>
    <row r="827" ht="13.5" customHeight="1">
      <c r="D827" s="143"/>
      <c r="K827" s="143"/>
    </row>
    <row r="828" ht="13.5" customHeight="1">
      <c r="D828" s="143"/>
      <c r="K828" s="143"/>
    </row>
    <row r="829" ht="13.5" customHeight="1">
      <c r="D829" s="143"/>
      <c r="K829" s="143"/>
    </row>
    <row r="830" ht="13.5" customHeight="1">
      <c r="D830" s="143"/>
      <c r="K830" s="143"/>
    </row>
    <row r="831" ht="13.5" customHeight="1">
      <c r="D831" s="143"/>
      <c r="K831" s="143"/>
    </row>
    <row r="832" ht="13.5" customHeight="1">
      <c r="D832" s="143"/>
      <c r="K832" s="143"/>
    </row>
    <row r="833" ht="13.5" customHeight="1">
      <c r="D833" s="143"/>
      <c r="K833" s="143"/>
    </row>
    <row r="834" ht="13.5" customHeight="1">
      <c r="D834" s="143"/>
      <c r="K834" s="143"/>
    </row>
    <row r="835" ht="13.5" customHeight="1">
      <c r="D835" s="143"/>
      <c r="K835" s="143"/>
    </row>
    <row r="836" ht="13.5" customHeight="1">
      <c r="D836" s="143"/>
      <c r="K836" s="143"/>
    </row>
    <row r="837" ht="13.5" customHeight="1">
      <c r="D837" s="143"/>
      <c r="K837" s="143"/>
    </row>
    <row r="838" ht="13.5" customHeight="1">
      <c r="D838" s="143"/>
      <c r="K838" s="143"/>
    </row>
    <row r="839" ht="13.5" customHeight="1">
      <c r="D839" s="143"/>
      <c r="K839" s="143"/>
    </row>
    <row r="840" ht="13.5" customHeight="1">
      <c r="D840" s="143"/>
      <c r="K840" s="143"/>
    </row>
    <row r="841" ht="13.5" customHeight="1">
      <c r="D841" s="143"/>
      <c r="K841" s="143"/>
    </row>
    <row r="842" ht="13.5" customHeight="1">
      <c r="D842" s="143"/>
      <c r="K842" s="143"/>
    </row>
    <row r="843" ht="13.5" customHeight="1">
      <c r="D843" s="143"/>
      <c r="K843" s="143"/>
    </row>
    <row r="844" ht="13.5" customHeight="1">
      <c r="D844" s="143"/>
      <c r="K844" s="143"/>
    </row>
    <row r="845" ht="13.5" customHeight="1">
      <c r="D845" s="143"/>
      <c r="K845" s="143"/>
    </row>
    <row r="846" ht="13.5" customHeight="1">
      <c r="D846" s="143"/>
      <c r="K846" s="143"/>
    </row>
    <row r="847" ht="13.5" customHeight="1">
      <c r="D847" s="143"/>
      <c r="K847" s="143"/>
    </row>
    <row r="848" ht="13.5" customHeight="1">
      <c r="D848" s="143"/>
      <c r="K848" s="143"/>
    </row>
    <row r="849" ht="13.5" customHeight="1">
      <c r="D849" s="143"/>
      <c r="K849" s="143"/>
    </row>
    <row r="850" ht="13.5" customHeight="1">
      <c r="D850" s="143"/>
      <c r="K850" s="143"/>
    </row>
    <row r="851" ht="13.5" customHeight="1">
      <c r="D851" s="143"/>
      <c r="K851" s="143"/>
    </row>
    <row r="852" ht="13.5" customHeight="1">
      <c r="D852" s="143"/>
      <c r="K852" s="143"/>
    </row>
    <row r="853" ht="13.5" customHeight="1">
      <c r="D853" s="143"/>
      <c r="K853" s="143"/>
    </row>
    <row r="854" ht="13.5" customHeight="1">
      <c r="D854" s="143"/>
      <c r="K854" s="143"/>
    </row>
    <row r="855" ht="13.5" customHeight="1">
      <c r="D855" s="143"/>
      <c r="K855" s="143"/>
    </row>
    <row r="856" ht="13.5" customHeight="1">
      <c r="D856" s="143"/>
      <c r="K856" s="143"/>
    </row>
    <row r="857" ht="13.5" customHeight="1">
      <c r="D857" s="143"/>
      <c r="K857" s="143"/>
    </row>
    <row r="858" ht="13.5" customHeight="1">
      <c r="D858" s="143"/>
      <c r="K858" s="143"/>
    </row>
    <row r="859" ht="13.5" customHeight="1">
      <c r="D859" s="143"/>
      <c r="K859" s="143"/>
    </row>
    <row r="860" ht="13.5" customHeight="1">
      <c r="D860" s="143"/>
      <c r="K860" s="143"/>
    </row>
    <row r="861" ht="13.5" customHeight="1">
      <c r="D861" s="143"/>
      <c r="K861" s="143"/>
    </row>
    <row r="862" ht="13.5" customHeight="1">
      <c r="D862" s="143"/>
      <c r="K862" s="143"/>
    </row>
    <row r="863" ht="13.5" customHeight="1">
      <c r="D863" s="143"/>
      <c r="K863" s="143"/>
    </row>
    <row r="864" ht="13.5" customHeight="1">
      <c r="D864" s="143"/>
      <c r="K864" s="143"/>
    </row>
    <row r="865" ht="13.5" customHeight="1">
      <c r="D865" s="143"/>
      <c r="K865" s="143"/>
    </row>
    <row r="866" ht="13.5" customHeight="1">
      <c r="D866" s="143"/>
      <c r="K866" s="143"/>
    </row>
    <row r="867" ht="13.5" customHeight="1">
      <c r="D867" s="143"/>
      <c r="K867" s="143"/>
    </row>
    <row r="868" ht="13.5" customHeight="1">
      <c r="D868" s="143"/>
      <c r="K868" s="143"/>
    </row>
    <row r="869" ht="13.5" customHeight="1">
      <c r="D869" s="143"/>
      <c r="K869" s="143"/>
    </row>
    <row r="870" ht="13.5" customHeight="1">
      <c r="D870" s="143"/>
      <c r="K870" s="143"/>
    </row>
    <row r="871" ht="13.5" customHeight="1">
      <c r="D871" s="143"/>
      <c r="K871" s="143"/>
    </row>
    <row r="872" ht="13.5" customHeight="1">
      <c r="D872" s="143"/>
      <c r="K872" s="143"/>
    </row>
    <row r="873" ht="13.5" customHeight="1">
      <c r="D873" s="143"/>
      <c r="K873" s="143"/>
    </row>
    <row r="874" ht="13.5" customHeight="1">
      <c r="D874" s="143"/>
      <c r="K874" s="143"/>
    </row>
    <row r="875" ht="13.5" customHeight="1">
      <c r="D875" s="143"/>
      <c r="K875" s="143"/>
    </row>
    <row r="876" ht="13.5" customHeight="1">
      <c r="D876" s="143"/>
      <c r="K876" s="143"/>
    </row>
    <row r="877" ht="13.5" customHeight="1">
      <c r="D877" s="143"/>
      <c r="K877" s="143"/>
    </row>
    <row r="878" ht="13.5" customHeight="1">
      <c r="D878" s="143"/>
      <c r="K878" s="143"/>
    </row>
    <row r="879" ht="13.5" customHeight="1">
      <c r="D879" s="143"/>
      <c r="K879" s="143"/>
    </row>
    <row r="880" ht="13.5" customHeight="1">
      <c r="D880" s="143"/>
      <c r="K880" s="143"/>
    </row>
    <row r="881" ht="13.5" customHeight="1">
      <c r="D881" s="143"/>
      <c r="K881" s="143"/>
    </row>
    <row r="882" ht="13.5" customHeight="1">
      <c r="D882" s="143"/>
      <c r="K882" s="143"/>
    </row>
    <row r="883" ht="13.5" customHeight="1">
      <c r="D883" s="143"/>
      <c r="K883" s="143"/>
    </row>
    <row r="884" ht="13.5" customHeight="1">
      <c r="D884" s="143"/>
      <c r="K884" s="143"/>
    </row>
    <row r="885" ht="13.5" customHeight="1">
      <c r="D885" s="143"/>
      <c r="K885" s="143"/>
    </row>
    <row r="886" ht="13.5" customHeight="1">
      <c r="D886" s="143"/>
      <c r="K886" s="143"/>
    </row>
    <row r="887" ht="13.5" customHeight="1">
      <c r="D887" s="143"/>
      <c r="K887" s="143"/>
    </row>
    <row r="888" ht="13.5" customHeight="1">
      <c r="D888" s="143"/>
      <c r="K888" s="143"/>
    </row>
    <row r="889" ht="13.5" customHeight="1">
      <c r="D889" s="143"/>
      <c r="K889" s="143"/>
    </row>
    <row r="890" ht="13.5" customHeight="1">
      <c r="D890" s="143"/>
      <c r="K890" s="143"/>
    </row>
    <row r="891" ht="13.5" customHeight="1">
      <c r="D891" s="143"/>
      <c r="K891" s="143"/>
    </row>
    <row r="892" ht="13.5" customHeight="1">
      <c r="D892" s="143"/>
      <c r="K892" s="143"/>
    </row>
    <row r="893" ht="13.5" customHeight="1">
      <c r="D893" s="143"/>
      <c r="K893" s="143"/>
    </row>
    <row r="894" ht="13.5" customHeight="1">
      <c r="D894" s="143"/>
      <c r="K894" s="143"/>
    </row>
    <row r="895" ht="13.5" customHeight="1">
      <c r="D895" s="143"/>
      <c r="K895" s="143"/>
    </row>
    <row r="896" ht="13.5" customHeight="1">
      <c r="D896" s="143"/>
      <c r="K896" s="143"/>
    </row>
    <row r="897" ht="13.5" customHeight="1">
      <c r="D897" s="143"/>
      <c r="K897" s="143"/>
    </row>
    <row r="898" ht="13.5" customHeight="1">
      <c r="D898" s="143"/>
      <c r="K898" s="143"/>
    </row>
    <row r="899" ht="13.5" customHeight="1">
      <c r="D899" s="143"/>
      <c r="K899" s="143"/>
    </row>
    <row r="900" ht="13.5" customHeight="1">
      <c r="D900" s="143"/>
      <c r="K900" s="143"/>
    </row>
    <row r="901" ht="13.5" customHeight="1">
      <c r="D901" s="143"/>
      <c r="K901" s="143"/>
    </row>
    <row r="902" ht="13.5" customHeight="1">
      <c r="D902" s="143"/>
      <c r="K902" s="143"/>
    </row>
    <row r="903" ht="13.5" customHeight="1">
      <c r="D903" s="143"/>
      <c r="K903" s="143"/>
    </row>
    <row r="904" ht="13.5" customHeight="1">
      <c r="D904" s="143"/>
      <c r="K904" s="143"/>
    </row>
    <row r="905" ht="13.5" customHeight="1">
      <c r="D905" s="143"/>
      <c r="K905" s="143"/>
    </row>
    <row r="906" ht="13.5" customHeight="1">
      <c r="D906" s="143"/>
      <c r="K906" s="143"/>
    </row>
    <row r="907" ht="13.5" customHeight="1">
      <c r="D907" s="143"/>
      <c r="K907" s="143"/>
    </row>
    <row r="908" ht="13.5" customHeight="1">
      <c r="D908" s="143"/>
      <c r="K908" s="143"/>
    </row>
    <row r="909" ht="13.5" customHeight="1">
      <c r="D909" s="143"/>
      <c r="K909" s="143"/>
    </row>
    <row r="910" ht="13.5" customHeight="1">
      <c r="D910" s="143"/>
      <c r="K910" s="143"/>
    </row>
    <row r="911" ht="13.5" customHeight="1">
      <c r="D911" s="143"/>
      <c r="K911" s="143"/>
    </row>
    <row r="912" ht="13.5" customHeight="1">
      <c r="D912" s="143"/>
      <c r="K912" s="143"/>
    </row>
    <row r="913" ht="13.5" customHeight="1">
      <c r="D913" s="143"/>
      <c r="K913" s="143"/>
    </row>
    <row r="914" ht="13.5" customHeight="1">
      <c r="D914" s="143"/>
      <c r="K914" s="143"/>
    </row>
    <row r="915" ht="13.5" customHeight="1">
      <c r="D915" s="143"/>
      <c r="K915" s="143"/>
    </row>
    <row r="916" ht="13.5" customHeight="1">
      <c r="D916" s="143"/>
      <c r="K916" s="143"/>
    </row>
    <row r="917" ht="13.5" customHeight="1">
      <c r="D917" s="143"/>
      <c r="K917" s="143"/>
    </row>
    <row r="918" ht="13.5" customHeight="1">
      <c r="D918" s="143"/>
      <c r="K918" s="143"/>
    </row>
    <row r="919" ht="13.5" customHeight="1">
      <c r="D919" s="143"/>
      <c r="K919" s="143"/>
    </row>
    <row r="920" ht="13.5" customHeight="1">
      <c r="D920" s="143"/>
      <c r="K920" s="143"/>
    </row>
    <row r="921" ht="13.5" customHeight="1">
      <c r="D921" s="143"/>
      <c r="K921" s="143"/>
    </row>
    <row r="922" ht="13.5" customHeight="1">
      <c r="D922" s="143"/>
      <c r="K922" s="143"/>
    </row>
    <row r="923" ht="13.5" customHeight="1">
      <c r="D923" s="143"/>
      <c r="K923" s="143"/>
    </row>
    <row r="924" ht="13.5" customHeight="1">
      <c r="D924" s="143"/>
      <c r="K924" s="143"/>
    </row>
    <row r="925" ht="13.5" customHeight="1">
      <c r="D925" s="143"/>
      <c r="K925" s="143"/>
    </row>
    <row r="926" ht="13.5" customHeight="1">
      <c r="D926" s="143"/>
      <c r="K926" s="143"/>
    </row>
    <row r="927" ht="13.5" customHeight="1">
      <c r="D927" s="143"/>
      <c r="K927" s="143"/>
    </row>
    <row r="928" ht="13.5" customHeight="1">
      <c r="D928" s="143"/>
      <c r="K928" s="143"/>
    </row>
    <row r="929" ht="13.5" customHeight="1">
      <c r="D929" s="143"/>
      <c r="K929" s="143"/>
    </row>
    <row r="930" ht="13.5" customHeight="1">
      <c r="D930" s="143"/>
      <c r="K930" s="143"/>
    </row>
    <row r="931" ht="13.5" customHeight="1">
      <c r="D931" s="143"/>
      <c r="K931" s="143"/>
    </row>
    <row r="932" ht="13.5" customHeight="1">
      <c r="D932" s="143"/>
      <c r="K932" s="143"/>
    </row>
    <row r="933" ht="13.5" customHeight="1">
      <c r="D933" s="143"/>
      <c r="K933" s="143"/>
    </row>
    <row r="934" ht="13.5" customHeight="1">
      <c r="D934" s="143"/>
      <c r="K934" s="143"/>
    </row>
    <row r="935" ht="13.5" customHeight="1">
      <c r="D935" s="143"/>
      <c r="K935" s="143"/>
    </row>
    <row r="936" ht="13.5" customHeight="1">
      <c r="D936" s="143"/>
      <c r="K936" s="143"/>
    </row>
    <row r="937" ht="13.5" customHeight="1">
      <c r="D937" s="143"/>
      <c r="K937" s="143"/>
    </row>
    <row r="938" ht="13.5" customHeight="1">
      <c r="D938" s="143"/>
      <c r="K938" s="143"/>
    </row>
    <row r="939" ht="13.5" customHeight="1">
      <c r="D939" s="143"/>
      <c r="K939" s="143"/>
    </row>
    <row r="940" ht="13.5" customHeight="1">
      <c r="D940" s="143"/>
      <c r="K940" s="143"/>
    </row>
    <row r="941" ht="13.5" customHeight="1">
      <c r="D941" s="143"/>
      <c r="K941" s="143"/>
    </row>
    <row r="942" ht="13.5" customHeight="1">
      <c r="D942" s="143"/>
      <c r="K942" s="143"/>
    </row>
    <row r="943" ht="13.5" customHeight="1">
      <c r="D943" s="143"/>
      <c r="K943" s="143"/>
    </row>
    <row r="944" ht="13.5" customHeight="1">
      <c r="D944" s="143"/>
      <c r="K944" s="143"/>
    </row>
    <row r="945" ht="13.5" customHeight="1">
      <c r="D945" s="143"/>
      <c r="K945" s="143"/>
    </row>
    <row r="946" ht="13.5" customHeight="1">
      <c r="D946" s="143"/>
      <c r="K946" s="143"/>
    </row>
    <row r="947" ht="13.5" customHeight="1">
      <c r="D947" s="143"/>
      <c r="K947" s="143"/>
    </row>
    <row r="948" ht="13.5" customHeight="1">
      <c r="D948" s="143"/>
      <c r="K948" s="143"/>
    </row>
    <row r="949" ht="13.5" customHeight="1">
      <c r="D949" s="143"/>
      <c r="K949" s="143"/>
    </row>
    <row r="950" ht="13.5" customHeight="1">
      <c r="D950" s="143"/>
      <c r="K950" s="143"/>
    </row>
    <row r="951" ht="13.5" customHeight="1">
      <c r="D951" s="143"/>
      <c r="K951" s="143"/>
    </row>
    <row r="952" ht="13.5" customHeight="1">
      <c r="D952" s="143"/>
      <c r="K952" s="143"/>
    </row>
    <row r="953" ht="13.5" customHeight="1">
      <c r="D953" s="143"/>
      <c r="K953" s="143"/>
    </row>
    <row r="954" ht="13.5" customHeight="1">
      <c r="D954" s="143"/>
      <c r="K954" s="143"/>
    </row>
    <row r="955" ht="13.5" customHeight="1">
      <c r="D955" s="143"/>
      <c r="K955" s="143"/>
    </row>
    <row r="956" ht="13.5" customHeight="1">
      <c r="D956" s="143"/>
      <c r="K956" s="143"/>
    </row>
    <row r="957" ht="13.5" customHeight="1">
      <c r="D957" s="143"/>
      <c r="K957" s="143"/>
    </row>
    <row r="958" ht="13.5" customHeight="1">
      <c r="D958" s="143"/>
      <c r="K958" s="143"/>
    </row>
    <row r="959" ht="13.5" customHeight="1">
      <c r="D959" s="143"/>
      <c r="K959" s="143"/>
    </row>
    <row r="960" ht="13.5" customHeight="1">
      <c r="D960" s="143"/>
      <c r="K960" s="143"/>
    </row>
    <row r="961" ht="13.5" customHeight="1">
      <c r="D961" s="143"/>
      <c r="K961" s="143"/>
    </row>
    <row r="962" ht="13.5" customHeight="1">
      <c r="D962" s="143"/>
      <c r="K962" s="143"/>
    </row>
    <row r="963" ht="13.5" customHeight="1">
      <c r="D963" s="143"/>
      <c r="K963" s="143"/>
    </row>
    <row r="964" ht="13.5" customHeight="1">
      <c r="D964" s="143"/>
      <c r="K964" s="143"/>
    </row>
    <row r="965" ht="13.5" customHeight="1">
      <c r="D965" s="143"/>
      <c r="K965" s="143"/>
    </row>
    <row r="966" ht="13.5" customHeight="1">
      <c r="D966" s="143"/>
      <c r="K966" s="143"/>
    </row>
    <row r="967" ht="13.5" customHeight="1">
      <c r="D967" s="143"/>
      <c r="K967" s="143"/>
    </row>
    <row r="968" ht="13.5" customHeight="1">
      <c r="D968" s="143"/>
      <c r="K968" s="143"/>
    </row>
    <row r="969" ht="13.5" customHeight="1">
      <c r="D969" s="143"/>
      <c r="K969" s="143"/>
    </row>
    <row r="970" ht="13.5" customHeight="1">
      <c r="D970" s="143"/>
      <c r="K970" s="143"/>
    </row>
    <row r="971" ht="13.5" customHeight="1">
      <c r="D971" s="143"/>
      <c r="K971" s="143"/>
    </row>
    <row r="972" ht="13.5" customHeight="1">
      <c r="D972" s="143"/>
      <c r="K972" s="143"/>
    </row>
    <row r="973" ht="13.5" customHeight="1">
      <c r="D973" s="143"/>
      <c r="K973" s="143"/>
    </row>
    <row r="974" ht="13.5" customHeight="1">
      <c r="D974" s="143"/>
      <c r="K974" s="143"/>
    </row>
    <row r="975" ht="13.5" customHeight="1">
      <c r="D975" s="143"/>
      <c r="K975" s="143"/>
    </row>
    <row r="976" ht="13.5" customHeight="1">
      <c r="D976" s="143"/>
      <c r="K976" s="143"/>
    </row>
    <row r="977" ht="13.5" customHeight="1">
      <c r="D977" s="143"/>
      <c r="K977" s="143"/>
    </row>
    <row r="978" ht="13.5" customHeight="1">
      <c r="D978" s="143"/>
      <c r="K978" s="143"/>
    </row>
    <row r="979" ht="13.5" customHeight="1">
      <c r="D979" s="143"/>
      <c r="K979" s="143"/>
    </row>
    <row r="980" ht="13.5" customHeight="1">
      <c r="D980" s="143"/>
      <c r="K980" s="143"/>
    </row>
    <row r="981" ht="13.5" customHeight="1">
      <c r="D981" s="143"/>
      <c r="K981" s="143"/>
    </row>
    <row r="982" ht="13.5" customHeight="1">
      <c r="D982" s="143"/>
      <c r="K982" s="143"/>
    </row>
    <row r="983" ht="13.5" customHeight="1">
      <c r="D983" s="143"/>
      <c r="K983" s="143"/>
    </row>
    <row r="984" ht="13.5" customHeight="1">
      <c r="D984" s="143"/>
      <c r="K984" s="143"/>
    </row>
    <row r="985" ht="13.5" customHeight="1">
      <c r="D985" s="143"/>
      <c r="K985" s="143"/>
    </row>
    <row r="986" ht="13.5" customHeight="1">
      <c r="D986" s="143"/>
      <c r="K986" s="143"/>
    </row>
    <row r="987" ht="13.5" customHeight="1">
      <c r="D987" s="143"/>
      <c r="K987" s="143"/>
    </row>
    <row r="988" ht="13.5" customHeight="1">
      <c r="D988" s="143"/>
      <c r="K988" s="143"/>
    </row>
    <row r="989" ht="13.5" customHeight="1">
      <c r="D989" s="143"/>
      <c r="K989" s="143"/>
    </row>
    <row r="990" ht="13.5" customHeight="1">
      <c r="D990" s="143"/>
      <c r="K990" s="143"/>
    </row>
    <row r="991" ht="13.5" customHeight="1">
      <c r="D991" s="143"/>
      <c r="K991" s="143"/>
    </row>
    <row r="992" ht="13.5" customHeight="1">
      <c r="D992" s="143"/>
      <c r="K992" s="143"/>
    </row>
    <row r="993" ht="13.5" customHeight="1">
      <c r="D993" s="143"/>
      <c r="K993" s="143"/>
    </row>
    <row r="994" ht="13.5" customHeight="1">
      <c r="D994" s="143"/>
      <c r="K994" s="143"/>
    </row>
    <row r="995" ht="13.5" customHeight="1">
      <c r="D995" s="143"/>
      <c r="K995" s="143"/>
    </row>
    <row r="996" ht="13.5" customHeight="1">
      <c r="D996" s="143"/>
      <c r="K996" s="143"/>
    </row>
    <row r="997" ht="13.5" customHeight="1">
      <c r="D997" s="143"/>
      <c r="K997" s="143"/>
    </row>
    <row r="998" ht="13.5" customHeight="1">
      <c r="D998" s="143"/>
      <c r="K998" s="143"/>
    </row>
    <row r="999" ht="13.5" customHeight="1">
      <c r="D999" s="143"/>
      <c r="K999" s="143"/>
    </row>
    <row r="1000" ht="13.5" customHeight="1">
      <c r="D1000" s="143"/>
      <c r="K1000" s="143"/>
    </row>
  </sheetData>
  <mergeCells count="49"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E15:E16"/>
    <mergeCell ref="F15:F16"/>
    <mergeCell ref="E17:E19"/>
    <mergeCell ref="F17:F19"/>
    <mergeCell ref="E21:E23"/>
    <mergeCell ref="F21:F23"/>
    <mergeCell ref="H9:H11"/>
    <mergeCell ref="H12:H14"/>
    <mergeCell ref="H15:H19"/>
    <mergeCell ref="I15:I16"/>
    <mergeCell ref="I17:I19"/>
    <mergeCell ref="H20:H22"/>
    <mergeCell ref="I20:I22"/>
    <mergeCell ref="A12:A14"/>
    <mergeCell ref="A15:A20"/>
    <mergeCell ref="B15:B16"/>
    <mergeCell ref="B17:B19"/>
    <mergeCell ref="A21:A23"/>
    <mergeCell ref="B21:B23"/>
    <mergeCell ref="A9:A11"/>
    <mergeCell ref="B9:B11"/>
    <mergeCell ref="F9:F11"/>
    <mergeCell ref="I9:I11"/>
    <mergeCell ref="B12:B14"/>
    <mergeCell ref="F12:F14"/>
    <mergeCell ref="I12:I14"/>
    <mergeCell ref="L15:L16"/>
    <mergeCell ref="L17:L19"/>
    <mergeCell ref="M17:M19"/>
    <mergeCell ref="L20:L22"/>
    <mergeCell ref="M20:M22"/>
    <mergeCell ref="L6:L8"/>
    <mergeCell ref="M6:M8"/>
    <mergeCell ref="L9:L11"/>
    <mergeCell ref="M9:M11"/>
    <mergeCell ref="L12:L14"/>
    <mergeCell ref="M12:M14"/>
    <mergeCell ref="M15:M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75"/>
    <col customWidth="1" min="2" max="2" width="8.75"/>
    <col customWidth="1" min="3" max="3" width="18.25"/>
    <col customWidth="1" min="4" max="4" width="7.38"/>
    <col customWidth="1" min="5" max="5" width="18.25"/>
    <col customWidth="1" min="6" max="6" width="7.38"/>
    <col customWidth="1" min="7" max="7" width="18.25"/>
    <col customWidth="1" min="8" max="8" width="7.38"/>
    <col customWidth="1" min="9" max="10" width="8.75"/>
    <col customWidth="1" min="11" max="11" width="7.38"/>
    <col customWidth="1" min="12" max="12" width="18.25"/>
    <col customWidth="1" min="13" max="13" width="7.38"/>
    <col customWidth="1" min="14" max="14" width="18.88"/>
    <col customWidth="1" min="15" max="15" width="7.38"/>
    <col customWidth="1" min="16" max="16" width="20.63"/>
    <col customWidth="1" min="17" max="17" width="8.75"/>
    <col customWidth="1" min="18" max="26" width="8.63"/>
  </cols>
  <sheetData>
    <row r="1">
      <c r="A1" s="1"/>
      <c r="B1" s="1"/>
      <c r="C1" s="83" t="s">
        <v>139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140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44"/>
      <c r="C5" s="145" t="s">
        <v>10</v>
      </c>
      <c r="D5" s="146"/>
      <c r="E5" s="146"/>
      <c r="F5" s="147"/>
      <c r="G5" s="81"/>
      <c r="H5" s="81"/>
      <c r="I5" s="81"/>
      <c r="J5" s="81"/>
      <c r="K5" s="81"/>
      <c r="L5" s="81"/>
      <c r="M5" s="145" t="s">
        <v>10</v>
      </c>
      <c r="N5" s="146"/>
      <c r="O5" s="146"/>
      <c r="P5" s="147"/>
      <c r="Q5" s="144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44"/>
      <c r="C6" s="148"/>
      <c r="D6" s="126"/>
      <c r="E6" s="126"/>
      <c r="F6" s="149"/>
      <c r="G6" s="1"/>
      <c r="H6" s="1"/>
      <c r="I6" s="1"/>
      <c r="J6" s="1"/>
      <c r="K6" s="1"/>
      <c r="L6" s="1"/>
      <c r="M6" s="148"/>
      <c r="N6" s="126"/>
      <c r="O6" s="126"/>
      <c r="P6" s="149"/>
      <c r="Q6" s="144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71"/>
      <c r="B7" s="144"/>
      <c r="C7" s="150" t="s">
        <v>35</v>
      </c>
      <c r="D7" s="151">
        <v>0.0</v>
      </c>
      <c r="E7" s="152"/>
      <c r="F7" s="71"/>
      <c r="G7" s="153" t="s">
        <v>27</v>
      </c>
      <c r="H7" s="154"/>
      <c r="I7" s="154"/>
      <c r="J7" s="154"/>
      <c r="K7" s="154"/>
      <c r="L7" s="155"/>
      <c r="M7" s="71"/>
      <c r="N7" s="71"/>
      <c r="O7" s="151">
        <v>0.0</v>
      </c>
      <c r="P7" s="150" t="s">
        <v>37</v>
      </c>
      <c r="Q7" s="144"/>
      <c r="R7" s="71"/>
      <c r="S7" s="71"/>
      <c r="T7" s="71"/>
      <c r="U7" s="71"/>
      <c r="V7" s="71"/>
      <c r="W7" s="71"/>
      <c r="X7" s="71"/>
      <c r="Y7" s="71"/>
      <c r="Z7" s="71"/>
    </row>
    <row r="8" ht="16.5" customHeight="1">
      <c r="A8" s="1"/>
      <c r="B8" s="144"/>
      <c r="C8" s="156" t="s">
        <v>142</v>
      </c>
      <c r="D8" s="157"/>
      <c r="E8" s="158" t="str">
        <f>IF(OR(D7&gt;0,D10&gt;0),IF(D7&gt;D10,C7,IF(D10&gt;D7,C10,"")),"")</f>
        <v/>
      </c>
      <c r="F8" s="159">
        <v>0.0</v>
      </c>
      <c r="G8" s="1"/>
      <c r="H8" s="1"/>
      <c r="I8" s="160" t="s">
        <v>143</v>
      </c>
      <c r="J8" s="161"/>
      <c r="K8" s="1"/>
      <c r="L8" s="1"/>
      <c r="M8" s="159">
        <v>0.0</v>
      </c>
      <c r="N8" s="158" t="str">
        <f>IF(OR(O7&gt;0,O10&gt;0),IF(O7&gt;O10,P7,IF(O10&gt;O7,P10,"")),"")</f>
        <v/>
      </c>
      <c r="O8" s="156" t="s">
        <v>144</v>
      </c>
      <c r="P8" s="147"/>
      <c r="Q8" s="144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44"/>
      <c r="C9" s="162"/>
      <c r="D9" s="163"/>
      <c r="E9" s="164"/>
      <c r="F9" s="165"/>
      <c r="G9" s="1"/>
      <c r="H9" s="1"/>
      <c r="I9" s="148"/>
      <c r="J9" s="149"/>
      <c r="K9" s="1"/>
      <c r="L9" s="1"/>
      <c r="M9" s="165"/>
      <c r="N9" s="164"/>
      <c r="O9" s="162"/>
      <c r="P9" s="166"/>
      <c r="Q9" s="144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71"/>
      <c r="B10" s="144"/>
      <c r="C10" s="150" t="s">
        <v>36</v>
      </c>
      <c r="D10" s="167">
        <v>0.0</v>
      </c>
      <c r="E10" s="168"/>
      <c r="G10" s="169"/>
      <c r="H10" s="71"/>
      <c r="I10" s="170" t="str">
        <f>IF(OR(H11&gt;0,K11&gt;0),IF(H11&gt;K11,G11,IF(K11&gt;H11,L11,"")),"")</f>
        <v/>
      </c>
      <c r="J10" s="122"/>
      <c r="K10" s="71"/>
      <c r="L10" s="171"/>
      <c r="M10" s="71"/>
      <c r="N10" s="71"/>
      <c r="O10" s="167">
        <v>0.0</v>
      </c>
      <c r="P10" s="150" t="s">
        <v>38</v>
      </c>
      <c r="Q10" s="144"/>
      <c r="R10" s="71"/>
      <c r="S10" s="71"/>
      <c r="T10" s="71"/>
      <c r="U10" s="71"/>
      <c r="V10" s="71"/>
      <c r="W10" s="71"/>
      <c r="X10" s="71"/>
      <c r="Y10" s="71"/>
      <c r="Z10" s="71"/>
    </row>
    <row r="11" ht="16.5" customHeight="1">
      <c r="A11" s="1"/>
      <c r="B11" s="144"/>
      <c r="C11" s="4"/>
      <c r="E11" s="156" t="s">
        <v>145</v>
      </c>
      <c r="F11" s="147"/>
      <c r="G11" s="158" t="str">
        <f>IF(OR(F8&gt;0,F14&gt;0),IF(F8&gt;F14,E8,IF(F14&gt;F8,E14,"")),"")</f>
        <v/>
      </c>
      <c r="H11" s="172">
        <v>0.0</v>
      </c>
      <c r="I11" s="123"/>
      <c r="J11" s="124"/>
      <c r="K11" s="159">
        <v>0.0</v>
      </c>
      <c r="L11" s="158" t="str">
        <f>IF(OR(M8&gt;0,M14&gt;0),IF(M8&gt;M14,N8,IF(M14&gt;M8,N14,"")),"")</f>
        <v/>
      </c>
      <c r="M11" s="156" t="s">
        <v>146</v>
      </c>
      <c r="N11" s="147"/>
      <c r="O11" s="1"/>
      <c r="P11" s="1"/>
      <c r="Q11" s="144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44"/>
      <c r="C12" s="1"/>
      <c r="D12" s="173"/>
      <c r="E12" s="162"/>
      <c r="F12" s="166"/>
      <c r="G12" s="164"/>
      <c r="H12" s="165"/>
      <c r="I12" s="123"/>
      <c r="J12" s="124"/>
      <c r="K12" s="165"/>
      <c r="L12" s="164"/>
      <c r="M12" s="162"/>
      <c r="N12" s="166"/>
      <c r="O12" s="1"/>
      <c r="P12" s="1"/>
      <c r="Q12" s="144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71"/>
      <c r="B13" s="144"/>
      <c r="C13" s="150" t="s">
        <v>39</v>
      </c>
      <c r="D13" s="151">
        <v>0.0</v>
      </c>
      <c r="E13" s="71"/>
      <c r="F13" s="71"/>
      <c r="G13" s="169"/>
      <c r="H13" s="71"/>
      <c r="I13" s="125"/>
      <c r="J13" s="127"/>
      <c r="K13" s="71"/>
      <c r="L13" s="171"/>
      <c r="M13" s="71"/>
      <c r="N13" s="71"/>
      <c r="O13" s="151">
        <v>0.0</v>
      </c>
      <c r="P13" s="150" t="s">
        <v>41</v>
      </c>
      <c r="Q13" s="144"/>
      <c r="R13" s="71"/>
      <c r="S13" s="71"/>
      <c r="T13" s="71"/>
      <c r="U13" s="71"/>
      <c r="V13" s="71"/>
      <c r="W13" s="71"/>
      <c r="X13" s="71"/>
      <c r="Y13" s="71"/>
      <c r="Z13" s="71"/>
    </row>
    <row r="14" ht="16.5" customHeight="1">
      <c r="A14" s="1"/>
      <c r="B14" s="144"/>
      <c r="C14" s="156" t="s">
        <v>147</v>
      </c>
      <c r="D14" s="157"/>
      <c r="E14" s="158" t="str">
        <f>IF(OR(D13&gt;0,D16&gt;0),IF(D13&gt;D16,C13,IF(D16&gt;D13,C16,"")),"")</f>
        <v/>
      </c>
      <c r="F14" s="159">
        <v>0.0</v>
      </c>
      <c r="G14" s="99"/>
      <c r="H14" s="174" t="s">
        <v>148</v>
      </c>
      <c r="I14" s="175" t="s">
        <v>17</v>
      </c>
      <c r="J14" s="147"/>
      <c r="K14" s="174" t="s">
        <v>149</v>
      </c>
      <c r="L14" s="99"/>
      <c r="M14" s="172">
        <v>0.0</v>
      </c>
      <c r="N14" s="158" t="str">
        <f>IF(OR(O13&gt;0,O16&gt;0),IF(O13&gt;O16,P13,IF(O16&gt;O13,P16,"")),"")</f>
        <v/>
      </c>
      <c r="O14" s="156" t="s">
        <v>150</v>
      </c>
      <c r="P14" s="147"/>
      <c r="Q14" s="144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44"/>
      <c r="C15" s="162"/>
      <c r="D15" s="163"/>
      <c r="E15" s="164"/>
      <c r="F15" s="165"/>
      <c r="G15" s="99"/>
      <c r="H15" s="165"/>
      <c r="I15" s="162"/>
      <c r="J15" s="166"/>
      <c r="K15" s="165"/>
      <c r="L15" s="99"/>
      <c r="M15" s="165"/>
      <c r="N15" s="164"/>
      <c r="O15" s="162"/>
      <c r="P15" s="166"/>
      <c r="Q15" s="144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71"/>
      <c r="B16" s="144"/>
      <c r="C16" s="176" t="s">
        <v>40</v>
      </c>
      <c r="D16" s="167">
        <v>0.0</v>
      </c>
      <c r="E16" s="168"/>
      <c r="G16" s="71"/>
      <c r="H16" s="71"/>
      <c r="I16" s="177" t="s">
        <v>151</v>
      </c>
      <c r="J16" s="178"/>
      <c r="K16" s="71"/>
      <c r="L16" s="71"/>
      <c r="M16" s="71"/>
      <c r="N16" s="71"/>
      <c r="O16" s="167">
        <v>0.0</v>
      </c>
      <c r="P16" s="150" t="s">
        <v>42</v>
      </c>
      <c r="Q16" s="144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1"/>
      <c r="B17" s="1"/>
      <c r="C17" s="4"/>
      <c r="E17" s="1"/>
      <c r="F17" s="1"/>
      <c r="G17" s="1"/>
      <c r="H17" s="1"/>
      <c r="I17" s="179" t="str">
        <f>IF(OR(H11&gt;0,K11&gt;0),IF(H11&lt;K11,G11,IF(K11&lt;H11,L11,"")),"")</f>
        <v/>
      </c>
      <c r="J17" s="12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4"/>
      <c r="E18" s="1"/>
      <c r="F18" s="1"/>
      <c r="G18" s="1"/>
      <c r="H18" s="1"/>
      <c r="I18" s="125"/>
      <c r="J18" s="1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1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83" t="s">
        <v>152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83" t="s">
        <v>140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83" t="s">
        <v>141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44"/>
      <c r="C29" s="145" t="s">
        <v>10</v>
      </c>
      <c r="D29" s="146"/>
      <c r="E29" s="146"/>
      <c r="F29" s="147"/>
      <c r="G29" s="83"/>
      <c r="H29" s="83"/>
      <c r="I29" s="83"/>
      <c r="J29" s="83"/>
      <c r="K29" s="83"/>
      <c r="L29" s="83"/>
      <c r="M29" s="145" t="s">
        <v>10</v>
      </c>
      <c r="N29" s="146"/>
      <c r="O29" s="146"/>
      <c r="P29" s="147"/>
      <c r="Q29" s="144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4"/>
      <c r="C30" s="148"/>
      <c r="D30" s="126"/>
      <c r="E30" s="126"/>
      <c r="F30" s="149"/>
      <c r="G30" s="1"/>
      <c r="H30" s="1"/>
      <c r="I30" s="1"/>
      <c r="J30" s="1"/>
      <c r="K30" s="1"/>
      <c r="L30" s="1"/>
      <c r="M30" s="148"/>
      <c r="N30" s="126"/>
      <c r="O30" s="126"/>
      <c r="P30" s="149"/>
      <c r="Q30" s="144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44"/>
      <c r="C31" s="150" t="s">
        <v>153</v>
      </c>
      <c r="D31" s="151">
        <v>0.0</v>
      </c>
      <c r="E31" s="71"/>
      <c r="F31" s="71"/>
      <c r="G31" s="153" t="s">
        <v>27</v>
      </c>
      <c r="H31" s="154"/>
      <c r="I31" s="154"/>
      <c r="J31" s="154"/>
      <c r="K31" s="154"/>
      <c r="L31" s="155"/>
      <c r="M31" s="71"/>
      <c r="N31" s="71"/>
      <c r="O31" s="151">
        <v>0.0</v>
      </c>
      <c r="P31" s="150" t="s">
        <v>154</v>
      </c>
      <c r="Q31" s="144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44"/>
      <c r="C32" s="156" t="s">
        <v>155</v>
      </c>
      <c r="D32" s="157"/>
      <c r="E32" s="158" t="str">
        <f>IF(OR(D31&gt;0,D34&gt;0),IF(D31&gt;D34,C31,IF(D34&gt;D31,C34,"")),"")</f>
        <v/>
      </c>
      <c r="F32" s="159">
        <v>0.0</v>
      </c>
      <c r="G32" s="1"/>
      <c r="H32" s="1"/>
      <c r="I32" s="160" t="s">
        <v>143</v>
      </c>
      <c r="J32" s="161"/>
      <c r="K32" s="1"/>
      <c r="L32" s="1"/>
      <c r="M32" s="159">
        <v>0.0</v>
      </c>
      <c r="N32" s="158" t="str">
        <f>IF(OR(O31&gt;0,O34&gt;0),IF(O31&gt;O34,P31,IF(O34&gt;O31,P34,"")),"")</f>
        <v/>
      </c>
      <c r="O32" s="156" t="s">
        <v>156</v>
      </c>
      <c r="P32" s="147"/>
      <c r="Q32" s="144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44"/>
      <c r="C33" s="162"/>
      <c r="D33" s="163"/>
      <c r="E33" s="164"/>
      <c r="F33" s="165"/>
      <c r="G33" s="1"/>
      <c r="H33" s="1"/>
      <c r="I33" s="148"/>
      <c r="J33" s="149"/>
      <c r="K33" s="1"/>
      <c r="L33" s="1"/>
      <c r="M33" s="165"/>
      <c r="N33" s="164"/>
      <c r="O33" s="162"/>
      <c r="P33" s="166"/>
      <c r="Q33" s="144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44"/>
      <c r="C34" s="150" t="s">
        <v>157</v>
      </c>
      <c r="D34" s="167">
        <v>0.0</v>
      </c>
      <c r="E34" s="71"/>
      <c r="F34" s="71"/>
      <c r="G34" s="169"/>
      <c r="H34" s="71"/>
      <c r="I34" s="170" t="str">
        <f>IF(OR(H35&gt;0,K35&gt;0),IF(H35&gt;K35,G35,IF(K35&gt;H35,L35,"")),"")</f>
        <v/>
      </c>
      <c r="J34" s="122"/>
      <c r="K34" s="71"/>
      <c r="L34" s="171"/>
      <c r="M34" s="71"/>
      <c r="N34" s="71"/>
      <c r="O34" s="167">
        <v>0.0</v>
      </c>
      <c r="P34" s="150" t="s">
        <v>158</v>
      </c>
      <c r="Q34" s="144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44"/>
      <c r="C35" s="1"/>
      <c r="D35" s="173"/>
      <c r="E35" s="156" t="s">
        <v>159</v>
      </c>
      <c r="F35" s="157"/>
      <c r="G35" s="158" t="str">
        <f>IF(OR(F32&gt;0,F38&gt;0),IF(F32&gt;F38,E32,IF(F38&gt;F32,E38,"")),"")</f>
        <v/>
      </c>
      <c r="H35" s="172">
        <v>0.0</v>
      </c>
      <c r="I35" s="123"/>
      <c r="J35" s="124"/>
      <c r="K35" s="159">
        <v>0.0</v>
      </c>
      <c r="L35" s="158" t="str">
        <f>IF(OR(M32&gt;0,M38&gt;0),IF(M32&gt;M38,N32,IF(M38&gt;M32,N38,"")),"")</f>
        <v/>
      </c>
      <c r="M35" s="156" t="s">
        <v>160</v>
      </c>
      <c r="N35" s="147"/>
      <c r="O35" s="1"/>
      <c r="P35" s="1"/>
      <c r="Q35" s="144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44"/>
      <c r="C36" s="1"/>
      <c r="D36" s="173"/>
      <c r="E36" s="162"/>
      <c r="F36" s="163"/>
      <c r="G36" s="164"/>
      <c r="H36" s="165"/>
      <c r="I36" s="123"/>
      <c r="J36" s="124"/>
      <c r="K36" s="165"/>
      <c r="L36" s="164"/>
      <c r="M36" s="162"/>
      <c r="N36" s="166"/>
      <c r="O36" s="1"/>
      <c r="P36" s="1"/>
      <c r="Q36" s="144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44"/>
      <c r="C37" s="150" t="s">
        <v>161</v>
      </c>
      <c r="D37" s="151">
        <v>0.0</v>
      </c>
      <c r="E37" s="71"/>
      <c r="F37" s="71"/>
      <c r="G37" s="169"/>
      <c r="H37" s="71"/>
      <c r="I37" s="125"/>
      <c r="J37" s="127"/>
      <c r="K37" s="71"/>
      <c r="L37" s="171"/>
      <c r="M37" s="71"/>
      <c r="N37" s="71"/>
      <c r="O37" s="151">
        <v>0.0</v>
      </c>
      <c r="P37" s="150" t="s">
        <v>162</v>
      </c>
      <c r="Q37" s="144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44"/>
      <c r="C38" s="156" t="s">
        <v>163</v>
      </c>
      <c r="D38" s="157"/>
      <c r="E38" s="158" t="str">
        <f>IF(OR(D37&gt;0,D40&gt;0),IF(D37&gt;D40,C37,IF(D40&gt;D37,C40,"")),"")</f>
        <v/>
      </c>
      <c r="F38" s="159">
        <v>0.0</v>
      </c>
      <c r="G38" s="1"/>
      <c r="H38" s="174" t="s">
        <v>164</v>
      </c>
      <c r="I38" s="175" t="s">
        <v>17</v>
      </c>
      <c r="J38" s="147"/>
      <c r="K38" s="174" t="s">
        <v>165</v>
      </c>
      <c r="L38" s="1"/>
      <c r="M38" s="159">
        <v>0.0</v>
      </c>
      <c r="N38" s="158" t="str">
        <f>IF(OR(O37&gt;0,O40&gt;0),IF(O37&gt;O40,P37,IF(O40&gt;O37,P40,"")),"")</f>
        <v/>
      </c>
      <c r="O38" s="156" t="s">
        <v>166</v>
      </c>
      <c r="P38" s="147"/>
      <c r="Q38" s="144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44"/>
      <c r="C39" s="162"/>
      <c r="D39" s="163"/>
      <c r="E39" s="164"/>
      <c r="F39" s="165"/>
      <c r="G39" s="1"/>
      <c r="H39" s="165"/>
      <c r="I39" s="162"/>
      <c r="J39" s="166"/>
      <c r="K39" s="165"/>
      <c r="L39" s="1"/>
      <c r="M39" s="165"/>
      <c r="N39" s="164"/>
      <c r="O39" s="162"/>
      <c r="P39" s="166"/>
      <c r="Q39" s="144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44"/>
      <c r="C40" s="150" t="s">
        <v>167</v>
      </c>
      <c r="D40" s="167">
        <v>0.0</v>
      </c>
      <c r="E40" s="71"/>
      <c r="F40" s="71"/>
      <c r="G40" s="71"/>
      <c r="H40" s="71"/>
      <c r="I40" s="177" t="s">
        <v>151</v>
      </c>
      <c r="J40" s="178"/>
      <c r="K40" s="71"/>
      <c r="L40" s="71"/>
      <c r="M40" s="71"/>
      <c r="N40" s="71"/>
      <c r="O40" s="167">
        <v>0.0</v>
      </c>
      <c r="P40" s="150" t="s">
        <v>168</v>
      </c>
      <c r="Q40" s="144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79" t="str">
        <f>IF(OR(H35&gt;0,K35&gt;0),IF(H35&lt;K35,G35,IF(K35&lt;H35,L35,"")),"")</f>
        <v/>
      </c>
      <c r="J41" s="12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25"/>
      <c r="J42" s="12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69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83" t="s">
        <v>169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83" t="s">
        <v>140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83" t="s">
        <v>141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44"/>
      <c r="C53" s="145" t="s">
        <v>10</v>
      </c>
      <c r="D53" s="146"/>
      <c r="E53" s="146"/>
      <c r="F53" s="147"/>
      <c r="G53" s="83"/>
      <c r="H53" s="83"/>
      <c r="I53" s="83"/>
      <c r="J53" s="83"/>
      <c r="K53" s="83"/>
      <c r="L53" s="83"/>
      <c r="M53" s="145" t="s">
        <v>10</v>
      </c>
      <c r="N53" s="146"/>
      <c r="O53" s="146"/>
      <c r="P53" s="147"/>
      <c r="Q53" s="144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44"/>
      <c r="C54" s="148"/>
      <c r="D54" s="126"/>
      <c r="E54" s="126"/>
      <c r="F54" s="149"/>
      <c r="G54" s="1"/>
      <c r="H54" s="1"/>
      <c r="I54" s="1"/>
      <c r="J54" s="1"/>
      <c r="K54" s="1"/>
      <c r="L54" s="1"/>
      <c r="M54" s="148"/>
      <c r="N54" s="126"/>
      <c r="O54" s="126"/>
      <c r="P54" s="149"/>
      <c r="Q54" s="144"/>
      <c r="R54" s="1"/>
      <c r="S54" s="1"/>
      <c r="T54" s="1"/>
      <c r="U54" s="1"/>
      <c r="V54" s="1"/>
      <c r="W54" s="1"/>
      <c r="X54" s="1"/>
      <c r="Y54" s="1"/>
      <c r="Z54" s="1"/>
    </row>
    <row r="55" ht="33.0" customHeight="1">
      <c r="A55" s="1"/>
      <c r="B55" s="144"/>
      <c r="C55" s="150" t="s">
        <v>170</v>
      </c>
      <c r="D55" s="151">
        <v>0.0</v>
      </c>
      <c r="E55" s="71"/>
      <c r="F55" s="71"/>
      <c r="G55" s="153" t="s">
        <v>27</v>
      </c>
      <c r="H55" s="154"/>
      <c r="I55" s="154"/>
      <c r="J55" s="154"/>
      <c r="K55" s="154"/>
      <c r="L55" s="155"/>
      <c r="M55" s="71"/>
      <c r="N55" s="71"/>
      <c r="O55" s="151">
        <v>0.0</v>
      </c>
      <c r="P55" s="150" t="s">
        <v>171</v>
      </c>
      <c r="Q55" s="144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44"/>
      <c r="C56" s="156" t="s">
        <v>123</v>
      </c>
      <c r="D56" s="157"/>
      <c r="E56" s="158" t="str">
        <f>IF(OR(D55&gt;0,D58&gt;0),IF(D55&gt;D58,C55,IF(D58&gt;D55,C58,"")),"")</f>
        <v/>
      </c>
      <c r="F56" s="159">
        <v>0.0</v>
      </c>
      <c r="G56" s="1"/>
      <c r="H56" s="1"/>
      <c r="I56" s="160" t="s">
        <v>143</v>
      </c>
      <c r="J56" s="161"/>
      <c r="K56" s="1"/>
      <c r="L56" s="1"/>
      <c r="M56" s="159">
        <v>0.0</v>
      </c>
      <c r="N56" s="158" t="str">
        <f>IF(OR(O55&gt;0,O58&gt;0),IF(O55&gt;O58,P55,IF(O58&gt;O55,P58,"")),"")</f>
        <v/>
      </c>
      <c r="O56" s="156" t="s">
        <v>127</v>
      </c>
      <c r="P56" s="147"/>
      <c r="Q56" s="144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44"/>
      <c r="C57" s="162"/>
      <c r="D57" s="163"/>
      <c r="E57" s="164"/>
      <c r="F57" s="165"/>
      <c r="G57" s="1"/>
      <c r="H57" s="1"/>
      <c r="I57" s="148"/>
      <c r="J57" s="149"/>
      <c r="K57" s="1"/>
      <c r="L57" s="1"/>
      <c r="M57" s="165"/>
      <c r="N57" s="164"/>
      <c r="O57" s="162"/>
      <c r="P57" s="166"/>
      <c r="Q57" s="144"/>
      <c r="R57" s="1"/>
      <c r="S57" s="1"/>
      <c r="T57" s="1"/>
      <c r="U57" s="1"/>
      <c r="V57" s="1"/>
      <c r="W57" s="1"/>
      <c r="X57" s="1"/>
      <c r="Y57" s="1"/>
      <c r="Z57" s="1"/>
    </row>
    <row r="58" ht="30.75" customHeight="1">
      <c r="A58" s="1"/>
      <c r="B58" s="144"/>
      <c r="C58" s="150" t="s">
        <v>172</v>
      </c>
      <c r="D58" s="167">
        <v>0.0</v>
      </c>
      <c r="E58" s="71"/>
      <c r="F58" s="71"/>
      <c r="G58" s="169"/>
      <c r="H58" s="71"/>
      <c r="I58" s="170" t="str">
        <f>IF(OR(H59&gt;0,K59&gt;0),IF(H59&gt;K59,G59,IF(K59&gt;H59,L59,"")),"")</f>
        <v/>
      </c>
      <c r="J58" s="122"/>
      <c r="K58" s="71"/>
      <c r="L58" s="171"/>
      <c r="M58" s="71"/>
      <c r="N58" s="71"/>
      <c r="O58" s="151">
        <v>0.0</v>
      </c>
      <c r="P58" s="180" t="s">
        <v>173</v>
      </c>
      <c r="Q58" s="144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44"/>
      <c r="C59" s="1"/>
      <c r="D59" s="173"/>
      <c r="E59" s="156" t="s">
        <v>129</v>
      </c>
      <c r="F59" s="157"/>
      <c r="G59" s="158" t="str">
        <f>IF(OR(F56&gt;0,F62&gt;0),IF(F56&gt;F62,E56,IF(F62&gt;F56,E62,"")),"")</f>
        <v/>
      </c>
      <c r="H59" s="172">
        <v>0.0</v>
      </c>
      <c r="I59" s="123"/>
      <c r="J59" s="124"/>
      <c r="K59" s="159">
        <v>0.0</v>
      </c>
      <c r="L59" s="158" t="str">
        <f>IF(OR(M56&gt;0,M62&gt;0),IF(M56&gt;M62,N56,IF(M62&gt;M56,N62,"")),"")</f>
        <v/>
      </c>
      <c r="M59" s="156" t="s">
        <v>174</v>
      </c>
      <c r="N59" s="147"/>
      <c r="O59" s="1"/>
      <c r="P59" s="1"/>
      <c r="Q59" s="144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44"/>
      <c r="C60" s="1"/>
      <c r="D60" s="173"/>
      <c r="E60" s="162"/>
      <c r="F60" s="163"/>
      <c r="G60" s="164"/>
      <c r="H60" s="165"/>
      <c r="I60" s="123"/>
      <c r="J60" s="124"/>
      <c r="K60" s="165"/>
      <c r="L60" s="164"/>
      <c r="M60" s="162"/>
      <c r="N60" s="166"/>
      <c r="O60" s="1"/>
      <c r="P60" s="1"/>
      <c r="Q60" s="144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44"/>
      <c r="C61" s="181"/>
      <c r="D61" s="70"/>
      <c r="E61" s="71"/>
      <c r="F61" s="71"/>
      <c r="G61" s="169"/>
      <c r="H61" s="71"/>
      <c r="I61" s="123"/>
      <c r="J61" s="124"/>
      <c r="K61" s="71"/>
      <c r="L61" s="171"/>
      <c r="M61" s="71"/>
      <c r="N61" s="71"/>
      <c r="O61" s="182"/>
      <c r="P61" s="182"/>
      <c r="Q61" s="144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44"/>
      <c r="C62" s="1"/>
      <c r="D62" s="173"/>
      <c r="E62" s="183" t="s">
        <v>175</v>
      </c>
      <c r="F62" s="172">
        <v>0.0</v>
      </c>
      <c r="G62" s="1"/>
      <c r="H62" s="1"/>
      <c r="I62" s="125"/>
      <c r="J62" s="127"/>
      <c r="K62" s="1"/>
      <c r="L62" s="1"/>
      <c r="M62" s="159">
        <v>0.0</v>
      </c>
      <c r="N62" s="184" t="s">
        <v>176</v>
      </c>
      <c r="O62" s="1"/>
      <c r="P62" s="1"/>
      <c r="Q62" s="144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44"/>
      <c r="C63" s="1"/>
      <c r="D63" s="173"/>
      <c r="E63" s="165"/>
      <c r="F63" s="165"/>
      <c r="G63" s="1"/>
      <c r="H63" s="174" t="s">
        <v>149</v>
      </c>
      <c r="I63" s="175" t="s">
        <v>17</v>
      </c>
      <c r="J63" s="147"/>
      <c r="K63" s="174" t="s">
        <v>164</v>
      </c>
      <c r="L63" s="1"/>
      <c r="M63" s="165"/>
      <c r="N63" s="165"/>
      <c r="O63" s="1"/>
      <c r="P63" s="1"/>
      <c r="Q63" s="144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44"/>
      <c r="C64" s="70"/>
      <c r="D64" s="70"/>
      <c r="E64" s="71"/>
      <c r="F64" s="71"/>
      <c r="G64" s="71"/>
      <c r="H64" s="165"/>
      <c r="I64" s="162"/>
      <c r="J64" s="166"/>
      <c r="K64" s="165"/>
      <c r="L64" s="71"/>
      <c r="M64" s="71"/>
      <c r="N64" s="71"/>
      <c r="O64" s="182"/>
      <c r="P64" s="182"/>
      <c r="Q64" s="144"/>
      <c r="R64" s="1"/>
      <c r="S64" s="1"/>
      <c r="T64" s="1"/>
      <c r="U64" s="1"/>
      <c r="V64" s="1"/>
      <c r="W64" s="1"/>
      <c r="X64" s="1"/>
      <c r="Y64" s="1"/>
      <c r="Z64" s="1"/>
    </row>
    <row r="65" ht="29.25" customHeight="1">
      <c r="A65" s="1"/>
      <c r="B65" s="1"/>
      <c r="C65" s="1"/>
      <c r="D65" s="1"/>
      <c r="E65" s="1"/>
      <c r="F65" s="1"/>
      <c r="G65" s="1"/>
      <c r="H65" s="1"/>
      <c r="I65" s="177" t="s">
        <v>151</v>
      </c>
      <c r="J65" s="17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79" t="str">
        <f>IF(OR(H59&gt;0,K59&gt;0),IF(H59&lt;K59,G59,IF(K59&lt;H59,L59,"")),"")</f>
        <v/>
      </c>
      <c r="J66" s="12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25"/>
      <c r="J67" s="12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4:D15"/>
    <mergeCell ref="E14:E15"/>
    <mergeCell ref="F14:F15"/>
    <mergeCell ref="H14:H15"/>
    <mergeCell ref="K14:K15"/>
    <mergeCell ref="M14:M15"/>
    <mergeCell ref="E16:F16"/>
    <mergeCell ref="C17:D17"/>
    <mergeCell ref="C25:P25"/>
    <mergeCell ref="C26:P26"/>
    <mergeCell ref="C27:P27"/>
    <mergeCell ref="C29:F30"/>
    <mergeCell ref="M29:P30"/>
    <mergeCell ref="G31:L31"/>
    <mergeCell ref="I8:J9"/>
    <mergeCell ref="M8:M9"/>
    <mergeCell ref="I10:J13"/>
    <mergeCell ref="K11:K12"/>
    <mergeCell ref="L11:L12"/>
    <mergeCell ref="M11:N12"/>
    <mergeCell ref="N8:N9"/>
    <mergeCell ref="O8:P9"/>
    <mergeCell ref="C1:P1"/>
    <mergeCell ref="C2:P2"/>
    <mergeCell ref="C3:P3"/>
    <mergeCell ref="C5:F6"/>
    <mergeCell ref="M5:P6"/>
    <mergeCell ref="G7:L7"/>
    <mergeCell ref="C8:D9"/>
    <mergeCell ref="E8:E9"/>
    <mergeCell ref="F8:F9"/>
    <mergeCell ref="E10:F10"/>
    <mergeCell ref="C11:D11"/>
    <mergeCell ref="E11:F12"/>
    <mergeCell ref="G11:G12"/>
    <mergeCell ref="H11:H12"/>
    <mergeCell ref="N14:N15"/>
    <mergeCell ref="O14:P15"/>
    <mergeCell ref="I14:J15"/>
    <mergeCell ref="I16:J16"/>
    <mergeCell ref="I17:J18"/>
    <mergeCell ref="I34:J37"/>
    <mergeCell ref="C32:D33"/>
    <mergeCell ref="E32:E33"/>
    <mergeCell ref="F32:F33"/>
    <mergeCell ref="I32:J33"/>
    <mergeCell ref="M32:M33"/>
    <mergeCell ref="N32:N33"/>
    <mergeCell ref="O32:P33"/>
    <mergeCell ref="I63:J64"/>
    <mergeCell ref="I65:J65"/>
    <mergeCell ref="I66:J67"/>
    <mergeCell ref="H38:H39"/>
    <mergeCell ref="I38:J39"/>
    <mergeCell ref="I40:J40"/>
    <mergeCell ref="I41:J42"/>
    <mergeCell ref="I58:J62"/>
    <mergeCell ref="H59:H60"/>
    <mergeCell ref="H63:H64"/>
    <mergeCell ref="E38:E39"/>
    <mergeCell ref="F38:F39"/>
    <mergeCell ref="K38:K39"/>
    <mergeCell ref="M38:M39"/>
    <mergeCell ref="O38:P39"/>
    <mergeCell ref="E35:F36"/>
    <mergeCell ref="G35:G36"/>
    <mergeCell ref="H35:H36"/>
    <mergeCell ref="K35:K36"/>
    <mergeCell ref="L35:L36"/>
    <mergeCell ref="M35:N36"/>
    <mergeCell ref="N38:N39"/>
    <mergeCell ref="C38:D39"/>
    <mergeCell ref="C49:P49"/>
    <mergeCell ref="C50:P50"/>
    <mergeCell ref="C51:P51"/>
    <mergeCell ref="C53:F54"/>
    <mergeCell ref="M53:P54"/>
    <mergeCell ref="G55:L55"/>
    <mergeCell ref="C56:D57"/>
    <mergeCell ref="E56:E57"/>
    <mergeCell ref="F56:F57"/>
    <mergeCell ref="I56:J57"/>
    <mergeCell ref="M56:M57"/>
    <mergeCell ref="N56:N57"/>
    <mergeCell ref="O56:P57"/>
    <mergeCell ref="M62:M63"/>
    <mergeCell ref="N62:N63"/>
    <mergeCell ref="K63:K64"/>
    <mergeCell ref="E59:F60"/>
    <mergeCell ref="G59:G60"/>
    <mergeCell ref="K59:K60"/>
    <mergeCell ref="L59:L60"/>
    <mergeCell ref="M59:N60"/>
    <mergeCell ref="E62:E63"/>
    <mergeCell ref="F62:F6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185" t="s">
        <v>10</v>
      </c>
    </row>
    <row r="2">
      <c r="A2" s="186" t="str">
        <f>'Bagan Futsal'!C7</f>
        <v>ABU BAKR</v>
      </c>
      <c r="B2" s="186">
        <f>'Bagan Futsal'!D7</f>
        <v>0</v>
      </c>
      <c r="C2" s="185" t="s">
        <v>177</v>
      </c>
      <c r="D2" s="186">
        <f>'Bagan Futsal'!D10</f>
        <v>0</v>
      </c>
      <c r="E2" s="186" t="str">
        <f>'Bagan Futsal'!C10</f>
        <v>UTSMAN</v>
      </c>
    </row>
    <row r="3">
      <c r="A3" s="186" t="str">
        <f>'Bagan Futsal'!C13</f>
        <v>UMAR</v>
      </c>
      <c r="B3" s="186">
        <f>'Bagan Futsal'!D13</f>
        <v>0</v>
      </c>
      <c r="C3" s="185" t="s">
        <v>177</v>
      </c>
      <c r="D3" s="186">
        <f>'Bagan Futsal'!D16</f>
        <v>0</v>
      </c>
      <c r="E3" s="186" t="str">
        <f>'Bagan Futsal'!C16</f>
        <v>ALI BIN ABI THALIB</v>
      </c>
    </row>
    <row r="4">
      <c r="A4" s="186" t="str">
        <f>'Bagan Futsal'!P7</f>
        <v>MAKKAH</v>
      </c>
      <c r="B4" s="186">
        <f>'Bagan Futsal'!O7</f>
        <v>0</v>
      </c>
      <c r="C4" s="185" t="s">
        <v>177</v>
      </c>
      <c r="D4" s="186">
        <f>'Bagan Futsal'!O10</f>
        <v>0</v>
      </c>
      <c r="E4" s="186" t="str">
        <f>'Bagan Futsal'!P10</f>
        <v>ISTANBUL</v>
      </c>
    </row>
    <row r="5">
      <c r="A5" s="186" t="str">
        <f>'Bagan Futsal'!P13</f>
        <v>MADINAH</v>
      </c>
      <c r="B5" s="186">
        <f>'Bagan Futsal'!O13</f>
        <v>0</v>
      </c>
      <c r="C5" s="185" t="s">
        <v>177</v>
      </c>
      <c r="D5" s="186">
        <f>'Bagan Futsal'!O16</f>
        <v>0</v>
      </c>
      <c r="E5" s="186" t="str">
        <f>'Bagan Futsal'!P16</f>
        <v>AL QUDS</v>
      </c>
    </row>
    <row r="6">
      <c r="A6" s="185" t="s">
        <v>22</v>
      </c>
    </row>
    <row r="7">
      <c r="A7" s="186" t="str">
        <f>'Bagan Futsal'!E8</f>
        <v/>
      </c>
      <c r="B7" s="186">
        <f>'Bagan Futsal'!F8</f>
        <v>0</v>
      </c>
      <c r="C7" s="185" t="s">
        <v>177</v>
      </c>
      <c r="D7" s="186">
        <f>'Bagan Futsal'!F14</f>
        <v>0</v>
      </c>
      <c r="E7" s="186" t="str">
        <f>'Bagan Futsal'!E14</f>
        <v/>
      </c>
    </row>
    <row r="8">
      <c r="A8" s="186" t="str">
        <f>'Bagan Futsal'!N8</f>
        <v/>
      </c>
      <c r="B8" s="186">
        <f>'Bagan Futsal'!M8</f>
        <v>0</v>
      </c>
      <c r="C8" s="185" t="s">
        <v>177</v>
      </c>
      <c r="D8" s="186">
        <f>'Bagan Futsal'!M14</f>
        <v>0</v>
      </c>
      <c r="E8" s="186" t="str">
        <f>'Bagan Futsal'!N14</f>
        <v/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3.75"/>
    <col customWidth="1" min="5" max="26" width="8.63"/>
  </cols>
  <sheetData>
    <row r="1" ht="13.5" customHeight="1">
      <c r="A1" s="185" t="s">
        <v>10</v>
      </c>
      <c r="B1" s="143"/>
      <c r="D1" s="143"/>
    </row>
    <row r="2" ht="13.5" customHeight="1">
      <c r="A2" s="186" t="str">
        <f>'Bagan Futsal'!C31</f>
        <v>BADR</v>
      </c>
      <c r="B2" s="143">
        <f>'Bagan Futsal'!D31</f>
        <v>0</v>
      </c>
      <c r="C2" s="187" t="s">
        <v>177</v>
      </c>
      <c r="D2" s="143">
        <f>'Bagan Futsal'!D34</f>
        <v>0</v>
      </c>
      <c r="E2" s="186" t="str">
        <f>'Bagan Futsal'!C34</f>
        <v>KHAIBAR</v>
      </c>
    </row>
    <row r="3" ht="13.5" customHeight="1">
      <c r="A3" s="186" t="str">
        <f>'Bagan Futsal'!C37</f>
        <v>UHUD</v>
      </c>
      <c r="B3" s="143">
        <f>'Bagan Futsal'!D37</f>
        <v>0</v>
      </c>
      <c r="C3" s="187" t="s">
        <v>177</v>
      </c>
      <c r="D3" s="143">
        <f>'Bagan Futsal'!D40</f>
        <v>0</v>
      </c>
      <c r="E3" s="186" t="str">
        <f>'Bagan Futsal'!C40</f>
        <v>TABUK</v>
      </c>
    </row>
    <row r="4" ht="13.5" customHeight="1">
      <c r="A4" s="186" t="str">
        <f>'Bagan Futsal'!P31</f>
        <v>BUKHORI</v>
      </c>
      <c r="B4" s="143">
        <f>'Bagan Futsal'!O31</f>
        <v>0</v>
      </c>
      <c r="C4" s="187" t="s">
        <v>177</v>
      </c>
      <c r="D4" s="143">
        <f>'Bagan Futsal'!O34</f>
        <v>0</v>
      </c>
      <c r="E4" s="186" t="str">
        <f>'Bagan Futsal'!P34</f>
        <v>ABU DAWUD</v>
      </c>
    </row>
    <row r="5" ht="13.5" customHeight="1">
      <c r="A5" s="186" t="str">
        <f>'Bagan Futsal'!P37</f>
        <v>MUSLIM</v>
      </c>
      <c r="B5" s="143">
        <f>'Bagan Futsal'!O37</f>
        <v>0</v>
      </c>
      <c r="C5" s="187" t="s">
        <v>177</v>
      </c>
      <c r="D5" s="143">
        <f>'Bagan Futsal'!O40</f>
        <v>0</v>
      </c>
      <c r="E5" s="186" t="str">
        <f>'Bagan Futsal'!P40</f>
        <v>AL BAIHAQI</v>
      </c>
    </row>
    <row r="6" ht="13.5" customHeight="1">
      <c r="A6" s="185" t="s">
        <v>22</v>
      </c>
    </row>
    <row r="7" ht="13.5" customHeight="1">
      <c r="A7" s="186" t="str">
        <f>'Bagan Futsal'!E32</f>
        <v/>
      </c>
      <c r="B7" s="186">
        <f>'Bagan Futsal'!F32</f>
        <v>0</v>
      </c>
      <c r="C7" s="185" t="s">
        <v>177</v>
      </c>
      <c r="D7" s="186">
        <f>'Bagan Futsal'!F38</f>
        <v>0</v>
      </c>
      <c r="E7" s="186" t="str">
        <f>'Bagan Futsal'!E38</f>
        <v/>
      </c>
    </row>
    <row r="8" ht="13.5" customHeight="1">
      <c r="A8" s="186" t="str">
        <f>'Bagan Futsal'!N32</f>
        <v/>
      </c>
      <c r="B8" s="186">
        <f>'Bagan Futsal'!M32</f>
        <v>0</v>
      </c>
      <c r="C8" s="185" t="s">
        <v>177</v>
      </c>
      <c r="D8" s="186">
        <f>'Bagan Futsal'!M38</f>
        <v>0</v>
      </c>
      <c r="E8" s="186" t="str">
        <f>'Bagan Futsal'!N38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6" width="8.63"/>
  </cols>
  <sheetData>
    <row r="1" ht="13.5" customHeight="1">
      <c r="A1" s="185" t="s">
        <v>10</v>
      </c>
      <c r="B1" s="143"/>
      <c r="D1" s="143"/>
    </row>
    <row r="2" ht="13.5" customHeight="1">
      <c r="A2" s="186" t="str">
        <f>'Bagan Futsal'!C55</f>
        <v>FIRDAUS</v>
      </c>
      <c r="B2" s="143">
        <f>'Bagan Futsal'!D55</f>
        <v>0</v>
      </c>
      <c r="C2" s="187" t="s">
        <v>177</v>
      </c>
      <c r="D2" s="143">
        <f>'Bagan Futsal'!D58</f>
        <v>0</v>
      </c>
      <c r="E2" s="186" t="str">
        <f>'Bagan Futsal'!C58</f>
        <v>DARUSSALAM</v>
      </c>
    </row>
    <row r="3" ht="13.5" customHeight="1">
      <c r="A3" s="186" t="str">
        <f>'Bagan Futsal'!P55</f>
        <v>ABU HANIFAH</v>
      </c>
      <c r="B3" s="143">
        <f>'Bagan Futsal'!O55</f>
        <v>0</v>
      </c>
      <c r="C3" s="187" t="s">
        <v>177</v>
      </c>
      <c r="D3" s="143">
        <f>'Bagan Futsal'!O58</f>
        <v>0</v>
      </c>
      <c r="E3" s="186" t="str">
        <f>'Bagan Futsal'!P58</f>
        <v>AHMAD BIN HAMBAL</v>
      </c>
    </row>
    <row r="4" ht="13.5" customHeight="1">
      <c r="A4" s="185" t="s">
        <v>22</v>
      </c>
      <c r="B4" s="143"/>
      <c r="C4" s="188"/>
      <c r="D4" s="143"/>
    </row>
    <row r="5" ht="13.5" customHeight="1">
      <c r="A5" s="186" t="str">
        <f>'Bagan Futsal'!E56</f>
        <v/>
      </c>
      <c r="B5" s="143">
        <f>'Bagan Futsal'!F56</f>
        <v>0</v>
      </c>
      <c r="C5" s="187" t="s">
        <v>177</v>
      </c>
      <c r="D5" s="143">
        <f>'Bagan Futsal'!F62</f>
        <v>0</v>
      </c>
      <c r="E5" s="186" t="str">
        <f>'Bagan Futsal'!E62</f>
        <v>NA'IM</v>
      </c>
    </row>
    <row r="6" ht="13.5" customHeight="1">
      <c r="A6" s="186" t="str">
        <f>'Bagan Futsal'!N56</f>
        <v/>
      </c>
      <c r="B6" s="143">
        <f>'Bagan Futsal'!M56</f>
        <v>0</v>
      </c>
      <c r="C6" s="187" t="s">
        <v>177</v>
      </c>
      <c r="D6" s="143">
        <f>'Bagan Futsal'!M62</f>
        <v>0</v>
      </c>
      <c r="E6" s="186" t="str">
        <f>'Bagan Futsal'!N62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7.5"/>
    <col customWidth="1" min="2" max="2" width="8.75"/>
    <col customWidth="1" min="3" max="3" width="15.75"/>
    <col customWidth="1" min="4" max="4" width="7.38"/>
    <col customWidth="1" min="5" max="5" width="14.5"/>
    <col customWidth="1" min="6" max="6" width="7.38"/>
    <col customWidth="1" min="7" max="7" width="14.5"/>
    <col customWidth="1" min="8" max="8" width="7.38"/>
    <col customWidth="1" min="9" max="10" width="8.75"/>
    <col customWidth="1" min="11" max="11" width="7.38"/>
    <col customWidth="1" min="12" max="12" width="14.5"/>
    <col customWidth="1" min="13" max="13" width="7.38"/>
    <col customWidth="1" min="14" max="14" width="15.75"/>
    <col customWidth="1" min="15" max="15" width="7.38"/>
    <col customWidth="1" min="16" max="16" width="20.75"/>
    <col customWidth="1" min="17" max="26" width="8.63"/>
  </cols>
  <sheetData>
    <row r="1">
      <c r="A1" s="1"/>
      <c r="B1" s="1"/>
      <c r="C1" s="83" t="s">
        <v>178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140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45" t="s">
        <v>10</v>
      </c>
      <c r="D4" s="147"/>
      <c r="E4" s="1"/>
      <c r="F4" s="1"/>
      <c r="G4" s="83"/>
      <c r="H4" s="83"/>
      <c r="I4" s="83"/>
      <c r="J4" s="83"/>
      <c r="K4" s="83"/>
      <c r="L4" s="83"/>
      <c r="M4" s="1"/>
      <c r="N4" s="1"/>
      <c r="O4" s="145" t="s">
        <v>10</v>
      </c>
      <c r="P4" s="147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48"/>
      <c r="D5" s="149"/>
      <c r="E5" s="1"/>
      <c r="F5" s="1"/>
      <c r="G5" s="1"/>
      <c r="H5" s="1"/>
      <c r="I5" s="1"/>
      <c r="J5" s="1"/>
      <c r="K5" s="1"/>
      <c r="L5" s="1"/>
      <c r="M5" s="1"/>
      <c r="N5" s="1"/>
      <c r="O5" s="148"/>
      <c r="P5" s="149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"/>
      <c r="B6" s="1"/>
      <c r="C6" s="150" t="s">
        <v>153</v>
      </c>
      <c r="D6" s="151">
        <v>0.0</v>
      </c>
      <c r="E6" s="153" t="s">
        <v>179</v>
      </c>
      <c r="F6" s="154"/>
      <c r="G6" s="154"/>
      <c r="H6" s="154"/>
      <c r="I6" s="154"/>
      <c r="J6" s="154"/>
      <c r="K6" s="154"/>
      <c r="L6" s="154"/>
      <c r="M6" s="154"/>
      <c r="N6" s="155"/>
      <c r="O6" s="151">
        <v>0.0</v>
      </c>
      <c r="P6" s="150" t="s">
        <v>154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56" t="s">
        <v>142</v>
      </c>
      <c r="D7" s="157"/>
      <c r="E7" s="158" t="str">
        <f>IF(OR(D6&gt;0,D9&gt;0),IF(D6&gt;D9,C6,IF(D9&gt;D6,C9,"")),"")</f>
        <v/>
      </c>
      <c r="F7" s="172">
        <v>0.0</v>
      </c>
      <c r="G7" s="1"/>
      <c r="H7" s="1"/>
      <c r="I7" s="160" t="s">
        <v>143</v>
      </c>
      <c r="J7" s="161"/>
      <c r="K7" s="1"/>
      <c r="L7" s="1"/>
      <c r="M7" s="172">
        <v>0.0</v>
      </c>
      <c r="N7" s="158" t="str">
        <f>IF(OR(O6&gt;0,O9&gt;0),IF(O6&gt;O9,P6,IF(O9&gt;O6,P9,"")),"")</f>
        <v/>
      </c>
      <c r="O7" s="156" t="s">
        <v>144</v>
      </c>
      <c r="P7" s="147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62"/>
      <c r="D8" s="163"/>
      <c r="E8" s="164"/>
      <c r="F8" s="165"/>
      <c r="G8" s="1"/>
      <c r="H8" s="1"/>
      <c r="I8" s="148"/>
      <c r="J8" s="149"/>
      <c r="K8" s="1"/>
      <c r="L8" s="1"/>
      <c r="M8" s="165"/>
      <c r="N8" s="164"/>
      <c r="O8" s="162"/>
      <c r="P8" s="166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1"/>
      <c r="C9" s="150" t="s">
        <v>167</v>
      </c>
      <c r="D9" s="167">
        <v>0.0</v>
      </c>
      <c r="E9" s="71"/>
      <c r="F9" s="71"/>
      <c r="G9" s="169"/>
      <c r="H9" s="71"/>
      <c r="I9" s="170" t="str">
        <f>IF(OR(H10&gt;0,K10&gt;0),IF(H10&gt;K10,G10,IF(K10&gt;H10,L10,"")),"")</f>
        <v/>
      </c>
      <c r="J9" s="122"/>
      <c r="K9" s="71"/>
      <c r="L9" s="171"/>
      <c r="M9" s="71"/>
      <c r="N9" s="71"/>
      <c r="O9" s="167">
        <v>0.0</v>
      </c>
      <c r="P9" s="150" t="s">
        <v>162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173"/>
      <c r="E10" s="156" t="s">
        <v>180</v>
      </c>
      <c r="F10" s="147"/>
      <c r="G10" s="158" t="str">
        <f>IF(OR(F7&gt;0,F13&gt;0),IF(F7&gt;F13,E7,IF(F13&gt;F7,E13,"")),"")</f>
        <v/>
      </c>
      <c r="H10" s="172">
        <v>0.0</v>
      </c>
      <c r="I10" s="123"/>
      <c r="J10" s="124"/>
      <c r="K10" s="172">
        <v>0.0</v>
      </c>
      <c r="L10" s="158" t="str">
        <f>IF(OR(M7&gt;0,M13&gt;0),IF(M7&gt;M13,N7,IF(M13&gt;M7,N13,"")),"")</f>
        <v/>
      </c>
      <c r="M10" s="156" t="s">
        <v>108</v>
      </c>
      <c r="N10" s="14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"/>
      <c r="D11" s="173"/>
      <c r="E11" s="162"/>
      <c r="F11" s="166"/>
      <c r="G11" s="164"/>
      <c r="H11" s="165"/>
      <c r="I11" s="123"/>
      <c r="J11" s="124"/>
      <c r="K11" s="165"/>
      <c r="L11" s="164"/>
      <c r="M11" s="162"/>
      <c r="N11" s="16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75" customHeight="1">
      <c r="A12" s="1"/>
      <c r="B12" s="1"/>
      <c r="C12" s="150" t="s">
        <v>161</v>
      </c>
      <c r="D12" s="151">
        <v>0.0</v>
      </c>
      <c r="E12" s="71"/>
      <c r="F12" s="71"/>
      <c r="G12" s="169"/>
      <c r="H12" s="71"/>
      <c r="I12" s="125"/>
      <c r="J12" s="127"/>
      <c r="K12" s="71"/>
      <c r="L12" s="171"/>
      <c r="M12" s="71"/>
      <c r="N12" s="71"/>
      <c r="O12" s="151">
        <v>0.0</v>
      </c>
      <c r="P12" s="150" t="s">
        <v>158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56" t="s">
        <v>147</v>
      </c>
      <c r="D13" s="157"/>
      <c r="E13" s="158" t="str">
        <f>IF(OR(D12&gt;0,D15&gt;0),IF(D12&gt;D15,C12,IF(D15&gt;D12,C15,"")),"")</f>
        <v/>
      </c>
      <c r="F13" s="172">
        <v>0.0</v>
      </c>
      <c r="G13" s="1"/>
      <c r="H13" s="174" t="s">
        <v>164</v>
      </c>
      <c r="I13" s="175" t="s">
        <v>17</v>
      </c>
      <c r="J13" s="147"/>
      <c r="K13" s="174" t="s">
        <v>165</v>
      </c>
      <c r="L13" s="1"/>
      <c r="M13" s="172">
        <v>0.0</v>
      </c>
      <c r="N13" s="158" t="str">
        <f>IF(OR(O12&gt;0,O15&gt;0),IF(O12&gt;O15,P12,IF(O15&gt;O12,P15,"")),"")</f>
        <v/>
      </c>
      <c r="O13" s="156" t="s">
        <v>150</v>
      </c>
      <c r="P13" s="147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62"/>
      <c r="D14" s="163"/>
      <c r="E14" s="164"/>
      <c r="F14" s="165"/>
      <c r="G14" s="1"/>
      <c r="H14" s="165"/>
      <c r="I14" s="162"/>
      <c r="J14" s="166"/>
      <c r="K14" s="165"/>
      <c r="L14" s="1"/>
      <c r="M14" s="165"/>
      <c r="N14" s="164"/>
      <c r="O14" s="162"/>
      <c r="P14" s="16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75" customHeight="1">
      <c r="A15" s="1"/>
      <c r="B15" s="1"/>
      <c r="C15" s="150" t="s">
        <v>157</v>
      </c>
      <c r="D15" s="167">
        <v>0.0</v>
      </c>
      <c r="E15" s="71"/>
      <c r="F15" s="71"/>
      <c r="G15" s="71"/>
      <c r="H15" s="71"/>
      <c r="I15" s="177" t="s">
        <v>151</v>
      </c>
      <c r="J15" s="178"/>
      <c r="K15" s="71"/>
      <c r="L15" s="71"/>
      <c r="M15" s="71"/>
      <c r="N15" s="71"/>
      <c r="O15" s="167">
        <v>0.0</v>
      </c>
      <c r="P15" s="150" t="s">
        <v>168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79" t="str">
        <f>IF(OR(H10&gt;0,K10&gt;0),IF(H10&lt;K10,G10,IF(K10&lt;H10,L10,"")),"")</f>
        <v/>
      </c>
      <c r="J16" s="12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25"/>
      <c r="J17" s="12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9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83" t="s">
        <v>181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3" t="s">
        <v>140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83" t="s">
        <v>141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45" t="s">
        <v>10</v>
      </c>
      <c r="D30" s="147"/>
      <c r="E30" s="1"/>
      <c r="F30" s="1"/>
      <c r="G30" s="83"/>
      <c r="H30" s="83"/>
      <c r="I30" s="83"/>
      <c r="J30" s="83"/>
      <c r="K30" s="83"/>
      <c r="L30" s="83"/>
      <c r="M30" s="1"/>
      <c r="N30" s="1"/>
      <c r="O30" s="145" t="s">
        <v>10</v>
      </c>
      <c r="P30" s="147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48"/>
      <c r="D31" s="149"/>
      <c r="E31" s="1"/>
      <c r="F31" s="1"/>
      <c r="G31" s="1"/>
      <c r="H31" s="1"/>
      <c r="I31" s="1"/>
      <c r="J31" s="1"/>
      <c r="K31" s="1"/>
      <c r="L31" s="1"/>
      <c r="M31" s="1"/>
      <c r="N31" s="1"/>
      <c r="O31" s="148"/>
      <c r="P31" s="149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3.0" customHeight="1">
      <c r="A32" s="1"/>
      <c r="B32" s="1"/>
      <c r="C32" s="150" t="s">
        <v>175</v>
      </c>
      <c r="D32" s="151">
        <v>0.0</v>
      </c>
      <c r="E32" s="153" t="s">
        <v>179</v>
      </c>
      <c r="F32" s="154"/>
      <c r="G32" s="154"/>
      <c r="H32" s="154"/>
      <c r="I32" s="154"/>
      <c r="J32" s="154"/>
      <c r="K32" s="154"/>
      <c r="L32" s="154"/>
      <c r="M32" s="154"/>
      <c r="N32" s="155"/>
      <c r="O32" s="151">
        <v>0.0</v>
      </c>
      <c r="P32" s="180" t="s">
        <v>176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56" t="s">
        <v>145</v>
      </c>
      <c r="D33" s="157"/>
      <c r="E33" s="158" t="str">
        <f>IF(OR(D32&gt;0,D35&gt;0),IF(D32&gt;D35,C32,IF(D35&gt;D32,C35,"")),"")</f>
        <v/>
      </c>
      <c r="F33" s="159">
        <v>0.0</v>
      </c>
      <c r="G33" s="1"/>
      <c r="H33" s="1"/>
      <c r="I33" s="160" t="s">
        <v>143</v>
      </c>
      <c r="J33" s="161"/>
      <c r="K33" s="1"/>
      <c r="L33" s="1"/>
      <c r="M33" s="159">
        <v>0.0</v>
      </c>
      <c r="N33" s="158" t="str">
        <f>IF(OR(O32&gt;0,O35&gt;0),IF(O32&gt;O35,P32,IF(O35&gt;O32,P35,"")),"")</f>
        <v/>
      </c>
      <c r="O33" s="156" t="s">
        <v>146</v>
      </c>
      <c r="P33" s="147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162"/>
      <c r="D34" s="163"/>
      <c r="E34" s="164"/>
      <c r="F34" s="165"/>
      <c r="G34" s="1"/>
      <c r="H34" s="1"/>
      <c r="I34" s="148"/>
      <c r="J34" s="149"/>
      <c r="K34" s="1"/>
      <c r="L34" s="1"/>
      <c r="M34" s="165"/>
      <c r="N34" s="164"/>
      <c r="O34" s="162"/>
      <c r="P34" s="166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1"/>
      <c r="C35" s="150" t="s">
        <v>170</v>
      </c>
      <c r="D35" s="167">
        <v>0.0</v>
      </c>
      <c r="E35" s="71"/>
      <c r="F35" s="71"/>
      <c r="G35" s="169"/>
      <c r="H35" s="71"/>
      <c r="I35" s="170" t="str">
        <f>IF(OR(H36&gt;0,K36&gt;0),IF(H36&gt;K36,G36,IF(K36&gt;H36,L36,"")),"")</f>
        <v/>
      </c>
      <c r="J35" s="122"/>
      <c r="K35" s="71"/>
      <c r="L35" s="171"/>
      <c r="M35" s="71"/>
      <c r="N35" s="71"/>
      <c r="O35" s="167">
        <v>0.0</v>
      </c>
      <c r="P35" s="180" t="s">
        <v>173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73"/>
      <c r="E36" s="156" t="s">
        <v>182</v>
      </c>
      <c r="F36" s="157"/>
      <c r="G36" s="158" t="str">
        <f>IF(OR(F33&gt;0,F39&gt;0),IF(F33&gt;F39,E33,IF(F39&gt;F33,E39,"")),"")</f>
        <v/>
      </c>
      <c r="H36" s="172">
        <v>0.0</v>
      </c>
      <c r="I36" s="123"/>
      <c r="J36" s="124"/>
      <c r="K36" s="172">
        <v>0.0</v>
      </c>
      <c r="L36" s="158" t="str">
        <f>IF(OR(M33&gt;0,M39&gt;0),IF(M33&gt;M39,N33,IF(M39&gt;M33,N39,"")),"")</f>
        <v/>
      </c>
      <c r="M36" s="156" t="s">
        <v>183</v>
      </c>
      <c r="N36" s="14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73"/>
      <c r="E37" s="162"/>
      <c r="F37" s="163"/>
      <c r="G37" s="164"/>
      <c r="H37" s="165"/>
      <c r="I37" s="123"/>
      <c r="J37" s="124"/>
      <c r="K37" s="165"/>
      <c r="L37" s="164"/>
      <c r="M37" s="162"/>
      <c r="N37" s="16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70"/>
      <c r="D38" s="70"/>
      <c r="E38" s="71"/>
      <c r="F38" s="71"/>
      <c r="G38" s="169"/>
      <c r="H38" s="71"/>
      <c r="I38" s="123"/>
      <c r="J38" s="124"/>
      <c r="K38" s="71"/>
      <c r="L38" s="171"/>
      <c r="M38" s="71"/>
      <c r="N38" s="71"/>
      <c r="O38" s="182"/>
      <c r="P38" s="18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73"/>
      <c r="E39" s="183" t="s">
        <v>172</v>
      </c>
      <c r="F39" s="172">
        <v>0.0</v>
      </c>
      <c r="G39" s="1"/>
      <c r="H39" s="1"/>
      <c r="I39" s="125"/>
      <c r="J39" s="127"/>
      <c r="K39" s="1"/>
      <c r="L39" s="1"/>
      <c r="M39" s="172">
        <v>0.0</v>
      </c>
      <c r="N39" s="183" t="s">
        <v>171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73"/>
      <c r="E40" s="165"/>
      <c r="F40" s="165"/>
      <c r="G40" s="1"/>
      <c r="H40" s="174" t="s">
        <v>184</v>
      </c>
      <c r="I40" s="189" t="s">
        <v>17</v>
      </c>
      <c r="J40" s="147"/>
      <c r="K40" s="174" t="s">
        <v>185</v>
      </c>
      <c r="L40" s="1"/>
      <c r="M40" s="165"/>
      <c r="N40" s="16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70"/>
      <c r="D41" s="70"/>
      <c r="E41" s="71"/>
      <c r="F41" s="71"/>
      <c r="G41" s="71"/>
      <c r="H41" s="165"/>
      <c r="I41" s="162"/>
      <c r="J41" s="166"/>
      <c r="K41" s="165"/>
      <c r="L41" s="71"/>
      <c r="M41" s="71"/>
      <c r="N41" s="71"/>
      <c r="O41" s="182"/>
      <c r="P41" s="18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9.25" customHeight="1">
      <c r="A42" s="1"/>
      <c r="B42" s="1"/>
      <c r="C42" s="1"/>
      <c r="D42" s="1"/>
      <c r="E42" s="1"/>
      <c r="F42" s="1"/>
      <c r="G42" s="1"/>
      <c r="H42" s="1"/>
      <c r="I42" s="177" t="s">
        <v>151</v>
      </c>
      <c r="J42" s="17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79" t="str">
        <f>IF(OR(H36&gt;0,K36&gt;0),IF(H36&lt;K36,G36,IF(K36&lt;H36,L36,"")),"")</f>
        <v/>
      </c>
      <c r="J43" s="12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25"/>
      <c r="J44" s="12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0">
    <mergeCell ref="E36:F37"/>
    <mergeCell ref="E39:E40"/>
    <mergeCell ref="F39:F40"/>
    <mergeCell ref="H40:H41"/>
    <mergeCell ref="I40:J41"/>
    <mergeCell ref="K40:K41"/>
    <mergeCell ref="I42:J42"/>
    <mergeCell ref="I43:J44"/>
    <mergeCell ref="M39:M40"/>
    <mergeCell ref="N39:N40"/>
    <mergeCell ref="I33:J34"/>
    <mergeCell ref="I35:J39"/>
    <mergeCell ref="G36:G37"/>
    <mergeCell ref="H36:H37"/>
    <mergeCell ref="K36:K37"/>
    <mergeCell ref="L36:L37"/>
    <mergeCell ref="M36:N37"/>
    <mergeCell ref="I7:J8"/>
    <mergeCell ref="M7:M8"/>
    <mergeCell ref="I9:J12"/>
    <mergeCell ref="K10:K11"/>
    <mergeCell ref="L10:L11"/>
    <mergeCell ref="M10:N11"/>
    <mergeCell ref="N7:N8"/>
    <mergeCell ref="O7:P8"/>
    <mergeCell ref="C1:P1"/>
    <mergeCell ref="C2:P2"/>
    <mergeCell ref="C3:P3"/>
    <mergeCell ref="C4:D5"/>
    <mergeCell ref="O4:P5"/>
    <mergeCell ref="E6:N6"/>
    <mergeCell ref="C7:D8"/>
    <mergeCell ref="E7:E8"/>
    <mergeCell ref="F7:F8"/>
    <mergeCell ref="E10:F11"/>
    <mergeCell ref="G10:G11"/>
    <mergeCell ref="C13:D14"/>
    <mergeCell ref="E13:E14"/>
    <mergeCell ref="F13:F14"/>
    <mergeCell ref="H10:H11"/>
    <mergeCell ref="H13:H14"/>
    <mergeCell ref="I13:J14"/>
    <mergeCell ref="K13:K14"/>
    <mergeCell ref="M13:M14"/>
    <mergeCell ref="N13:N14"/>
    <mergeCell ref="O13:P14"/>
    <mergeCell ref="I15:J15"/>
    <mergeCell ref="I16:J17"/>
    <mergeCell ref="C27:P27"/>
    <mergeCell ref="C28:P28"/>
    <mergeCell ref="C29:P29"/>
    <mergeCell ref="O30:P31"/>
    <mergeCell ref="E32:N32"/>
    <mergeCell ref="C30:D31"/>
    <mergeCell ref="C33:D34"/>
    <mergeCell ref="E33:E34"/>
    <mergeCell ref="F33:F34"/>
    <mergeCell ref="M33:M34"/>
    <mergeCell ref="N33:N34"/>
    <mergeCell ref="O33:P3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185" t="s">
        <v>10</v>
      </c>
    </row>
    <row r="2">
      <c r="A2" s="186" t="str">
        <f>'Bagan Basket'!C6</f>
        <v>BADR</v>
      </c>
      <c r="B2" s="186">
        <f>'Bagan Basket'!D6</f>
        <v>0</v>
      </c>
      <c r="C2" s="185" t="s">
        <v>177</v>
      </c>
      <c r="D2" s="186">
        <f>'Bagan Basket'!D9</f>
        <v>0</v>
      </c>
      <c r="E2" s="186" t="str">
        <f>'Bagan Basket'!C9</f>
        <v>TABUK</v>
      </c>
    </row>
    <row r="3">
      <c r="A3" s="186" t="str">
        <f>'Bagan Basket'!C12</f>
        <v>UHUD</v>
      </c>
      <c r="B3" s="186">
        <f>'Bagan Basket'!D12</f>
        <v>0</v>
      </c>
      <c r="C3" s="185" t="s">
        <v>177</v>
      </c>
      <c r="D3" s="186">
        <f>'Bagan Basket'!D15</f>
        <v>0</v>
      </c>
      <c r="E3" s="186" t="str">
        <f>'Bagan Basket'!C15</f>
        <v>KHAIBAR</v>
      </c>
    </row>
    <row r="4">
      <c r="A4" s="186" t="str">
        <f>'Bagan Basket'!P6</f>
        <v>BUKHORI</v>
      </c>
      <c r="B4" s="186">
        <f>'Bagan Basket'!O6</f>
        <v>0</v>
      </c>
      <c r="C4" s="185" t="s">
        <v>177</v>
      </c>
      <c r="D4" s="186">
        <f>'Bagan Basket'!O9</f>
        <v>0</v>
      </c>
      <c r="E4" s="186" t="str">
        <f>'Bagan Basket'!P9</f>
        <v>MUSLIM</v>
      </c>
    </row>
    <row r="5">
      <c r="A5" s="186" t="str">
        <f>'Bagan Basket'!P12</f>
        <v>ABU DAWUD</v>
      </c>
      <c r="B5" s="186">
        <f>'Bagan Basket'!O12</f>
        <v>0</v>
      </c>
      <c r="C5" s="185" t="s">
        <v>177</v>
      </c>
      <c r="D5" s="186">
        <f>'Bagan Basket'!O15</f>
        <v>0</v>
      </c>
      <c r="E5" s="186" t="str">
        <f>'Bagan Basket'!P15</f>
        <v>AL BAIHAQI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25"/>
    <col customWidth="1" min="5" max="26" width="8.63"/>
  </cols>
  <sheetData>
    <row r="1" ht="13.5" customHeight="1">
      <c r="A1" s="185" t="s">
        <v>10</v>
      </c>
    </row>
    <row r="2" ht="13.5" customHeight="1">
      <c r="A2" s="186" t="str">
        <f>'Bagan Basket'!C32</f>
        <v>NA'IM</v>
      </c>
      <c r="B2" s="186">
        <f>'Bagan Basket'!D32</f>
        <v>0</v>
      </c>
      <c r="C2" s="185" t="s">
        <v>177</v>
      </c>
      <c r="D2" s="186">
        <f>'Bagan Basket'!D35</f>
        <v>0</v>
      </c>
      <c r="E2" s="186" t="str">
        <f>'Bagan Basket'!C35</f>
        <v>FIRDAUS</v>
      </c>
    </row>
    <row r="3" ht="13.5" customHeight="1">
      <c r="A3" s="186" t="str">
        <f>'Bagan Basket'!P32</f>
        <v>SUFYAN ATS TSAURY</v>
      </c>
      <c r="B3" s="186">
        <f>'Bagan Basket'!O32</f>
        <v>0</v>
      </c>
      <c r="C3" s="185" t="s">
        <v>177</v>
      </c>
      <c r="D3" s="186">
        <f>'Bagan Basket'!O35</f>
        <v>0</v>
      </c>
      <c r="E3" s="186" t="str">
        <f>'Bagan Basket'!P35</f>
        <v>AHMAD BIN HAMBAL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9.7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10" width="8.7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8" width="8.75"/>
    <col customWidth="1" min="19" max="26" width="8.63"/>
  </cols>
  <sheetData>
    <row r="1">
      <c r="A1" s="1"/>
      <c r="B1" s="1"/>
      <c r="C1" s="83" t="s">
        <v>186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140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145" t="s">
        <v>10</v>
      </c>
      <c r="D5" s="146"/>
      <c r="E5" s="146"/>
      <c r="F5" s="147"/>
      <c r="G5" s="190"/>
      <c r="H5" s="190"/>
      <c r="I5" s="190"/>
      <c r="J5" s="190"/>
      <c r="K5" s="190"/>
      <c r="L5" s="190"/>
      <c r="M5" s="145" t="s">
        <v>10</v>
      </c>
      <c r="N5" s="146"/>
      <c r="O5" s="146"/>
      <c r="P5" s="147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48"/>
      <c r="D6" s="126"/>
      <c r="E6" s="126"/>
      <c r="F6" s="149"/>
      <c r="G6" s="190"/>
      <c r="H6" s="190"/>
      <c r="I6" s="190"/>
      <c r="J6" s="190"/>
      <c r="K6" s="190"/>
      <c r="L6" s="190"/>
      <c r="M6" s="148"/>
      <c r="N6" s="126"/>
      <c r="O6" s="126"/>
      <c r="P6" s="149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71"/>
      <c r="B7" s="71"/>
      <c r="C7" s="150" t="s">
        <v>39</v>
      </c>
      <c r="D7" s="151">
        <v>0.0</v>
      </c>
      <c r="E7" s="71"/>
      <c r="F7" s="71"/>
      <c r="G7" s="153" t="s">
        <v>27</v>
      </c>
      <c r="H7" s="154"/>
      <c r="I7" s="154"/>
      <c r="J7" s="154"/>
      <c r="K7" s="154"/>
      <c r="L7" s="155"/>
      <c r="M7" s="71"/>
      <c r="N7" s="71"/>
      <c r="O7" s="151">
        <v>0.0</v>
      </c>
      <c r="P7" s="150" t="s">
        <v>41</v>
      </c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5.0" customHeight="1">
      <c r="A8" s="1"/>
      <c r="B8" s="1"/>
      <c r="C8" s="156" t="s">
        <v>144</v>
      </c>
      <c r="D8" s="157"/>
      <c r="E8" s="158" t="str">
        <f>IF(OR(D7&gt;0,D10&gt;0),IF(D7&gt;D10,C7,IF(D10&gt;D7,C10,"")),"")</f>
        <v/>
      </c>
      <c r="F8" s="159">
        <v>0.0</v>
      </c>
      <c r="G8" s="1"/>
      <c r="H8" s="1"/>
      <c r="I8" s="160" t="s">
        <v>143</v>
      </c>
      <c r="J8" s="161"/>
      <c r="K8" s="1"/>
      <c r="L8" s="1"/>
      <c r="M8" s="159">
        <v>0.0</v>
      </c>
      <c r="N8" s="158" t="str">
        <f>IF(OR(O7&gt;0,O10&gt;0),IF(O7&gt;O10,P7,IF(O10&gt;O7,P10,"")),"")</f>
        <v/>
      </c>
      <c r="O8" s="156" t="s">
        <v>142</v>
      </c>
      <c r="P8" s="147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162"/>
      <c r="D9" s="163"/>
      <c r="E9" s="164"/>
      <c r="F9" s="165"/>
      <c r="G9" s="1"/>
      <c r="H9" s="1"/>
      <c r="I9" s="148"/>
      <c r="J9" s="149"/>
      <c r="K9" s="1"/>
      <c r="L9" s="1"/>
      <c r="M9" s="165"/>
      <c r="N9" s="164"/>
      <c r="O9" s="162"/>
      <c r="P9" s="166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71"/>
      <c r="B10" s="71"/>
      <c r="C10" s="150" t="s">
        <v>36</v>
      </c>
      <c r="D10" s="167">
        <v>0.0</v>
      </c>
      <c r="E10" s="168"/>
      <c r="G10" s="169"/>
      <c r="H10" s="71"/>
      <c r="I10" s="170" t="str">
        <f>IF(OR(H11&gt;0,K11&gt;0),IF(H11&gt;K11,G11,IF(K11&gt;H11,L11,"")),"")</f>
        <v/>
      </c>
      <c r="J10" s="122"/>
      <c r="K10" s="71"/>
      <c r="L10" s="171"/>
      <c r="M10" s="71"/>
      <c r="N10" s="71"/>
      <c r="O10" s="167">
        <v>0.0</v>
      </c>
      <c r="P10" s="150" t="s">
        <v>38</v>
      </c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5.0" customHeight="1">
      <c r="A11" s="1"/>
      <c r="B11" s="1"/>
      <c r="C11" s="4"/>
      <c r="E11" s="156" t="s">
        <v>146</v>
      </c>
      <c r="F11" s="147"/>
      <c r="G11" s="158" t="str">
        <f>IF(OR(F8&gt;0,F14&gt;0),IF(F8&gt;F14,E8,IF(F14&gt;F8,E14,"")),"")</f>
        <v/>
      </c>
      <c r="H11" s="172">
        <v>0.0</v>
      </c>
      <c r="I11" s="123"/>
      <c r="J11" s="124"/>
      <c r="K11" s="172">
        <v>0.0</v>
      </c>
      <c r="L11" s="158" t="str">
        <f>IF(OR(M8&gt;0,M14&gt;0),IF(M8&gt;M14,N8,IF(M14&gt;M8,N14,"")),"")</f>
        <v/>
      </c>
      <c r="M11" s="156" t="s">
        <v>145</v>
      </c>
      <c r="N11" s="14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73"/>
      <c r="E12" s="162"/>
      <c r="F12" s="166"/>
      <c r="G12" s="164"/>
      <c r="H12" s="165"/>
      <c r="I12" s="123"/>
      <c r="J12" s="124"/>
      <c r="K12" s="165"/>
      <c r="L12" s="164"/>
      <c r="M12" s="162"/>
      <c r="N12" s="16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71"/>
      <c r="B13" s="71"/>
      <c r="C13" s="150" t="s">
        <v>35</v>
      </c>
      <c r="D13" s="151">
        <v>0.0</v>
      </c>
      <c r="E13" s="71"/>
      <c r="F13" s="71"/>
      <c r="G13" s="169"/>
      <c r="H13" s="71"/>
      <c r="I13" s="125"/>
      <c r="J13" s="127"/>
      <c r="K13" s="71"/>
      <c r="L13" s="171"/>
      <c r="M13" s="71"/>
      <c r="N13" s="71"/>
      <c r="O13" s="151">
        <v>0.0</v>
      </c>
      <c r="P13" s="150" t="s">
        <v>37</v>
      </c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5.0" customHeight="1">
      <c r="A14" s="1"/>
      <c r="B14" s="1"/>
      <c r="C14" s="156" t="s">
        <v>150</v>
      </c>
      <c r="D14" s="157"/>
      <c r="E14" s="158" t="str">
        <f>IF(OR(D13&gt;0,D16&gt;0),IF(D13&gt;D16,C13,IF(D16&gt;D13,C16,"")),"")</f>
        <v/>
      </c>
      <c r="F14" s="172">
        <v>0.0</v>
      </c>
      <c r="G14" s="99"/>
      <c r="H14" s="174" t="s">
        <v>148</v>
      </c>
      <c r="I14" s="175" t="s">
        <v>17</v>
      </c>
      <c r="J14" s="147"/>
      <c r="K14" s="174" t="s">
        <v>149</v>
      </c>
      <c r="L14" s="99"/>
      <c r="M14" s="172">
        <v>0.0</v>
      </c>
      <c r="N14" s="158" t="str">
        <f>IF(OR(O13&gt;0,O16&gt;0),IF(O13&gt;O16,P13,IF(O16&gt;O13,P16,"")),"")</f>
        <v/>
      </c>
      <c r="O14" s="156" t="s">
        <v>147</v>
      </c>
      <c r="P14" s="147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162"/>
      <c r="D15" s="163"/>
      <c r="E15" s="164"/>
      <c r="F15" s="165"/>
      <c r="G15" s="99"/>
      <c r="H15" s="165"/>
      <c r="I15" s="162"/>
      <c r="J15" s="166"/>
      <c r="K15" s="165"/>
      <c r="L15" s="99"/>
      <c r="M15" s="165"/>
      <c r="N15" s="164"/>
      <c r="O15" s="162"/>
      <c r="P15" s="16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71"/>
      <c r="B16" s="71"/>
      <c r="C16" s="150" t="s">
        <v>40</v>
      </c>
      <c r="D16" s="167">
        <v>0.0</v>
      </c>
      <c r="E16" s="168"/>
      <c r="G16" s="71"/>
      <c r="H16" s="71"/>
      <c r="I16" s="177" t="s">
        <v>151</v>
      </c>
      <c r="J16" s="178"/>
      <c r="K16" s="71"/>
      <c r="L16" s="71"/>
      <c r="M16" s="71"/>
      <c r="N16" s="71"/>
      <c r="O16" s="167">
        <v>0.0</v>
      </c>
      <c r="P16" s="150" t="s">
        <v>42</v>
      </c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1"/>
      <c r="B17" s="1"/>
      <c r="C17" s="4"/>
      <c r="E17" s="1"/>
      <c r="F17" s="1"/>
      <c r="G17" s="1"/>
      <c r="H17" s="1"/>
      <c r="I17" s="179" t="str">
        <f>IF(OR(H11&gt;0,K11&gt;0),IF(H11&lt;K11,G11,IF(K11&lt;H11,L11,"")),"")</f>
        <v/>
      </c>
      <c r="J17" s="12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4"/>
      <c r="E18" s="1"/>
      <c r="F18" s="1"/>
      <c r="G18" s="1"/>
      <c r="H18" s="1"/>
      <c r="I18" s="125"/>
      <c r="J18" s="1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1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6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3" t="s">
        <v>187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83" t="s">
        <v>140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83" t="s">
        <v>141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145" t="s">
        <v>10</v>
      </c>
      <c r="D32" s="146"/>
      <c r="E32" s="146"/>
      <c r="F32" s="147"/>
      <c r="G32" s="190"/>
      <c r="H32" s="190"/>
      <c r="I32" s="190"/>
      <c r="J32" s="190"/>
      <c r="K32" s="190"/>
      <c r="L32" s="190"/>
      <c r="M32" s="145" t="s">
        <v>10</v>
      </c>
      <c r="N32" s="146"/>
      <c r="O32" s="146"/>
      <c r="P32" s="147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48"/>
      <c r="D33" s="126"/>
      <c r="E33" s="126"/>
      <c r="F33" s="149"/>
      <c r="G33" s="190"/>
      <c r="H33" s="190"/>
      <c r="I33" s="190"/>
      <c r="J33" s="190"/>
      <c r="K33" s="190"/>
      <c r="L33" s="190"/>
      <c r="M33" s="148"/>
      <c r="N33" s="126"/>
      <c r="O33" s="126"/>
      <c r="P33" s="149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7.5" customHeight="1">
      <c r="A34" s="1"/>
      <c r="B34" s="1"/>
      <c r="C34" s="150" t="s">
        <v>153</v>
      </c>
      <c r="D34" s="151">
        <v>0.0</v>
      </c>
      <c r="E34" s="71"/>
      <c r="F34" s="71"/>
      <c r="G34" s="153" t="s">
        <v>27</v>
      </c>
      <c r="H34" s="154"/>
      <c r="I34" s="154"/>
      <c r="J34" s="154"/>
      <c r="K34" s="154"/>
      <c r="L34" s="155"/>
      <c r="M34" s="71"/>
      <c r="N34" s="71"/>
      <c r="O34" s="151">
        <v>0.0</v>
      </c>
      <c r="P34" s="150" t="s">
        <v>162</v>
      </c>
      <c r="Q34" s="1"/>
      <c r="R34" s="64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1"/>
      <c r="C35" s="156" t="s">
        <v>156</v>
      </c>
      <c r="D35" s="157"/>
      <c r="E35" s="158" t="str">
        <f>IF(OR(D34&gt;0,D37&gt;0),IF(D34&gt;D37,C34,IF(D37&gt;D34,C37,"")),"")</f>
        <v/>
      </c>
      <c r="F35" s="159">
        <v>0.0</v>
      </c>
      <c r="G35" s="1"/>
      <c r="H35" s="1"/>
      <c r="I35" s="160" t="s">
        <v>143</v>
      </c>
      <c r="J35" s="161"/>
      <c r="K35" s="1"/>
      <c r="L35" s="1"/>
      <c r="M35" s="159">
        <v>0.0</v>
      </c>
      <c r="N35" s="158" t="str">
        <f>IF(OR(O34&gt;0,O37&gt;0),IF(O34&gt;O37,P34,IF(O37&gt;O34,P37,"")),"")</f>
        <v/>
      </c>
      <c r="O35" s="156" t="s">
        <v>155</v>
      </c>
      <c r="P35" s="147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162"/>
      <c r="D36" s="163"/>
      <c r="E36" s="164"/>
      <c r="F36" s="165"/>
      <c r="G36" s="1"/>
      <c r="H36" s="1"/>
      <c r="I36" s="148"/>
      <c r="J36" s="149"/>
      <c r="K36" s="1"/>
      <c r="L36" s="1"/>
      <c r="M36" s="165"/>
      <c r="N36" s="164"/>
      <c r="O36" s="162"/>
      <c r="P36" s="166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customHeight="1">
      <c r="A37" s="1"/>
      <c r="B37" s="1"/>
      <c r="C37" s="150" t="s">
        <v>167</v>
      </c>
      <c r="D37" s="167">
        <v>0.0</v>
      </c>
      <c r="E37" s="71"/>
      <c r="F37" s="71"/>
      <c r="G37" s="169"/>
      <c r="H37" s="71"/>
      <c r="I37" s="170" t="str">
        <f>IF(OR(H38&gt;0,K38&gt;0),IF(H38&gt;K38,G38,IF(K38&gt;H38,L38,"")),"")</f>
        <v/>
      </c>
      <c r="J37" s="122"/>
      <c r="K37" s="71"/>
      <c r="L37" s="171"/>
      <c r="M37" s="71"/>
      <c r="N37" s="71"/>
      <c r="O37" s="167">
        <v>0.0</v>
      </c>
      <c r="P37" s="150" t="s">
        <v>154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1"/>
      <c r="C38" s="1"/>
      <c r="D38" s="173"/>
      <c r="E38" s="156" t="s">
        <v>160</v>
      </c>
      <c r="F38" s="147"/>
      <c r="G38" s="158" t="str">
        <f>IF(OR(F35&gt;0,F41&gt;0),IF(F35&gt;F41,E35,IF(F41&gt;F35,E41,"")),"")</f>
        <v/>
      </c>
      <c r="H38" s="172">
        <v>0.0</v>
      </c>
      <c r="I38" s="123"/>
      <c r="J38" s="124"/>
      <c r="K38" s="172">
        <v>0.0</v>
      </c>
      <c r="L38" s="158" t="str">
        <f>IF(OR(M35&gt;0,M41&gt;0),IF(M35&gt;M41,N35,IF(M41&gt;M35,N41,"")),"")</f>
        <v/>
      </c>
      <c r="M38" s="156" t="s">
        <v>159</v>
      </c>
      <c r="N38" s="14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173"/>
      <c r="E39" s="162"/>
      <c r="F39" s="166"/>
      <c r="G39" s="164"/>
      <c r="H39" s="165"/>
      <c r="I39" s="123"/>
      <c r="J39" s="124"/>
      <c r="K39" s="165"/>
      <c r="L39" s="164"/>
      <c r="M39" s="162"/>
      <c r="N39" s="16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7.5" customHeight="1">
      <c r="A40" s="1"/>
      <c r="B40" s="1"/>
      <c r="C40" s="150" t="s">
        <v>161</v>
      </c>
      <c r="D40" s="151">
        <v>0.0</v>
      </c>
      <c r="E40" s="71"/>
      <c r="F40" s="71"/>
      <c r="G40" s="169"/>
      <c r="H40" s="71"/>
      <c r="I40" s="125"/>
      <c r="J40" s="127"/>
      <c r="K40" s="71"/>
      <c r="L40" s="171"/>
      <c r="M40" s="71"/>
      <c r="N40" s="71"/>
      <c r="O40" s="151">
        <v>0.0</v>
      </c>
      <c r="P40" s="150" t="s">
        <v>158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/>
      <c r="B41" s="1"/>
      <c r="C41" s="156" t="s">
        <v>166</v>
      </c>
      <c r="D41" s="157"/>
      <c r="E41" s="158" t="str">
        <f>IF(OR(D40&gt;0,D43&gt;0),IF(D40&gt;D43,C40,IF(D43&gt;D40,C43,"")),"")</f>
        <v/>
      </c>
      <c r="F41" s="172">
        <v>0.0</v>
      </c>
      <c r="G41" s="1"/>
      <c r="H41" s="174" t="s">
        <v>164</v>
      </c>
      <c r="I41" s="175" t="s">
        <v>17</v>
      </c>
      <c r="J41" s="147"/>
      <c r="K41" s="174" t="s">
        <v>165</v>
      </c>
      <c r="L41" s="1"/>
      <c r="M41" s="172">
        <v>0.0</v>
      </c>
      <c r="N41" s="158" t="str">
        <f>IF(OR(O40&gt;0,O43&gt;0),IF(O40&gt;O43,P40,IF(O43&gt;O40,P43,"")),"")</f>
        <v/>
      </c>
      <c r="O41" s="156" t="s">
        <v>163</v>
      </c>
      <c r="P41" s="147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B42" s="1"/>
      <c r="C42" s="162"/>
      <c r="D42" s="163"/>
      <c r="E42" s="164"/>
      <c r="F42" s="165"/>
      <c r="G42" s="1"/>
      <c r="H42" s="165"/>
      <c r="I42" s="162"/>
      <c r="J42" s="166"/>
      <c r="K42" s="165"/>
      <c r="L42" s="1"/>
      <c r="M42" s="165"/>
      <c r="N42" s="164"/>
      <c r="O42" s="162"/>
      <c r="P42" s="166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7.5" customHeight="1">
      <c r="A43" s="1"/>
      <c r="B43" s="1"/>
      <c r="C43" s="150" t="s">
        <v>157</v>
      </c>
      <c r="D43" s="167">
        <v>0.0</v>
      </c>
      <c r="E43" s="71"/>
      <c r="F43" s="71"/>
      <c r="G43" s="71"/>
      <c r="H43" s="71"/>
      <c r="I43" s="177" t="s">
        <v>151</v>
      </c>
      <c r="J43" s="178"/>
      <c r="K43" s="71"/>
      <c r="L43" s="71"/>
      <c r="M43" s="71"/>
      <c r="N43" s="71"/>
      <c r="O43" s="167">
        <v>0.0</v>
      </c>
      <c r="P43" s="150" t="s">
        <v>168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79" t="str">
        <f>IF(OR(H38&gt;0,K38&gt;0),IF(H38&lt;K38,G38,IF(K38&lt;H38,L38,"")),"")</f>
        <v/>
      </c>
      <c r="J44" s="12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25"/>
      <c r="J45" s="12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9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83" t="s">
        <v>188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83" t="s">
        <v>140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83" t="s">
        <v>141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45" t="s">
        <v>10</v>
      </c>
      <c r="D57" s="146"/>
      <c r="E57" s="146"/>
      <c r="F57" s="147"/>
      <c r="G57" s="83"/>
      <c r="H57" s="83"/>
      <c r="I57" s="83"/>
      <c r="J57" s="83"/>
      <c r="K57" s="83"/>
      <c r="L57" s="83"/>
      <c r="M57" s="145" t="s">
        <v>10</v>
      </c>
      <c r="N57" s="146"/>
      <c r="O57" s="146"/>
      <c r="P57" s="147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48"/>
      <c r="D58" s="126"/>
      <c r="E58" s="126"/>
      <c r="F58" s="149"/>
      <c r="G58" s="1"/>
      <c r="H58" s="1"/>
      <c r="I58" s="1"/>
      <c r="J58" s="1"/>
      <c r="K58" s="1"/>
      <c r="L58" s="1"/>
      <c r="M58" s="148"/>
      <c r="N58" s="126"/>
      <c r="O58" s="126"/>
      <c r="P58" s="149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3.0" customHeight="1">
      <c r="A59" s="1"/>
      <c r="B59" s="1"/>
      <c r="C59" s="150" t="s">
        <v>170</v>
      </c>
      <c r="D59" s="151">
        <v>0.0</v>
      </c>
      <c r="E59" s="71"/>
      <c r="F59" s="71"/>
      <c r="G59" s="153" t="s">
        <v>27</v>
      </c>
      <c r="H59" s="154"/>
      <c r="I59" s="154"/>
      <c r="J59" s="154"/>
      <c r="K59" s="154"/>
      <c r="L59" s="155"/>
      <c r="M59" s="71"/>
      <c r="N59" s="71"/>
      <c r="O59" s="151">
        <v>0.0</v>
      </c>
      <c r="P59" s="150" t="s">
        <v>171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56" t="s">
        <v>127</v>
      </c>
      <c r="D60" s="157"/>
      <c r="E60" s="158" t="str">
        <f>IF(OR(D59&gt;0,D62&gt;0),IF(D59&gt;D62,C59,IF(D62&gt;D59,C62,"")),"")</f>
        <v/>
      </c>
      <c r="F60" s="159">
        <v>0.0</v>
      </c>
      <c r="G60" s="1"/>
      <c r="H60" s="1"/>
      <c r="I60" s="160" t="s">
        <v>143</v>
      </c>
      <c r="J60" s="161"/>
      <c r="K60" s="1"/>
      <c r="L60" s="1"/>
      <c r="M60" s="159">
        <v>0.0</v>
      </c>
      <c r="N60" s="158" t="str">
        <f>IF(OR(O59&gt;0,O62&gt;0),IF(O59&gt;O62,P59,IF(O62&gt;O59,P62,"")),"")</f>
        <v/>
      </c>
      <c r="O60" s="156" t="s">
        <v>123</v>
      </c>
      <c r="P60" s="147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62"/>
      <c r="D61" s="163"/>
      <c r="E61" s="164"/>
      <c r="F61" s="165"/>
      <c r="G61" s="1"/>
      <c r="H61" s="1"/>
      <c r="I61" s="148"/>
      <c r="J61" s="149"/>
      <c r="K61" s="1"/>
      <c r="L61" s="1"/>
      <c r="M61" s="165"/>
      <c r="N61" s="164"/>
      <c r="O61" s="162"/>
      <c r="P61" s="166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0.75" customHeight="1">
      <c r="A62" s="1"/>
      <c r="B62" s="1"/>
      <c r="C62" s="150" t="s">
        <v>172</v>
      </c>
      <c r="D62" s="167">
        <v>0.0</v>
      </c>
      <c r="E62" s="71"/>
      <c r="F62" s="71"/>
      <c r="G62" s="169"/>
      <c r="H62" s="71"/>
      <c r="I62" s="170" t="str">
        <f>IF(OR(H63&gt;0,K63&gt;0),IF(H63&gt;K63,G63,IF(K63&gt;H63,L63,"")),"")</f>
        <v/>
      </c>
      <c r="J62" s="122"/>
      <c r="K62" s="71"/>
      <c r="L62" s="171"/>
      <c r="M62" s="71"/>
      <c r="N62" s="71"/>
      <c r="O62" s="167">
        <v>0.0</v>
      </c>
      <c r="P62" s="180" t="s">
        <v>173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73"/>
      <c r="E63" s="156" t="s">
        <v>174</v>
      </c>
      <c r="F63" s="157"/>
      <c r="G63" s="158" t="str">
        <f>IF(OR(F60&gt;0,F66&gt;0),IF(F60&gt;F66,E60,IF(F66&gt;F60,E66,"")),"")</f>
        <v/>
      </c>
      <c r="H63" s="172">
        <v>0.0</v>
      </c>
      <c r="I63" s="123"/>
      <c r="J63" s="124"/>
      <c r="K63" s="172">
        <v>0.0</v>
      </c>
      <c r="L63" s="158" t="str">
        <f>IF(OR(M60&gt;0,M66&gt;0),IF(M60&gt;M66,N60,IF(M66&gt;M60,N66,"")),"")</f>
        <v/>
      </c>
      <c r="M63" s="156" t="s">
        <v>129</v>
      </c>
      <c r="N63" s="14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73"/>
      <c r="E64" s="162"/>
      <c r="F64" s="163"/>
      <c r="G64" s="164"/>
      <c r="H64" s="165"/>
      <c r="I64" s="123"/>
      <c r="J64" s="124"/>
      <c r="K64" s="165"/>
      <c r="L64" s="164"/>
      <c r="M64" s="162"/>
      <c r="N64" s="16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70"/>
      <c r="D65" s="70"/>
      <c r="E65" s="71"/>
      <c r="F65" s="71"/>
      <c r="G65" s="169"/>
      <c r="H65" s="71"/>
      <c r="I65" s="123"/>
      <c r="J65" s="124"/>
      <c r="K65" s="71"/>
      <c r="L65" s="171"/>
      <c r="M65" s="71"/>
      <c r="N65" s="71"/>
      <c r="O65" s="182"/>
      <c r="P65" s="18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73"/>
      <c r="E66" s="183" t="s">
        <v>175</v>
      </c>
      <c r="F66" s="172">
        <v>0.0</v>
      </c>
      <c r="G66" s="1"/>
      <c r="H66" s="1"/>
      <c r="I66" s="125"/>
      <c r="J66" s="127"/>
      <c r="K66" s="1"/>
      <c r="L66" s="1"/>
      <c r="M66" s="172">
        <v>0.0</v>
      </c>
      <c r="N66" s="191" t="s">
        <v>176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73"/>
      <c r="E67" s="165"/>
      <c r="F67" s="165"/>
      <c r="G67" s="1"/>
      <c r="H67" s="174" t="s">
        <v>149</v>
      </c>
      <c r="I67" s="175" t="s">
        <v>17</v>
      </c>
      <c r="J67" s="147"/>
      <c r="K67" s="174" t="s">
        <v>164</v>
      </c>
      <c r="L67" s="1"/>
      <c r="M67" s="165"/>
      <c r="N67" s="16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70"/>
      <c r="D68" s="70"/>
      <c r="E68" s="71"/>
      <c r="F68" s="71"/>
      <c r="G68" s="71"/>
      <c r="H68" s="165"/>
      <c r="I68" s="162"/>
      <c r="J68" s="166"/>
      <c r="K68" s="165"/>
      <c r="L68" s="71"/>
      <c r="M68" s="71"/>
      <c r="N68" s="71"/>
      <c r="O68" s="182"/>
      <c r="P68" s="18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9.25" customHeight="1">
      <c r="A69" s="1"/>
      <c r="B69" s="1"/>
      <c r="C69" s="1"/>
      <c r="D69" s="1"/>
      <c r="E69" s="1"/>
      <c r="F69" s="1"/>
      <c r="G69" s="1"/>
      <c r="H69" s="1"/>
      <c r="I69" s="177" t="s">
        <v>151</v>
      </c>
      <c r="J69" s="17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79" t="str">
        <f>IF(OR(H63&gt;0,K63&gt;0),IF(H63&lt;K63,G63,IF(K63&lt;H63,L63,"")),"")</f>
        <v/>
      </c>
      <c r="J70" s="12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25"/>
      <c r="J71" s="12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4:D15"/>
    <mergeCell ref="E14:E15"/>
    <mergeCell ref="F14:F15"/>
    <mergeCell ref="H14:H15"/>
    <mergeCell ref="K14:K15"/>
    <mergeCell ref="M14:M15"/>
    <mergeCell ref="E16:F16"/>
    <mergeCell ref="C17:D17"/>
    <mergeCell ref="C28:P28"/>
    <mergeCell ref="C29:P29"/>
    <mergeCell ref="C30:P30"/>
    <mergeCell ref="C32:F33"/>
    <mergeCell ref="M32:P33"/>
    <mergeCell ref="G34:L34"/>
    <mergeCell ref="I8:J9"/>
    <mergeCell ref="M8:M9"/>
    <mergeCell ref="I10:J13"/>
    <mergeCell ref="K11:K12"/>
    <mergeCell ref="L11:L12"/>
    <mergeCell ref="M11:N12"/>
    <mergeCell ref="N8:N9"/>
    <mergeCell ref="O8:P9"/>
    <mergeCell ref="C1:P1"/>
    <mergeCell ref="C2:P2"/>
    <mergeCell ref="C3:P3"/>
    <mergeCell ref="C5:F6"/>
    <mergeCell ref="M5:P6"/>
    <mergeCell ref="G7:L7"/>
    <mergeCell ref="C8:D9"/>
    <mergeCell ref="E8:E9"/>
    <mergeCell ref="F8:F9"/>
    <mergeCell ref="E10:F10"/>
    <mergeCell ref="C11:D11"/>
    <mergeCell ref="E11:F12"/>
    <mergeCell ref="G11:G12"/>
    <mergeCell ref="H11:H12"/>
    <mergeCell ref="N14:N15"/>
    <mergeCell ref="O14:P15"/>
    <mergeCell ref="I14:J15"/>
    <mergeCell ref="I16:J16"/>
    <mergeCell ref="I17:J18"/>
    <mergeCell ref="I37:J40"/>
    <mergeCell ref="C35:D36"/>
    <mergeCell ref="E35:E36"/>
    <mergeCell ref="F35:F36"/>
    <mergeCell ref="I35:J36"/>
    <mergeCell ref="M35:M36"/>
    <mergeCell ref="N35:N36"/>
    <mergeCell ref="O35:P36"/>
    <mergeCell ref="I67:J68"/>
    <mergeCell ref="I69:J69"/>
    <mergeCell ref="I70:J71"/>
    <mergeCell ref="H41:H42"/>
    <mergeCell ref="I41:J42"/>
    <mergeCell ref="I43:J43"/>
    <mergeCell ref="I44:J45"/>
    <mergeCell ref="I62:J66"/>
    <mergeCell ref="H63:H64"/>
    <mergeCell ref="H67:H68"/>
    <mergeCell ref="E41:E42"/>
    <mergeCell ref="F41:F42"/>
    <mergeCell ref="K41:K42"/>
    <mergeCell ref="M41:M42"/>
    <mergeCell ref="O41:P42"/>
    <mergeCell ref="E38:F39"/>
    <mergeCell ref="G38:G39"/>
    <mergeCell ref="H38:H39"/>
    <mergeCell ref="K38:K39"/>
    <mergeCell ref="L38:L39"/>
    <mergeCell ref="M38:N39"/>
    <mergeCell ref="N41:N42"/>
    <mergeCell ref="C41:D42"/>
    <mergeCell ref="C53:P53"/>
    <mergeCell ref="C54:P54"/>
    <mergeCell ref="C55:P55"/>
    <mergeCell ref="C57:F58"/>
    <mergeCell ref="M57:P58"/>
    <mergeCell ref="G59:L59"/>
    <mergeCell ref="C60:D61"/>
    <mergeCell ref="E60:E61"/>
    <mergeCell ref="F60:F61"/>
    <mergeCell ref="I60:J61"/>
    <mergeCell ref="M60:M61"/>
    <mergeCell ref="N60:N61"/>
    <mergeCell ref="O60:P61"/>
    <mergeCell ref="M66:M67"/>
    <mergeCell ref="N66:N67"/>
    <mergeCell ref="K67:K68"/>
    <mergeCell ref="E63:F64"/>
    <mergeCell ref="G63:G64"/>
    <mergeCell ref="K63:K64"/>
    <mergeCell ref="L63:L64"/>
    <mergeCell ref="M63:N64"/>
    <mergeCell ref="E66:E67"/>
    <mergeCell ref="F66:F67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8.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9.13"/>
    <col customWidth="1" min="13" max="13" width="8.75"/>
    <col customWidth="1" hidden="1" min="14" max="15" width="8.75"/>
    <col customWidth="1" min="16" max="19" width="8.75"/>
    <col customWidth="1" min="20" max="26" width="8.63"/>
  </cols>
  <sheetData>
    <row r="1">
      <c r="A1" s="1"/>
      <c r="B1" s="1"/>
      <c r="C1" s="83" t="s">
        <v>189</v>
      </c>
      <c r="M1" s="192"/>
      <c r="N1" s="192"/>
      <c r="O1" s="192"/>
      <c r="P1" s="192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140</v>
      </c>
      <c r="M2" s="192"/>
      <c r="N2" s="192"/>
      <c r="O2" s="192"/>
      <c r="P2" s="192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141</v>
      </c>
      <c r="M3" s="192"/>
      <c r="N3" s="192"/>
      <c r="O3" s="192"/>
      <c r="P3" s="192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193" t="s">
        <v>190</v>
      </c>
      <c r="C5" s="194" t="s">
        <v>10</v>
      </c>
      <c r="D5" s="155"/>
      <c r="E5" s="1"/>
      <c r="F5" s="1"/>
      <c r="G5" s="1"/>
      <c r="H5" s="1"/>
      <c r="I5" s="1"/>
      <c r="J5" s="1"/>
      <c r="K5" s="194" t="s">
        <v>10</v>
      </c>
      <c r="L5" s="155"/>
      <c r="M5" s="193" t="s">
        <v>191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195"/>
      <c r="C6" s="196" t="s">
        <v>192</v>
      </c>
      <c r="D6" s="197"/>
      <c r="E6" s="198" t="s">
        <v>27</v>
      </c>
      <c r="F6" s="199"/>
      <c r="G6" s="199"/>
      <c r="H6" s="199"/>
      <c r="I6" s="199"/>
      <c r="J6" s="200"/>
      <c r="K6" s="201" t="s">
        <v>193</v>
      </c>
      <c r="L6" s="121"/>
      <c r="M6" s="195"/>
      <c r="N6" s="1" t="s">
        <v>24</v>
      </c>
      <c r="O6" s="1" t="s">
        <v>25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195"/>
      <c r="C7" s="202" t="s">
        <v>35</v>
      </c>
      <c r="D7" s="203">
        <v>0.0</v>
      </c>
      <c r="E7" s="204" t="s">
        <v>101</v>
      </c>
      <c r="K7" s="205">
        <v>0.0</v>
      </c>
      <c r="L7" s="206" t="s">
        <v>37</v>
      </c>
      <c r="M7" s="195"/>
      <c r="N7" s="1" t="s">
        <v>35</v>
      </c>
      <c r="O7" s="1" t="s">
        <v>37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95"/>
      <c r="C8" s="173"/>
      <c r="D8" s="207"/>
      <c r="E8" s="1"/>
      <c r="F8" s="1"/>
      <c r="G8" s="208" t="s">
        <v>143</v>
      </c>
      <c r="H8" s="178"/>
      <c r="I8" s="1"/>
      <c r="J8" s="1"/>
      <c r="K8" s="209"/>
      <c r="L8" s="1"/>
      <c r="M8" s="195"/>
      <c r="N8" s="1" t="s">
        <v>36</v>
      </c>
      <c r="O8" s="1" t="s">
        <v>38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95"/>
      <c r="C9" s="202" t="s">
        <v>36</v>
      </c>
      <c r="D9" s="205">
        <v>0.0</v>
      </c>
      <c r="E9" s="1"/>
      <c r="F9" s="1"/>
      <c r="G9" s="170" t="str">
        <f>IF(OR(F10&gt;0,I10&gt;0),IF(F10&gt;I10,E10,IF(I10&gt;F10,J10,"")),"")</f>
        <v/>
      </c>
      <c r="H9" s="122"/>
      <c r="I9" s="1"/>
      <c r="J9" s="1"/>
      <c r="K9" s="203">
        <v>0.0</v>
      </c>
      <c r="L9" s="206" t="s">
        <v>38</v>
      </c>
      <c r="M9" s="195"/>
      <c r="N9" s="1" t="s">
        <v>39</v>
      </c>
      <c r="O9" s="1" t="s">
        <v>41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95"/>
      <c r="C10" s="173"/>
      <c r="D10" s="1"/>
      <c r="E10" s="210" t="str">
        <f>IF(D7&gt;0,C7,IF(D9&gt;0,C9,IF(D11&gt;0,C11,IF(D13&gt;0,C13,""))))</f>
        <v/>
      </c>
      <c r="F10" s="211">
        <v>0.0</v>
      </c>
      <c r="G10" s="123"/>
      <c r="H10" s="124"/>
      <c r="I10" s="212">
        <v>0.0</v>
      </c>
      <c r="J10" s="210" t="str">
        <f>IF(K7&gt;0,L7,IF(K9&gt;0,L9,IF(K11&gt;0,L11,IF(K13&gt;0,L13,""))))</f>
        <v/>
      </c>
      <c r="K10" s="1"/>
      <c r="L10" s="1"/>
      <c r="M10" s="195"/>
      <c r="N10" s="1" t="s">
        <v>40</v>
      </c>
      <c r="O10" s="1" t="s">
        <v>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95"/>
      <c r="C11" s="202" t="s">
        <v>39</v>
      </c>
      <c r="D11" s="203">
        <v>0.0</v>
      </c>
      <c r="E11" s="1"/>
      <c r="F11" s="1"/>
      <c r="G11" s="125"/>
      <c r="H11" s="127"/>
      <c r="I11" s="1"/>
      <c r="J11" s="1"/>
      <c r="K11" s="203">
        <v>0.0</v>
      </c>
      <c r="L11" s="206" t="s">
        <v>41</v>
      </c>
      <c r="M11" s="19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95"/>
      <c r="C12" s="173"/>
      <c r="D12" s="207"/>
      <c r="E12" s="1"/>
      <c r="F12" s="1"/>
      <c r="G12" s="1"/>
      <c r="H12" s="1"/>
      <c r="I12" s="1"/>
      <c r="J12" s="1"/>
      <c r="K12" s="209"/>
      <c r="L12" s="1"/>
      <c r="M12" s="19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65"/>
      <c r="C13" s="213" t="s">
        <v>40</v>
      </c>
      <c r="D13" s="203">
        <v>0.0</v>
      </c>
      <c r="E13" s="1"/>
      <c r="F13" s="1"/>
      <c r="G13" s="214" t="s">
        <v>151</v>
      </c>
      <c r="H13" s="178"/>
      <c r="I13" s="1"/>
      <c r="J13" s="1"/>
      <c r="K13" s="203">
        <v>0.0</v>
      </c>
      <c r="L13" s="206" t="s">
        <v>42</v>
      </c>
      <c r="M13" s="16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15" t="str">
        <f>IF(OR(F10&gt;0,I10&gt;0),IF(F10&lt;I10,E10,IF(I10&lt;F10,J10,"")),"")</f>
        <v/>
      </c>
      <c r="H14" s="12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25"/>
      <c r="H15" s="12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3" t="s">
        <v>194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3" t="s">
        <v>140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3" t="s">
        <v>141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195</v>
      </c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193" t="s">
        <v>196</v>
      </c>
      <c r="C26" s="194" t="s">
        <v>10</v>
      </c>
      <c r="D26" s="155"/>
      <c r="E26" s="1"/>
      <c r="F26" s="1"/>
      <c r="G26" s="1"/>
      <c r="H26" s="1"/>
      <c r="I26" s="1"/>
      <c r="J26" s="1"/>
      <c r="K26" s="194" t="s">
        <v>10</v>
      </c>
      <c r="L26" s="155"/>
      <c r="M26" s="193" t="s">
        <v>197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95"/>
      <c r="C27" s="196" t="s">
        <v>101</v>
      </c>
      <c r="D27" s="121"/>
      <c r="E27" s="216" t="s">
        <v>27</v>
      </c>
      <c r="F27" s="154"/>
      <c r="G27" s="154"/>
      <c r="H27" s="154"/>
      <c r="I27" s="154"/>
      <c r="J27" s="155"/>
      <c r="K27" s="196" t="s">
        <v>198</v>
      </c>
      <c r="L27" s="121"/>
      <c r="M27" s="195"/>
      <c r="N27" s="1" t="s">
        <v>21</v>
      </c>
      <c r="O27" s="1" t="s">
        <v>23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95"/>
      <c r="C28" s="217" t="s">
        <v>153</v>
      </c>
      <c r="D28" s="203">
        <v>0.0</v>
      </c>
      <c r="E28" s="204" t="s">
        <v>99</v>
      </c>
      <c r="K28" s="203">
        <v>0.0</v>
      </c>
      <c r="L28" s="218" t="s">
        <v>154</v>
      </c>
      <c r="M28" s="195"/>
      <c r="N28" s="1" t="s">
        <v>153</v>
      </c>
      <c r="O28" s="1" t="s">
        <v>154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195"/>
      <c r="C29" s="173"/>
      <c r="D29" s="207"/>
      <c r="E29" s="1"/>
      <c r="F29" s="1"/>
      <c r="G29" s="208" t="s">
        <v>143</v>
      </c>
      <c r="H29" s="178"/>
      <c r="I29" s="1"/>
      <c r="J29" s="1"/>
      <c r="K29" s="209"/>
      <c r="L29" s="1"/>
      <c r="M29" s="195"/>
      <c r="N29" s="1" t="s">
        <v>161</v>
      </c>
      <c r="O29" s="1" t="s">
        <v>162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195"/>
      <c r="C30" s="217" t="s">
        <v>161</v>
      </c>
      <c r="D30" s="205">
        <v>0.0</v>
      </c>
      <c r="E30" s="1"/>
      <c r="F30" s="1"/>
      <c r="G30" s="170" t="str">
        <f>IF(OR(F31&gt;0,I31&gt;0),IF(F31&gt;I31,E31,IF(I31&gt;F31,J31,"")),"")</f>
        <v/>
      </c>
      <c r="H30" s="122"/>
      <c r="I30" s="1"/>
      <c r="J30" s="1"/>
      <c r="K30" s="203">
        <v>0.0</v>
      </c>
      <c r="L30" s="218" t="s">
        <v>162</v>
      </c>
      <c r="M30" s="195"/>
      <c r="N30" s="1" t="s">
        <v>157</v>
      </c>
      <c r="O30" s="1" t="s">
        <v>158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195"/>
      <c r="C31" s="173"/>
      <c r="D31" s="1"/>
      <c r="E31" s="219" t="str">
        <f>IF(D28&gt;0,C28,IF(D30&gt;0,C30,IF(D32&gt;0,C32,IF(D34&gt;0,C34,""))))</f>
        <v/>
      </c>
      <c r="F31" s="211">
        <v>0.0</v>
      </c>
      <c r="G31" s="123"/>
      <c r="H31" s="124"/>
      <c r="I31" s="212">
        <v>0.0</v>
      </c>
      <c r="J31" s="219" t="str">
        <f>IF(K28&gt;0,L28,IF(K30&gt;0,L30,IF(K32&gt;0,L32,IF(K34&gt;0,L34,""))))</f>
        <v/>
      </c>
      <c r="K31" s="1"/>
      <c r="L31" s="1"/>
      <c r="M31" s="195"/>
      <c r="N31" s="1" t="s">
        <v>167</v>
      </c>
      <c r="O31" s="1" t="s">
        <v>168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95"/>
      <c r="C32" s="217" t="s">
        <v>157</v>
      </c>
      <c r="D32" s="203">
        <v>0.0</v>
      </c>
      <c r="E32" s="1"/>
      <c r="F32" s="1"/>
      <c r="G32" s="125"/>
      <c r="H32" s="127"/>
      <c r="I32" s="1"/>
      <c r="J32" s="1"/>
      <c r="K32" s="205">
        <v>0.0</v>
      </c>
      <c r="L32" s="218" t="s">
        <v>158</v>
      </c>
      <c r="M32" s="195"/>
      <c r="N32" s="1"/>
      <c r="O32" s="1"/>
      <c r="P32" s="1"/>
      <c r="Q32" s="1"/>
      <c r="R32" s="1"/>
      <c r="S32" s="220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195"/>
      <c r="C33" s="173"/>
      <c r="D33" s="207"/>
      <c r="E33" s="1"/>
      <c r="F33" s="1"/>
      <c r="G33" s="1"/>
      <c r="H33" s="1"/>
      <c r="I33" s="1"/>
      <c r="J33" s="1"/>
      <c r="K33" s="209"/>
      <c r="L33" s="1"/>
      <c r="M33" s="19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3.25" customHeight="1">
      <c r="A34" s="1"/>
      <c r="B34" s="165"/>
      <c r="C34" s="217" t="s">
        <v>167</v>
      </c>
      <c r="D34" s="203">
        <v>0.0</v>
      </c>
      <c r="E34" s="1"/>
      <c r="F34" s="1"/>
      <c r="G34" s="214" t="s">
        <v>151</v>
      </c>
      <c r="H34" s="178"/>
      <c r="I34" s="1"/>
      <c r="J34" s="1"/>
      <c r="K34" s="203">
        <v>0.0</v>
      </c>
      <c r="L34" s="218" t="s">
        <v>168</v>
      </c>
      <c r="M34" s="16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215" t="str">
        <f>IF(OR(F31&gt;0,I31&gt;0),IF(F31&lt;I31,E31,IF(I31&lt;F31,J31,"")),"")</f>
        <v/>
      </c>
      <c r="H35" s="1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25"/>
      <c r="H36" s="12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83" t="s">
        <v>199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83" t="s">
        <v>140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83" t="s">
        <v>141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93" t="s">
        <v>200</v>
      </c>
      <c r="C47" s="194" t="s">
        <v>10</v>
      </c>
      <c r="D47" s="155"/>
      <c r="E47" s="216" t="s">
        <v>27</v>
      </c>
      <c r="F47" s="154"/>
      <c r="G47" s="154"/>
      <c r="H47" s="154"/>
      <c r="I47" s="154"/>
      <c r="J47" s="155"/>
      <c r="K47" s="194" t="s">
        <v>10</v>
      </c>
      <c r="L47" s="155"/>
      <c r="M47" s="193" t="s">
        <v>201</v>
      </c>
      <c r="N47" s="1" t="s">
        <v>18</v>
      </c>
      <c r="O47" s="1" t="s">
        <v>20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95"/>
      <c r="C48" s="221" t="s">
        <v>95</v>
      </c>
      <c r="D48" s="222"/>
      <c r="E48" s="204" t="s">
        <v>95</v>
      </c>
      <c r="K48" s="204" t="s">
        <v>99</v>
      </c>
      <c r="L48" s="222"/>
      <c r="M48" s="195"/>
      <c r="N48" s="1" t="s">
        <v>170</v>
      </c>
      <c r="O48" s="1" t="s">
        <v>173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195"/>
      <c r="C49" s="223" t="s">
        <v>170</v>
      </c>
      <c r="D49" s="203">
        <v>0.0</v>
      </c>
      <c r="E49" s="1"/>
      <c r="F49" s="1"/>
      <c r="G49" s="224" t="s">
        <v>143</v>
      </c>
      <c r="H49" s="155"/>
      <c r="I49" s="1"/>
      <c r="J49" s="1"/>
      <c r="K49" s="203">
        <v>0.0</v>
      </c>
      <c r="L49" s="225" t="s">
        <v>173</v>
      </c>
      <c r="M49" s="195"/>
      <c r="N49" s="1" t="s">
        <v>175</v>
      </c>
      <c r="O49" s="1" t="s">
        <v>171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95"/>
      <c r="C50" s="173"/>
      <c r="D50" s="207"/>
      <c r="E50" s="1"/>
      <c r="F50" s="1"/>
      <c r="G50" s="170" t="str">
        <f>IF(OR(F51&gt;0,I51&gt;0),IF(F51&gt;I51,E51,IF(I51&gt;F51,J51,"")),"")</f>
        <v/>
      </c>
      <c r="H50" s="122"/>
      <c r="I50" s="1"/>
      <c r="J50" s="1"/>
      <c r="K50" s="209"/>
      <c r="L50" s="1"/>
      <c r="M50" s="195"/>
      <c r="N50" s="1" t="s">
        <v>172</v>
      </c>
      <c r="O50" s="1" t="s">
        <v>176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95"/>
      <c r="C51" s="223" t="s">
        <v>175</v>
      </c>
      <c r="D51" s="205">
        <v>0.0</v>
      </c>
      <c r="E51" s="226" t="str">
        <f>IF(D49&gt;0,C49,IF(D51&gt;0,C51,IF(D53&gt;0,C53,"")))</f>
        <v/>
      </c>
      <c r="F51" s="203">
        <v>0.0</v>
      </c>
      <c r="G51" s="123"/>
      <c r="H51" s="124"/>
      <c r="I51" s="203">
        <v>0.0</v>
      </c>
      <c r="J51" s="223" t="str">
        <f>IF(K49&gt;0,L49,IF(K51&gt;0,L51,IF(K53&gt;0,L53,"")))</f>
        <v/>
      </c>
      <c r="K51" s="205">
        <v>0.0</v>
      </c>
      <c r="L51" s="226" t="s">
        <v>171</v>
      </c>
      <c r="M51" s="19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195"/>
      <c r="C52" s="173"/>
      <c r="D52" s="207"/>
      <c r="E52" s="1"/>
      <c r="F52" s="1"/>
      <c r="G52" s="125"/>
      <c r="H52" s="127"/>
      <c r="I52" s="1"/>
      <c r="J52" s="1"/>
      <c r="K52" s="209"/>
      <c r="L52" s="1"/>
      <c r="M52" s="19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1"/>
      <c r="B53" s="165"/>
      <c r="C53" s="223" t="s">
        <v>172</v>
      </c>
      <c r="D53" s="203">
        <v>0.0</v>
      </c>
      <c r="E53" s="1"/>
      <c r="F53" s="1"/>
      <c r="G53" s="1"/>
      <c r="H53" s="1"/>
      <c r="I53" s="1"/>
      <c r="J53" s="1"/>
      <c r="K53" s="203">
        <v>0.0</v>
      </c>
      <c r="L53" s="225" t="s">
        <v>176</v>
      </c>
      <c r="M53" s="16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1"/>
      <c r="C54" s="173"/>
      <c r="D54" s="1"/>
      <c r="E54" s="1"/>
      <c r="F54" s="1"/>
      <c r="G54" s="227" t="s">
        <v>151</v>
      </c>
      <c r="H54" s="155"/>
      <c r="I54" s="1"/>
      <c r="J54" s="1"/>
      <c r="K54" s="1"/>
      <c r="L54" s="17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215" t="str">
        <f>IF(OR(F51&gt;0,I51&gt;0),IF(F51&lt;I51,E51,IF(I51&lt;F51,J51,"")),"")</f>
        <v/>
      </c>
      <c r="H55" s="12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25"/>
      <c r="H56" s="12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28:J28"/>
    <mergeCell ref="G29:H29"/>
    <mergeCell ref="G13:H13"/>
    <mergeCell ref="C22:L22"/>
    <mergeCell ref="C23:L23"/>
    <mergeCell ref="C24:L24"/>
    <mergeCell ref="B26:B34"/>
    <mergeCell ref="K26:L26"/>
    <mergeCell ref="M26:M34"/>
    <mergeCell ref="E48:J48"/>
    <mergeCell ref="G49:H49"/>
    <mergeCell ref="G30:H32"/>
    <mergeCell ref="G34:H34"/>
    <mergeCell ref="G35:H36"/>
    <mergeCell ref="C43:L43"/>
    <mergeCell ref="C44:L44"/>
    <mergeCell ref="C45:L45"/>
    <mergeCell ref="E47:J47"/>
    <mergeCell ref="C6:D6"/>
    <mergeCell ref="E6:J6"/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D5"/>
    <mergeCell ref="K5:L5"/>
    <mergeCell ref="M5:M13"/>
    <mergeCell ref="C26:D26"/>
    <mergeCell ref="C27:D27"/>
    <mergeCell ref="B47:B53"/>
    <mergeCell ref="C47:D47"/>
    <mergeCell ref="C48:D48"/>
    <mergeCell ref="E27:J27"/>
    <mergeCell ref="K27:L27"/>
    <mergeCell ref="K47:L47"/>
    <mergeCell ref="M47:M53"/>
    <mergeCell ref="K48:L48"/>
    <mergeCell ref="G50:H52"/>
    <mergeCell ref="G54:H54"/>
    <mergeCell ref="G55:H56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13"/>
    <col customWidth="1" min="2" max="2" width="8.75"/>
    <col customWidth="1" min="3" max="3" width="21.75"/>
    <col customWidth="1" min="4" max="4" width="7.38"/>
    <col customWidth="1" min="5" max="5" width="22.0"/>
    <col customWidth="1" min="6" max="6" width="7.38"/>
    <col customWidth="1" min="7" max="7" width="19.5"/>
    <col customWidth="1" min="8" max="8" width="7.38"/>
    <col customWidth="1" min="9" max="10" width="8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21.0"/>
    <col customWidth="1" min="17" max="26" width="8.63"/>
  </cols>
  <sheetData>
    <row r="1">
      <c r="A1" s="1"/>
      <c r="B1" s="1"/>
      <c r="C1" s="83" t="s">
        <v>202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140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145" t="s">
        <v>10</v>
      </c>
      <c r="D4" s="146"/>
      <c r="E4" s="146"/>
      <c r="F4" s="147"/>
      <c r="G4" s="81"/>
      <c r="H4" s="81"/>
      <c r="I4" s="81"/>
      <c r="J4" s="81"/>
      <c r="K4" s="81"/>
      <c r="L4" s="81"/>
      <c r="M4" s="145" t="s">
        <v>10</v>
      </c>
      <c r="N4" s="146"/>
      <c r="O4" s="146"/>
      <c r="P4" s="147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48"/>
      <c r="D5" s="126"/>
      <c r="E5" s="126"/>
      <c r="F5" s="149"/>
      <c r="G5" s="1"/>
      <c r="H5" s="1"/>
      <c r="I5" s="1"/>
      <c r="J5" s="1"/>
      <c r="K5" s="1"/>
      <c r="L5" s="1"/>
      <c r="M5" s="148"/>
      <c r="N5" s="126"/>
      <c r="O5" s="126"/>
      <c r="P5" s="149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71"/>
      <c r="B6" s="71"/>
      <c r="C6" s="150" t="s">
        <v>42</v>
      </c>
      <c r="D6" s="151">
        <v>0.0</v>
      </c>
      <c r="E6" s="71"/>
      <c r="F6" s="71"/>
      <c r="G6" s="153" t="s">
        <v>27</v>
      </c>
      <c r="H6" s="154"/>
      <c r="I6" s="154"/>
      <c r="J6" s="154"/>
      <c r="K6" s="154"/>
      <c r="L6" s="155"/>
      <c r="M6" s="71"/>
      <c r="N6" s="71"/>
      <c r="O6" s="151">
        <v>0.0</v>
      </c>
      <c r="P6" s="150" t="s">
        <v>39</v>
      </c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5.0" customHeight="1">
      <c r="A7" s="1"/>
      <c r="B7" s="1"/>
      <c r="C7" s="156" t="s">
        <v>155</v>
      </c>
      <c r="D7" s="157"/>
      <c r="E7" s="158" t="str">
        <f>IF(OR(D6&gt;0,D9&gt;0),IF(D6&gt;D9,C6,IF(D9&gt;D6,C9,"")),"")</f>
        <v/>
      </c>
      <c r="F7" s="159">
        <v>0.0</v>
      </c>
      <c r="G7" s="1"/>
      <c r="H7" s="1"/>
      <c r="I7" s="160" t="s">
        <v>143</v>
      </c>
      <c r="J7" s="161"/>
      <c r="K7" s="1"/>
      <c r="L7" s="1"/>
      <c r="M7" s="159">
        <v>0.0</v>
      </c>
      <c r="N7" s="158" t="str">
        <f>IF(OR(O6&gt;0,O9&gt;0),IF(O6&gt;O9,P6,IF(O9&gt;O6,P9,"")),"")</f>
        <v/>
      </c>
      <c r="O7" s="156" t="s">
        <v>156</v>
      </c>
      <c r="P7" s="147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162"/>
      <c r="D8" s="163"/>
      <c r="E8" s="164"/>
      <c r="F8" s="165"/>
      <c r="G8" s="1"/>
      <c r="H8" s="1"/>
      <c r="I8" s="148"/>
      <c r="J8" s="149"/>
      <c r="K8" s="1"/>
      <c r="L8" s="1"/>
      <c r="M8" s="165"/>
      <c r="N8" s="164"/>
      <c r="O8" s="162"/>
      <c r="P8" s="166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71"/>
      <c r="B9" s="71"/>
      <c r="C9" s="150" t="s">
        <v>38</v>
      </c>
      <c r="D9" s="167">
        <v>0.0</v>
      </c>
      <c r="E9" s="168"/>
      <c r="G9" s="169"/>
      <c r="H9" s="71"/>
      <c r="I9" s="170" t="str">
        <f>IF(OR(H10&gt;0,K10&gt;0),IF(H10&gt;K10,G10,IF(K10&gt;H10,L10,"")),"")</f>
        <v/>
      </c>
      <c r="J9" s="122"/>
      <c r="K9" s="71"/>
      <c r="L9" s="171"/>
      <c r="M9" s="71"/>
      <c r="N9" s="71"/>
      <c r="O9" s="167">
        <v>0.0</v>
      </c>
      <c r="P9" s="150" t="s">
        <v>36</v>
      </c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5.0" customHeight="1">
      <c r="A10" s="1"/>
      <c r="B10" s="1"/>
      <c r="C10" s="4"/>
      <c r="E10" s="156" t="s">
        <v>159</v>
      </c>
      <c r="F10" s="147"/>
      <c r="G10" s="158" t="str">
        <f>IF(OR(F7&gt;0,F13&gt;0),IF(F7&gt;F13,E7,IF(F13&gt;F7,E13,"")),"")</f>
        <v/>
      </c>
      <c r="H10" s="172">
        <v>0.0</v>
      </c>
      <c r="I10" s="123"/>
      <c r="J10" s="124"/>
      <c r="K10" s="172">
        <v>0.0</v>
      </c>
      <c r="L10" s="158" t="str">
        <f>IF(OR(M7&gt;0,M13&gt;0),IF(M7&gt;M13,N7,IF(M13&gt;M7,N13,"")),"")</f>
        <v/>
      </c>
      <c r="M10" s="156" t="s">
        <v>160</v>
      </c>
      <c r="N10" s="14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73"/>
      <c r="E11" s="162"/>
      <c r="F11" s="166"/>
      <c r="G11" s="164"/>
      <c r="H11" s="165"/>
      <c r="I11" s="123"/>
      <c r="J11" s="124"/>
      <c r="K11" s="165"/>
      <c r="L11" s="164"/>
      <c r="M11" s="162"/>
      <c r="N11" s="16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1.5" customHeight="1">
      <c r="A12" s="71"/>
      <c r="B12" s="71"/>
      <c r="C12" s="150" t="s">
        <v>37</v>
      </c>
      <c r="D12" s="151">
        <v>0.0</v>
      </c>
      <c r="E12" s="71"/>
      <c r="F12" s="71"/>
      <c r="G12" s="169"/>
      <c r="H12" s="71"/>
      <c r="I12" s="125"/>
      <c r="J12" s="127"/>
      <c r="K12" s="71"/>
      <c r="L12" s="171"/>
      <c r="M12" s="71"/>
      <c r="N12" s="71"/>
      <c r="O12" s="151">
        <v>0.0</v>
      </c>
      <c r="P12" s="150" t="s">
        <v>40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5.0" customHeight="1">
      <c r="A13" s="1"/>
      <c r="B13" s="1"/>
      <c r="C13" s="156" t="s">
        <v>163</v>
      </c>
      <c r="D13" s="157"/>
      <c r="E13" s="158" t="str">
        <f>IF(OR(D12&gt;0,D15&gt;0),IF(D12&gt;D15,C12,IF(D15&gt;D12,C15,"")),"")</f>
        <v/>
      </c>
      <c r="F13" s="172">
        <v>0.0</v>
      </c>
      <c r="G13" s="99"/>
      <c r="H13" s="174" t="s">
        <v>164</v>
      </c>
      <c r="I13" s="175" t="s">
        <v>17</v>
      </c>
      <c r="J13" s="147"/>
      <c r="K13" s="174" t="s">
        <v>165</v>
      </c>
      <c r="L13" s="99"/>
      <c r="M13" s="172">
        <v>0.0</v>
      </c>
      <c r="N13" s="158" t="str">
        <f>IF(OR(O12&gt;0,O15&gt;0),IF(O12&gt;O15,P12,IF(O15&gt;O12,P15,"")),"")</f>
        <v/>
      </c>
      <c r="O13" s="156" t="s">
        <v>166</v>
      </c>
      <c r="P13" s="147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62"/>
      <c r="D14" s="163"/>
      <c r="E14" s="164"/>
      <c r="F14" s="165"/>
      <c r="G14" s="99"/>
      <c r="H14" s="165"/>
      <c r="I14" s="162"/>
      <c r="J14" s="166"/>
      <c r="K14" s="165"/>
      <c r="L14" s="99"/>
      <c r="M14" s="165"/>
      <c r="N14" s="164"/>
      <c r="O14" s="162"/>
      <c r="P14" s="16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71"/>
      <c r="B15" s="71"/>
      <c r="C15" s="150" t="s">
        <v>41</v>
      </c>
      <c r="D15" s="167">
        <v>0.0</v>
      </c>
      <c r="E15" s="168"/>
      <c r="G15" s="71"/>
      <c r="H15" s="71"/>
      <c r="I15" s="177" t="s">
        <v>151</v>
      </c>
      <c r="J15" s="178"/>
      <c r="K15" s="71"/>
      <c r="L15" s="71"/>
      <c r="M15" s="71"/>
      <c r="N15" s="71"/>
      <c r="O15" s="167">
        <v>0.0</v>
      </c>
      <c r="P15" s="150" t="s">
        <v>35</v>
      </c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1"/>
      <c r="B16" s="1"/>
      <c r="C16" s="4"/>
      <c r="E16" s="1"/>
      <c r="F16" s="1"/>
      <c r="G16" s="1"/>
      <c r="H16" s="1"/>
      <c r="I16" s="179" t="str">
        <f>IF(OR(H10&gt;0,K10&gt;0),IF(H10&lt;K10,G10,IF(K10&lt;H10,L10,"")),"")</f>
        <v/>
      </c>
      <c r="J16" s="12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"/>
      <c r="D17" s="4"/>
      <c r="E17" s="1"/>
      <c r="F17" s="1"/>
      <c r="G17" s="1"/>
      <c r="H17" s="1"/>
      <c r="I17" s="125"/>
      <c r="J17" s="12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83" t="s">
        <v>203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83" t="s">
        <v>140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3" t="s">
        <v>141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45" t="s">
        <v>10</v>
      </c>
      <c r="D29" s="146"/>
      <c r="E29" s="146"/>
      <c r="F29" s="147"/>
      <c r="G29" s="83"/>
      <c r="H29" s="83"/>
      <c r="I29" s="83"/>
      <c r="J29" s="83"/>
      <c r="K29" s="83"/>
      <c r="L29" s="83"/>
      <c r="M29" s="145" t="s">
        <v>10</v>
      </c>
      <c r="N29" s="146"/>
      <c r="O29" s="146"/>
      <c r="P29" s="147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48"/>
      <c r="D30" s="126"/>
      <c r="E30" s="126"/>
      <c r="F30" s="149"/>
      <c r="G30" s="1"/>
      <c r="H30" s="1"/>
      <c r="I30" s="1"/>
      <c r="J30" s="1"/>
      <c r="K30" s="1"/>
      <c r="L30" s="1"/>
      <c r="M30" s="148"/>
      <c r="N30" s="126"/>
      <c r="O30" s="126"/>
      <c r="P30" s="149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"/>
      <c r="C31" s="150" t="s">
        <v>154</v>
      </c>
      <c r="D31" s="151">
        <v>0.0</v>
      </c>
      <c r="E31" s="71"/>
      <c r="F31" s="71"/>
      <c r="G31" s="153" t="s">
        <v>27</v>
      </c>
      <c r="H31" s="154"/>
      <c r="I31" s="154"/>
      <c r="J31" s="154"/>
      <c r="K31" s="154"/>
      <c r="L31" s="155"/>
      <c r="M31" s="71"/>
      <c r="N31" s="71"/>
      <c r="O31" s="151">
        <v>0.0</v>
      </c>
      <c r="P31" s="150" t="s">
        <v>161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56" t="s">
        <v>145</v>
      </c>
      <c r="D32" s="157"/>
      <c r="E32" s="158" t="str">
        <f>IF(OR(D31&gt;0,D34&gt;0),IF(D31&gt;D34,C31,IF(D34&gt;D31,C34,"")),"")</f>
        <v/>
      </c>
      <c r="F32" s="159">
        <v>0.0</v>
      </c>
      <c r="G32" s="1"/>
      <c r="H32" s="1"/>
      <c r="I32" s="160" t="s">
        <v>143</v>
      </c>
      <c r="J32" s="161"/>
      <c r="K32" s="1"/>
      <c r="L32" s="1"/>
      <c r="M32" s="159">
        <v>0.0</v>
      </c>
      <c r="N32" s="158" t="str">
        <f>IF(OR(O31&gt;0,O34&gt;0),IF(O31&gt;O34,P31,IF(O34&gt;O31,P34,"")),"")</f>
        <v/>
      </c>
      <c r="O32" s="156" t="s">
        <v>146</v>
      </c>
      <c r="P32" s="147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162"/>
      <c r="D33" s="163"/>
      <c r="E33" s="164"/>
      <c r="F33" s="165"/>
      <c r="G33" s="1"/>
      <c r="H33" s="1"/>
      <c r="I33" s="148"/>
      <c r="J33" s="149"/>
      <c r="K33" s="1"/>
      <c r="L33" s="1"/>
      <c r="M33" s="165"/>
      <c r="N33" s="164"/>
      <c r="O33" s="162"/>
      <c r="P33" s="166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"/>
      <c r="C34" s="150" t="s">
        <v>168</v>
      </c>
      <c r="D34" s="167">
        <v>0.0</v>
      </c>
      <c r="E34" s="71"/>
      <c r="F34" s="71"/>
      <c r="G34" s="169"/>
      <c r="H34" s="71"/>
      <c r="I34" s="170" t="str">
        <f>IF(OR(H35&gt;0,K35&gt;0),IF(H35&gt;K35,G35,IF(K35&gt;H35,L35,"")),"")</f>
        <v/>
      </c>
      <c r="J34" s="122"/>
      <c r="K34" s="71"/>
      <c r="L34" s="171"/>
      <c r="M34" s="71"/>
      <c r="N34" s="71"/>
      <c r="O34" s="167">
        <v>0.0</v>
      </c>
      <c r="P34" s="150" t="s">
        <v>153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73"/>
      <c r="E35" s="175" t="s">
        <v>129</v>
      </c>
      <c r="F35" s="157"/>
      <c r="G35" s="158" t="str">
        <f>IF(OR(F32&gt;0,F38&gt;0),IF(F32&gt;F38,E32,IF(F38&gt;F32,E38,"")),"")</f>
        <v/>
      </c>
      <c r="H35" s="172">
        <v>0.0</v>
      </c>
      <c r="I35" s="123"/>
      <c r="J35" s="124"/>
      <c r="K35" s="172">
        <v>0.0</v>
      </c>
      <c r="L35" s="158" t="str">
        <f>IF(OR(M32&gt;0,M38&gt;0),IF(M32&gt;M38,N32,IF(M38&gt;M32,N38,"")),"")</f>
        <v/>
      </c>
      <c r="M35" s="175" t="s">
        <v>174</v>
      </c>
      <c r="N35" s="14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73"/>
      <c r="E36" s="162"/>
      <c r="F36" s="163"/>
      <c r="G36" s="164"/>
      <c r="H36" s="165"/>
      <c r="I36" s="123"/>
      <c r="J36" s="124"/>
      <c r="K36" s="165"/>
      <c r="L36" s="164"/>
      <c r="M36" s="162"/>
      <c r="N36" s="16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"/>
      <c r="C37" s="150" t="s">
        <v>158</v>
      </c>
      <c r="D37" s="151">
        <v>0.0</v>
      </c>
      <c r="E37" s="71"/>
      <c r="F37" s="71"/>
      <c r="G37" s="169"/>
      <c r="H37" s="71"/>
      <c r="I37" s="125"/>
      <c r="J37" s="127"/>
      <c r="K37" s="71"/>
      <c r="L37" s="171"/>
      <c r="M37" s="71"/>
      <c r="N37" s="71"/>
      <c r="O37" s="151">
        <v>0.0</v>
      </c>
      <c r="P37" s="150" t="s">
        <v>167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56" t="s">
        <v>123</v>
      </c>
      <c r="D38" s="157"/>
      <c r="E38" s="158" t="str">
        <f>IF(OR(D37&gt;0,D40&gt;0),IF(D37&gt;D40,C37,IF(D40&gt;D37,C40,"")),"")</f>
        <v/>
      </c>
      <c r="F38" s="172">
        <v>0.0</v>
      </c>
      <c r="G38" s="1"/>
      <c r="H38" s="228" t="s">
        <v>149</v>
      </c>
      <c r="I38" s="175" t="s">
        <v>17</v>
      </c>
      <c r="J38" s="147"/>
      <c r="K38" s="228" t="s">
        <v>164</v>
      </c>
      <c r="L38" s="1"/>
      <c r="M38" s="172">
        <v>0.0</v>
      </c>
      <c r="N38" s="158" t="str">
        <f>IF(OR(O37&gt;0,O40&gt;0),IF(O37&gt;O40,P37,IF(O40&gt;O37,P40,"")),"")</f>
        <v/>
      </c>
      <c r="O38" s="156" t="s">
        <v>127</v>
      </c>
      <c r="P38" s="147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62"/>
      <c r="D39" s="163"/>
      <c r="E39" s="164"/>
      <c r="F39" s="165"/>
      <c r="G39" s="1"/>
      <c r="H39" s="165"/>
      <c r="I39" s="162"/>
      <c r="J39" s="166"/>
      <c r="K39" s="165"/>
      <c r="L39" s="1"/>
      <c r="M39" s="165"/>
      <c r="N39" s="164"/>
      <c r="O39" s="162"/>
      <c r="P39" s="16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"/>
      <c r="C40" s="150" t="s">
        <v>162</v>
      </c>
      <c r="D40" s="167">
        <v>0.0</v>
      </c>
      <c r="E40" s="71"/>
      <c r="F40" s="71"/>
      <c r="G40" s="71"/>
      <c r="H40" s="71"/>
      <c r="I40" s="177" t="s">
        <v>151</v>
      </c>
      <c r="J40" s="178"/>
      <c r="K40" s="71"/>
      <c r="L40" s="71"/>
      <c r="M40" s="71"/>
      <c r="N40" s="71"/>
      <c r="O40" s="167">
        <v>0.0</v>
      </c>
      <c r="P40" s="150" t="s">
        <v>157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79" t="str">
        <f>IF(OR(H35&gt;0,K35&gt;0),IF(H35&lt;K35,G35,IF(K35&lt;H35,L35,"")),"")</f>
        <v/>
      </c>
      <c r="J41" s="12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25"/>
      <c r="J42" s="12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8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83" t="s">
        <v>204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83" t="s">
        <v>140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83" t="s">
        <v>141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45" t="s">
        <v>10</v>
      </c>
      <c r="D54" s="146"/>
      <c r="E54" s="146"/>
      <c r="F54" s="147"/>
      <c r="G54" s="83"/>
      <c r="H54" s="83"/>
      <c r="I54" s="83"/>
      <c r="J54" s="83"/>
      <c r="K54" s="83"/>
      <c r="L54" s="83"/>
      <c r="M54" s="145" t="s">
        <v>10</v>
      </c>
      <c r="N54" s="146"/>
      <c r="O54" s="146"/>
      <c r="P54" s="147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48"/>
      <c r="D55" s="126"/>
      <c r="E55" s="126"/>
      <c r="F55" s="149"/>
      <c r="G55" s="1"/>
      <c r="H55" s="1"/>
      <c r="I55" s="1"/>
      <c r="J55" s="1"/>
      <c r="K55" s="1"/>
      <c r="L55" s="1"/>
      <c r="M55" s="148"/>
      <c r="N55" s="126"/>
      <c r="O55" s="126"/>
      <c r="P55" s="149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3.0" customHeight="1">
      <c r="A56" s="1"/>
      <c r="B56" s="1"/>
      <c r="C56" s="150" t="s">
        <v>176</v>
      </c>
      <c r="D56" s="151">
        <v>0.0</v>
      </c>
      <c r="E56" s="71"/>
      <c r="F56" s="71"/>
      <c r="G56" s="153" t="s">
        <v>27</v>
      </c>
      <c r="H56" s="154"/>
      <c r="I56" s="154"/>
      <c r="J56" s="154"/>
      <c r="K56" s="154"/>
      <c r="L56" s="155"/>
      <c r="M56" s="71"/>
      <c r="N56" s="71"/>
      <c r="O56" s="151">
        <v>0.0</v>
      </c>
      <c r="P56" s="150" t="s">
        <v>172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56" t="s">
        <v>142</v>
      </c>
      <c r="D57" s="157"/>
      <c r="E57" s="158" t="str">
        <f>IF(OR(D56&gt;0,D59&gt;0),IF(D56&gt;D59,C56,IF(D59&gt;D56,C59,"")),"")</f>
        <v/>
      </c>
      <c r="F57" s="159">
        <v>0.0</v>
      </c>
      <c r="G57" s="1"/>
      <c r="H57" s="1"/>
      <c r="I57" s="160" t="s">
        <v>143</v>
      </c>
      <c r="J57" s="161"/>
      <c r="K57" s="1"/>
      <c r="L57" s="1"/>
      <c r="M57" s="159">
        <v>0.0</v>
      </c>
      <c r="N57" s="158" t="str">
        <f>IF(OR(O56&gt;0,O59&gt;0),IF(O56&gt;O59,P56,IF(O59&gt;O56,P59,"")),"")</f>
        <v/>
      </c>
      <c r="O57" s="156" t="s">
        <v>144</v>
      </c>
      <c r="P57" s="147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62"/>
      <c r="D58" s="163"/>
      <c r="E58" s="164"/>
      <c r="F58" s="165"/>
      <c r="G58" s="1"/>
      <c r="H58" s="1"/>
      <c r="I58" s="148"/>
      <c r="J58" s="149"/>
      <c r="K58" s="1"/>
      <c r="L58" s="1"/>
      <c r="M58" s="165"/>
      <c r="N58" s="164"/>
      <c r="O58" s="162"/>
      <c r="P58" s="166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0.75" customHeight="1">
      <c r="A59" s="1"/>
      <c r="B59" s="1"/>
      <c r="C59" s="150" t="s">
        <v>171</v>
      </c>
      <c r="D59" s="167">
        <v>0.0</v>
      </c>
      <c r="E59" s="71"/>
      <c r="F59" s="71"/>
      <c r="G59" s="169"/>
      <c r="H59" s="71"/>
      <c r="I59" s="170" t="str">
        <f>IF(OR(H60&gt;0,K60&gt;0),IF(H60&gt;K60,G60,IF(K60&gt;H60,L60,"")),"")</f>
        <v/>
      </c>
      <c r="J59" s="122"/>
      <c r="K59" s="71"/>
      <c r="L59" s="171"/>
      <c r="M59" s="71"/>
      <c r="N59" s="71"/>
      <c r="O59" s="167">
        <v>0.0</v>
      </c>
      <c r="P59" s="150" t="s">
        <v>175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73"/>
      <c r="E60" s="156" t="s">
        <v>147</v>
      </c>
      <c r="F60" s="157"/>
      <c r="G60" s="158" t="str">
        <f>IF(OR(F57&gt;0,F63&gt;0),IF(F57&gt;F63,E57,IF(F63&gt;F57,E63,"")),"")</f>
        <v/>
      </c>
      <c r="H60" s="172">
        <v>0.0</v>
      </c>
      <c r="I60" s="123"/>
      <c r="J60" s="124"/>
      <c r="K60" s="172">
        <v>0.0</v>
      </c>
      <c r="L60" s="158" t="str">
        <f>IF(OR(M57&gt;0,M63&gt;0),IF(M57&gt;M63,N57,IF(M63&gt;M57,N63,"")),"")</f>
        <v/>
      </c>
      <c r="M60" s="156" t="s">
        <v>150</v>
      </c>
      <c r="N60" s="14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73"/>
      <c r="E61" s="162"/>
      <c r="F61" s="163"/>
      <c r="G61" s="164"/>
      <c r="H61" s="165"/>
      <c r="I61" s="123"/>
      <c r="J61" s="124"/>
      <c r="K61" s="165"/>
      <c r="L61" s="164"/>
      <c r="M61" s="162"/>
      <c r="N61" s="16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70"/>
      <c r="D62" s="70"/>
      <c r="E62" s="71"/>
      <c r="F62" s="71"/>
      <c r="G62" s="169"/>
      <c r="H62" s="71"/>
      <c r="I62" s="123"/>
      <c r="J62" s="124"/>
      <c r="K62" s="71"/>
      <c r="L62" s="171"/>
      <c r="M62" s="71"/>
      <c r="N62" s="71"/>
      <c r="O62" s="182"/>
      <c r="P62" s="18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73"/>
      <c r="E63" s="183" t="s">
        <v>173</v>
      </c>
      <c r="F63" s="172">
        <v>0.0</v>
      </c>
      <c r="G63" s="1"/>
      <c r="H63" s="1"/>
      <c r="I63" s="125"/>
      <c r="J63" s="127"/>
      <c r="K63" s="1"/>
      <c r="L63" s="1"/>
      <c r="M63" s="172">
        <v>0.0</v>
      </c>
      <c r="N63" s="183" t="s">
        <v>170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73"/>
      <c r="E64" s="165"/>
      <c r="F64" s="165"/>
      <c r="G64" s="1"/>
      <c r="H64" s="174" t="s">
        <v>148</v>
      </c>
      <c r="I64" s="175" t="s">
        <v>17</v>
      </c>
      <c r="J64" s="147"/>
      <c r="K64" s="174" t="s">
        <v>149</v>
      </c>
      <c r="L64" s="1"/>
      <c r="M64" s="165"/>
      <c r="N64" s="16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70"/>
      <c r="D65" s="70"/>
      <c r="E65" s="71"/>
      <c r="F65" s="71"/>
      <c r="G65" s="71"/>
      <c r="H65" s="165"/>
      <c r="I65" s="162"/>
      <c r="J65" s="166"/>
      <c r="K65" s="165"/>
      <c r="L65" s="71"/>
      <c r="M65" s="71"/>
      <c r="N65" s="71"/>
      <c r="O65" s="182"/>
      <c r="P65" s="18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75" customHeight="1">
      <c r="A66" s="1"/>
      <c r="B66" s="1"/>
      <c r="C66" s="1"/>
      <c r="D66" s="1"/>
      <c r="E66" s="1"/>
      <c r="F66" s="1"/>
      <c r="G66" s="1"/>
      <c r="H66" s="1"/>
      <c r="I66" s="229" t="s">
        <v>151</v>
      </c>
      <c r="J66" s="15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79" t="str">
        <f>IF(OR(H60&gt;0,K60&gt;0),IF(H60&lt;K60,G60,IF(K60&lt;H60,L60,"")),"")</f>
        <v/>
      </c>
      <c r="J67" s="12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25"/>
      <c r="J68" s="12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3:D14"/>
    <mergeCell ref="E13:E14"/>
    <mergeCell ref="F13:F14"/>
    <mergeCell ref="H13:H14"/>
    <mergeCell ref="K13:K14"/>
    <mergeCell ref="M13:M14"/>
    <mergeCell ref="E15:F15"/>
    <mergeCell ref="C16:D16"/>
    <mergeCell ref="C26:P26"/>
    <mergeCell ref="C27:P27"/>
    <mergeCell ref="C28:P28"/>
    <mergeCell ref="C29:F30"/>
    <mergeCell ref="M29:P30"/>
    <mergeCell ref="G31:L31"/>
    <mergeCell ref="I7:J8"/>
    <mergeCell ref="M7:M8"/>
    <mergeCell ref="I9:J12"/>
    <mergeCell ref="K10:K11"/>
    <mergeCell ref="L10:L11"/>
    <mergeCell ref="M10:N11"/>
    <mergeCell ref="N7:N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E9:F9"/>
    <mergeCell ref="C10:D10"/>
    <mergeCell ref="E10:F11"/>
    <mergeCell ref="G10:G11"/>
    <mergeCell ref="H10:H11"/>
    <mergeCell ref="N13:N14"/>
    <mergeCell ref="O13:P14"/>
    <mergeCell ref="I13:J14"/>
    <mergeCell ref="I15:J15"/>
    <mergeCell ref="I16:J17"/>
    <mergeCell ref="I34:J37"/>
    <mergeCell ref="C32:D33"/>
    <mergeCell ref="E32:E33"/>
    <mergeCell ref="F32:F33"/>
    <mergeCell ref="I32:J33"/>
    <mergeCell ref="M32:M33"/>
    <mergeCell ref="N32:N33"/>
    <mergeCell ref="O32:P33"/>
    <mergeCell ref="I64:J65"/>
    <mergeCell ref="I66:J66"/>
    <mergeCell ref="I67:J68"/>
    <mergeCell ref="H38:H39"/>
    <mergeCell ref="I38:J39"/>
    <mergeCell ref="I40:J40"/>
    <mergeCell ref="I41:J42"/>
    <mergeCell ref="I59:J63"/>
    <mergeCell ref="H60:H61"/>
    <mergeCell ref="H64:H65"/>
    <mergeCell ref="E38:E39"/>
    <mergeCell ref="F38:F39"/>
    <mergeCell ref="K38:K39"/>
    <mergeCell ref="M38:M39"/>
    <mergeCell ref="O38:P39"/>
    <mergeCell ref="E35:F36"/>
    <mergeCell ref="G35:G36"/>
    <mergeCell ref="H35:H36"/>
    <mergeCell ref="K35:K36"/>
    <mergeCell ref="L35:L36"/>
    <mergeCell ref="M35:N36"/>
    <mergeCell ref="N38:N39"/>
    <mergeCell ref="C38:D39"/>
    <mergeCell ref="C51:P51"/>
    <mergeCell ref="C52:P52"/>
    <mergeCell ref="C53:P53"/>
    <mergeCell ref="C54:F55"/>
    <mergeCell ref="M54:P55"/>
    <mergeCell ref="G56:L56"/>
    <mergeCell ref="C57:D58"/>
    <mergeCell ref="E57:E58"/>
    <mergeCell ref="F57:F58"/>
    <mergeCell ref="I57:J58"/>
    <mergeCell ref="M57:M58"/>
    <mergeCell ref="N57:N58"/>
    <mergeCell ref="O57:P58"/>
    <mergeCell ref="M63:M64"/>
    <mergeCell ref="N63:N64"/>
    <mergeCell ref="K64:K65"/>
    <mergeCell ref="E60:F61"/>
    <mergeCell ref="G60:G61"/>
    <mergeCell ref="K60:K61"/>
    <mergeCell ref="L60:L61"/>
    <mergeCell ref="M60:N61"/>
    <mergeCell ref="E63:E64"/>
    <mergeCell ref="F63:F64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13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8.25"/>
    <col customWidth="1" min="13" max="13" width="8.75"/>
    <col customWidth="1" hidden="1" min="14" max="15" width="8.75"/>
    <col customWidth="1" min="16" max="17" width="8.75"/>
    <col customWidth="1" min="18" max="26" width="8.63"/>
  </cols>
  <sheetData>
    <row r="1">
      <c r="A1" s="1"/>
      <c r="B1" s="1"/>
      <c r="C1" s="83" t="s">
        <v>205</v>
      </c>
      <c r="M1" s="192"/>
      <c r="N1" s="192"/>
      <c r="O1" s="192"/>
      <c r="P1" s="192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140</v>
      </c>
      <c r="M2" s="192"/>
      <c r="N2" s="192"/>
      <c r="O2" s="192"/>
      <c r="P2" s="192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141</v>
      </c>
      <c r="M3" s="192"/>
      <c r="N3" s="192"/>
      <c r="O3" s="192"/>
      <c r="P3" s="192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193" t="s">
        <v>190</v>
      </c>
      <c r="C5" s="194" t="s">
        <v>10</v>
      </c>
      <c r="D5" s="155"/>
      <c r="E5" s="1"/>
      <c r="F5" s="1"/>
      <c r="G5" s="1"/>
      <c r="H5" s="1"/>
      <c r="I5" s="1"/>
      <c r="J5" s="1"/>
      <c r="K5" s="194" t="s">
        <v>10</v>
      </c>
      <c r="L5" s="155"/>
      <c r="M5" s="193" t="s">
        <v>191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195"/>
      <c r="C6" s="196" t="s">
        <v>206</v>
      </c>
      <c r="D6" s="197"/>
      <c r="E6" s="230" t="s">
        <v>27</v>
      </c>
      <c r="F6" s="154"/>
      <c r="G6" s="154"/>
      <c r="H6" s="154"/>
      <c r="I6" s="154"/>
      <c r="J6" s="231"/>
      <c r="K6" s="201" t="s">
        <v>207</v>
      </c>
      <c r="L6" s="121"/>
      <c r="M6" s="195"/>
      <c r="N6" s="1" t="s">
        <v>24</v>
      </c>
      <c r="O6" s="1" t="s">
        <v>25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195"/>
      <c r="C7" s="202" t="s">
        <v>35</v>
      </c>
      <c r="D7" s="205">
        <v>0.0</v>
      </c>
      <c r="E7" s="204" t="s">
        <v>128</v>
      </c>
      <c r="K7" s="203">
        <v>0.0</v>
      </c>
      <c r="L7" s="206" t="s">
        <v>37</v>
      </c>
      <c r="M7" s="195"/>
      <c r="N7" s="1" t="s">
        <v>35</v>
      </c>
      <c r="O7" s="1" t="s">
        <v>37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95"/>
      <c r="C8" s="173"/>
      <c r="D8" s="207"/>
      <c r="E8" s="1"/>
      <c r="F8" s="1"/>
      <c r="G8" s="208" t="s">
        <v>143</v>
      </c>
      <c r="H8" s="178"/>
      <c r="I8" s="1"/>
      <c r="J8" s="1"/>
      <c r="K8" s="209"/>
      <c r="L8" s="1"/>
      <c r="M8" s="195"/>
      <c r="N8" s="1" t="s">
        <v>36</v>
      </c>
      <c r="O8" s="1" t="s">
        <v>38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95"/>
      <c r="C9" s="202" t="s">
        <v>36</v>
      </c>
      <c r="D9" s="205">
        <v>0.0</v>
      </c>
      <c r="E9" s="1"/>
      <c r="F9" s="1"/>
      <c r="G9" s="170" t="str">
        <f>IF(OR(F10&gt;0,I10&gt;0),IF(F10&gt;I10,E10,IF(I10&gt;F10,J10,"")),"")</f>
        <v/>
      </c>
      <c r="H9" s="122"/>
      <c r="I9" s="1"/>
      <c r="J9" s="1"/>
      <c r="K9" s="203">
        <v>0.0</v>
      </c>
      <c r="L9" s="206" t="s">
        <v>38</v>
      </c>
      <c r="M9" s="195"/>
      <c r="N9" s="1" t="s">
        <v>39</v>
      </c>
      <c r="O9" s="1" t="s">
        <v>41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95"/>
      <c r="C10" s="173"/>
      <c r="D10" s="1"/>
      <c r="E10" s="210" t="str">
        <f>IF(D7&gt;0,C7,IF(D9&gt;0,C9,IF(D11&gt;0,C11,IF(D13&gt;0,C13,""))))</f>
        <v/>
      </c>
      <c r="F10" s="211">
        <v>0.0</v>
      </c>
      <c r="G10" s="123"/>
      <c r="H10" s="124"/>
      <c r="I10" s="212">
        <v>0.0</v>
      </c>
      <c r="J10" s="210" t="str">
        <f>IF(K7&gt;0,L7,IF(K9&gt;0,L9,IF(K11&gt;0,L11,IF(K13&gt;0,L13,""))))</f>
        <v/>
      </c>
      <c r="K10" s="1"/>
      <c r="L10" s="1"/>
      <c r="M10" s="195"/>
      <c r="N10" s="1" t="s">
        <v>40</v>
      </c>
      <c r="O10" s="1" t="s">
        <v>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95"/>
      <c r="C11" s="202" t="s">
        <v>39</v>
      </c>
      <c r="D11" s="205">
        <v>0.0</v>
      </c>
      <c r="E11" s="1"/>
      <c r="F11" s="1"/>
      <c r="G11" s="125"/>
      <c r="H11" s="127"/>
      <c r="I11" s="1"/>
      <c r="J11" s="1"/>
      <c r="K11" s="205">
        <v>0.0</v>
      </c>
      <c r="L11" s="206" t="s">
        <v>41</v>
      </c>
      <c r="M11" s="19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95"/>
      <c r="C12" s="173"/>
      <c r="D12" s="207"/>
      <c r="E12" s="1"/>
      <c r="F12" s="1"/>
      <c r="G12" s="1"/>
      <c r="H12" s="1"/>
      <c r="I12" s="1"/>
      <c r="J12" s="1"/>
      <c r="K12" s="209"/>
      <c r="L12" s="1"/>
      <c r="M12" s="19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65"/>
      <c r="C13" s="213" t="s">
        <v>40</v>
      </c>
      <c r="D13" s="203">
        <v>0.0</v>
      </c>
      <c r="E13" s="1"/>
      <c r="F13" s="1"/>
      <c r="G13" s="214" t="s">
        <v>151</v>
      </c>
      <c r="H13" s="178"/>
      <c r="I13" s="1"/>
      <c r="J13" s="1"/>
      <c r="K13" s="205">
        <v>0.0</v>
      </c>
      <c r="L13" s="206" t="s">
        <v>42</v>
      </c>
      <c r="M13" s="16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15" t="str">
        <f>IF(OR(F10&gt;0,I10&gt;0),IF(F10&lt;I10,E10,IF(I10&lt;F10,J10,"")),"")</f>
        <v/>
      </c>
      <c r="H14" s="12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25"/>
      <c r="H15" s="12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3" t="s">
        <v>208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3" t="s">
        <v>140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3" t="s">
        <v>141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195</v>
      </c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93" t="s">
        <v>196</v>
      </c>
      <c r="C24" s="194" t="s">
        <v>10</v>
      </c>
      <c r="D24" s="155"/>
      <c r="E24" s="1"/>
      <c r="F24" s="1"/>
      <c r="G24" s="1"/>
      <c r="H24" s="1"/>
      <c r="I24" s="1"/>
      <c r="J24" s="1"/>
      <c r="K24" s="194" t="s">
        <v>10</v>
      </c>
      <c r="L24" s="155"/>
      <c r="M24" s="193" t="s">
        <v>197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195"/>
      <c r="C25" s="196" t="s">
        <v>209</v>
      </c>
      <c r="D25" s="197"/>
      <c r="E25" s="198" t="s">
        <v>27</v>
      </c>
      <c r="F25" s="199"/>
      <c r="G25" s="199"/>
      <c r="H25" s="199"/>
      <c r="I25" s="199"/>
      <c r="J25" s="200"/>
      <c r="K25" s="201" t="s">
        <v>210</v>
      </c>
      <c r="L25" s="121"/>
      <c r="M25" s="195"/>
      <c r="N25" s="1" t="s">
        <v>21</v>
      </c>
      <c r="O25" s="1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195"/>
      <c r="C26" s="217" t="s">
        <v>153</v>
      </c>
      <c r="D26" s="205">
        <v>0.0</v>
      </c>
      <c r="E26" s="204" t="s">
        <v>130</v>
      </c>
      <c r="K26" s="203">
        <v>0.0</v>
      </c>
      <c r="L26" s="219" t="s">
        <v>154</v>
      </c>
      <c r="M26" s="195"/>
      <c r="N26" s="1" t="s">
        <v>153</v>
      </c>
      <c r="O26" s="1" t="s">
        <v>154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95"/>
      <c r="C27" s="173"/>
      <c r="D27" s="207"/>
      <c r="E27" s="1"/>
      <c r="F27" s="1"/>
      <c r="G27" s="208" t="s">
        <v>143</v>
      </c>
      <c r="H27" s="178"/>
      <c r="I27" s="1"/>
      <c r="J27" s="1"/>
      <c r="K27" s="209"/>
      <c r="L27" s="1"/>
      <c r="M27" s="195"/>
      <c r="N27" s="1" t="s">
        <v>161</v>
      </c>
      <c r="O27" s="1" t="s">
        <v>162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95"/>
      <c r="C28" s="217" t="s">
        <v>161</v>
      </c>
      <c r="D28" s="203">
        <v>0.0</v>
      </c>
      <c r="E28" s="1"/>
      <c r="F28" s="1"/>
      <c r="G28" s="170" t="str">
        <f>IF(OR(F29&gt;0,I29&gt;0),IF(F29&gt;I29,E29,IF(I29&gt;F29,J29,"")),"")</f>
        <v/>
      </c>
      <c r="H28" s="122"/>
      <c r="I28" s="1"/>
      <c r="J28" s="1"/>
      <c r="K28" s="205">
        <v>0.0</v>
      </c>
      <c r="L28" s="219" t="s">
        <v>162</v>
      </c>
      <c r="M28" s="195"/>
      <c r="N28" s="1" t="s">
        <v>157</v>
      </c>
      <c r="O28" s="1" t="s">
        <v>158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195"/>
      <c r="C29" s="173"/>
      <c r="D29" s="1"/>
      <c r="E29" s="219" t="str">
        <f>IF(D26&gt;0,C26,IF(D28&gt;0,C28,IF(D30&gt;0,C30,IF(D32&gt;0,C32,""))))</f>
        <v/>
      </c>
      <c r="F29" s="211">
        <v>0.0</v>
      </c>
      <c r="G29" s="123"/>
      <c r="H29" s="124"/>
      <c r="I29" s="212">
        <v>0.0</v>
      </c>
      <c r="J29" s="219" t="str">
        <f>IF(K26&gt;0,L26,IF(K28&gt;0,L28,IF(K30&gt;0,L30,IF(K32&gt;0,L32,""))))</f>
        <v/>
      </c>
      <c r="K29" s="1"/>
      <c r="L29" s="1"/>
      <c r="M29" s="195"/>
      <c r="N29" s="1" t="s">
        <v>167</v>
      </c>
      <c r="O29" s="1" t="s">
        <v>168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195"/>
      <c r="C30" s="217" t="s">
        <v>157</v>
      </c>
      <c r="D30" s="205">
        <v>0.0</v>
      </c>
      <c r="E30" s="1"/>
      <c r="F30" s="1"/>
      <c r="G30" s="125"/>
      <c r="H30" s="127"/>
      <c r="I30" s="1"/>
      <c r="J30" s="1"/>
      <c r="K30" s="205">
        <v>0.0</v>
      </c>
      <c r="L30" s="219" t="s">
        <v>158</v>
      </c>
      <c r="M30" s="19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195"/>
      <c r="C31" s="173"/>
      <c r="D31" s="207"/>
      <c r="E31" s="1"/>
      <c r="F31" s="1"/>
      <c r="G31" s="1"/>
      <c r="H31" s="1"/>
      <c r="I31" s="1"/>
      <c r="J31" s="1"/>
      <c r="K31" s="209"/>
      <c r="L31" s="1"/>
      <c r="M31" s="19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65"/>
      <c r="C32" s="217" t="s">
        <v>167</v>
      </c>
      <c r="D32" s="203">
        <v>0.0</v>
      </c>
      <c r="E32" s="1"/>
      <c r="F32" s="1"/>
      <c r="G32" s="214" t="s">
        <v>151</v>
      </c>
      <c r="H32" s="178"/>
      <c r="I32" s="1"/>
      <c r="J32" s="1"/>
      <c r="K32" s="203">
        <v>0.0</v>
      </c>
      <c r="L32" s="219" t="s">
        <v>168</v>
      </c>
      <c r="M32" s="16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215" t="str">
        <f>IF(OR(F29&gt;0,I29&gt;0),IF(F29&lt;I29,E29,IF(I29&lt;F29,J29,"")),"")</f>
        <v/>
      </c>
      <c r="H33" s="1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25"/>
      <c r="H34" s="12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83" t="s">
        <v>211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83" t="s">
        <v>140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83" t="s">
        <v>141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193" t="s">
        <v>200</v>
      </c>
      <c r="C44" s="194" t="s">
        <v>10</v>
      </c>
      <c r="D44" s="155"/>
      <c r="E44" s="216" t="s">
        <v>27</v>
      </c>
      <c r="F44" s="154"/>
      <c r="G44" s="154"/>
      <c r="H44" s="154"/>
      <c r="I44" s="154"/>
      <c r="J44" s="155"/>
      <c r="K44" s="194" t="s">
        <v>10</v>
      </c>
      <c r="L44" s="155"/>
      <c r="M44" s="193" t="s">
        <v>201</v>
      </c>
      <c r="N44" s="1" t="s">
        <v>18</v>
      </c>
      <c r="O44" s="1" t="s">
        <v>20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195"/>
      <c r="C45" s="232" t="s">
        <v>212</v>
      </c>
      <c r="D45" s="13"/>
      <c r="E45" s="204" t="s">
        <v>125</v>
      </c>
      <c r="K45" s="233" t="s">
        <v>213</v>
      </c>
      <c r="L45" s="13"/>
      <c r="M45" s="195"/>
      <c r="N45" s="1" t="s">
        <v>170</v>
      </c>
      <c r="O45" s="1" t="s">
        <v>173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195"/>
      <c r="C46" s="234" t="s">
        <v>170</v>
      </c>
      <c r="D46" s="205">
        <v>0.0</v>
      </c>
      <c r="E46" s="1"/>
      <c r="F46" s="1"/>
      <c r="G46" s="224" t="s">
        <v>143</v>
      </c>
      <c r="H46" s="155"/>
      <c r="I46" s="1"/>
      <c r="J46" s="1"/>
      <c r="K46" s="203">
        <v>0.0</v>
      </c>
      <c r="L46" s="235" t="s">
        <v>173</v>
      </c>
      <c r="M46" s="195"/>
      <c r="N46" s="1" t="s">
        <v>175</v>
      </c>
      <c r="O46" s="1" t="s">
        <v>171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95"/>
      <c r="C47" s="173"/>
      <c r="D47" s="207"/>
      <c r="E47" s="1"/>
      <c r="F47" s="1"/>
      <c r="G47" s="170" t="str">
        <f>IF(OR(F48&gt;0,I48&gt;0),IF(F48&gt;I48,E48,IF(I48&gt;F48,J48,"")),"")</f>
        <v/>
      </c>
      <c r="H47" s="122"/>
      <c r="I47" s="1"/>
      <c r="J47" s="1"/>
      <c r="K47" s="209"/>
      <c r="L47" s="1"/>
      <c r="M47" s="195"/>
      <c r="N47" s="1" t="s">
        <v>172</v>
      </c>
      <c r="O47" s="1" t="s">
        <v>176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95"/>
      <c r="C48" s="223" t="s">
        <v>175</v>
      </c>
      <c r="D48" s="205">
        <v>0.0</v>
      </c>
      <c r="E48" s="226" t="str">
        <f>IF(D46&gt;0,C46,IF(D48&gt;0,C48,IF(D50&gt;0,C50,"")))</f>
        <v/>
      </c>
      <c r="F48" s="203">
        <v>0.0</v>
      </c>
      <c r="G48" s="123"/>
      <c r="H48" s="124"/>
      <c r="I48" s="203">
        <v>0.0</v>
      </c>
      <c r="J48" s="223" t="str">
        <f>IF(K46&gt;0,L46,IF(K48&gt;0,L48,IF(K50&gt;0,L50,"")))</f>
        <v/>
      </c>
      <c r="K48" s="205">
        <v>0.0</v>
      </c>
      <c r="L48" s="236" t="s">
        <v>171</v>
      </c>
      <c r="M48" s="19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195"/>
      <c r="C49" s="173"/>
      <c r="D49" s="207"/>
      <c r="E49" s="1"/>
      <c r="F49" s="1"/>
      <c r="G49" s="125"/>
      <c r="H49" s="127"/>
      <c r="I49" s="1"/>
      <c r="J49" s="1"/>
      <c r="K49" s="209"/>
      <c r="L49" s="1"/>
      <c r="M49" s="19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65"/>
      <c r="C50" s="223" t="s">
        <v>172</v>
      </c>
      <c r="D50" s="203">
        <v>0.0</v>
      </c>
      <c r="E50" s="1"/>
      <c r="F50" s="1"/>
      <c r="G50" s="1"/>
      <c r="H50" s="1"/>
      <c r="I50" s="1"/>
      <c r="J50" s="1"/>
      <c r="K50" s="205">
        <v>0.0</v>
      </c>
      <c r="L50" s="237" t="s">
        <v>176</v>
      </c>
      <c r="M50" s="16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173"/>
      <c r="D51" s="1"/>
      <c r="E51" s="1"/>
      <c r="F51" s="1"/>
      <c r="G51" s="227" t="s">
        <v>151</v>
      </c>
      <c r="H51" s="155"/>
      <c r="I51" s="1"/>
      <c r="J51" s="1"/>
      <c r="K51" s="1"/>
      <c r="L51" s="17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215" t="str">
        <f>IF(OR(F48&gt;0,I48&gt;0),IF(F48&lt;I48,E48,IF(I48&lt;F48,J48,"")),"")</f>
        <v/>
      </c>
      <c r="H52" s="1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25"/>
      <c r="H53" s="12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26:J26"/>
    <mergeCell ref="G27:H27"/>
    <mergeCell ref="G13:H13"/>
    <mergeCell ref="C20:L20"/>
    <mergeCell ref="C21:L21"/>
    <mergeCell ref="C22:L22"/>
    <mergeCell ref="B24:B32"/>
    <mergeCell ref="K24:L24"/>
    <mergeCell ref="M24:M32"/>
    <mergeCell ref="E45:J45"/>
    <mergeCell ref="G46:H46"/>
    <mergeCell ref="G28:H30"/>
    <mergeCell ref="G32:H32"/>
    <mergeCell ref="G33:H34"/>
    <mergeCell ref="C39:L39"/>
    <mergeCell ref="C40:L40"/>
    <mergeCell ref="C41:L41"/>
    <mergeCell ref="E44:J44"/>
    <mergeCell ref="C6:D6"/>
    <mergeCell ref="E6:J6"/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D5"/>
    <mergeCell ref="K5:L5"/>
    <mergeCell ref="M5:M13"/>
    <mergeCell ref="C24:D24"/>
    <mergeCell ref="C25:D25"/>
    <mergeCell ref="B44:B50"/>
    <mergeCell ref="C44:D44"/>
    <mergeCell ref="C45:D45"/>
    <mergeCell ref="E25:J25"/>
    <mergeCell ref="K25:L25"/>
    <mergeCell ref="K44:L44"/>
    <mergeCell ref="M44:M50"/>
    <mergeCell ref="K45:L45"/>
    <mergeCell ref="G47:H49"/>
    <mergeCell ref="G51:H51"/>
    <mergeCell ref="G52:H5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5" t="s">
        <v>24</v>
      </c>
      <c r="B1" s="185" t="s">
        <v>214</v>
      </c>
      <c r="C1" s="185" t="s">
        <v>25</v>
      </c>
      <c r="D1" s="185" t="s">
        <v>214</v>
      </c>
    </row>
    <row r="2">
      <c r="A2" s="186" t="str">
        <f>'Bagan Blind Bottle'!C7</f>
        <v>ABU BAKR</v>
      </c>
      <c r="B2" s="186" t="str">
        <f>'Bagan Blind Bottle'!E10</f>
        <v/>
      </c>
      <c r="C2" s="186" t="str">
        <f>'Bagan Blind Bottle'!L7</f>
        <v>MAKKAH</v>
      </c>
      <c r="D2" s="186" t="str">
        <f>'Bagan Blind Bottle'!J10</f>
        <v/>
      </c>
    </row>
    <row r="3">
      <c r="A3" s="186" t="str">
        <f>'Bagan Blind Bottle'!C9</f>
        <v>UTSMAN</v>
      </c>
      <c r="C3" s="186" t="str">
        <f>'Bagan Blind Bottle'!L9</f>
        <v>ISTANBUL</v>
      </c>
    </row>
    <row r="4">
      <c r="A4" s="186" t="str">
        <f>'Bagan Blind Bottle'!C11</f>
        <v>UMAR</v>
      </c>
      <c r="C4" s="186" t="str">
        <f>'Bagan Blind Bottle'!L11</f>
        <v>MADINAH</v>
      </c>
    </row>
    <row r="5">
      <c r="A5" s="186" t="str">
        <f>'Bagan Blind Bottle'!C13</f>
        <v>ALI BIN ABI THALIB</v>
      </c>
      <c r="C5" s="186" t="str">
        <f>'Bagan Blind Bottle'!L13</f>
        <v>AL QUDS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4.25"/>
    <col customWidth="1" min="2" max="2" width="8.63"/>
    <col customWidth="1" min="3" max="3" width="15.5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5.5"/>
    <col customWidth="1" min="13" max="13" width="8.63"/>
    <col customWidth="1" hidden="1" min="14" max="15" width="8.63"/>
    <col customWidth="1" min="16" max="26" width="8.63"/>
  </cols>
  <sheetData>
    <row r="1" ht="13.5" customHeight="1">
      <c r="B1" s="1"/>
      <c r="C1" s="83" t="s">
        <v>215</v>
      </c>
      <c r="M1" s="192"/>
    </row>
    <row r="2" ht="13.5" customHeight="1">
      <c r="B2" s="1"/>
      <c r="C2" s="83" t="s">
        <v>140</v>
      </c>
      <c r="M2" s="192"/>
    </row>
    <row r="3" ht="13.5" customHeight="1">
      <c r="B3" s="1"/>
      <c r="C3" s="83" t="s">
        <v>141</v>
      </c>
      <c r="M3" s="192"/>
    </row>
    <row r="4" ht="13.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23.25" customHeight="1">
      <c r="B5" s="193" t="s">
        <v>190</v>
      </c>
      <c r="C5" s="194" t="s">
        <v>216</v>
      </c>
      <c r="D5" s="154"/>
      <c r="E5" s="154"/>
      <c r="F5" s="154"/>
      <c r="G5" s="154"/>
      <c r="H5" s="154"/>
      <c r="I5" s="154"/>
      <c r="J5" s="154"/>
      <c r="K5" s="154"/>
      <c r="L5" s="155"/>
      <c r="M5" s="193" t="s">
        <v>191</v>
      </c>
    </row>
    <row r="6" ht="23.25" customHeight="1">
      <c r="B6" s="195"/>
      <c r="C6" s="204" t="s">
        <v>209</v>
      </c>
      <c r="E6" s="70"/>
      <c r="F6" s="70"/>
      <c r="G6" s="70"/>
      <c r="H6" s="70"/>
      <c r="I6" s="70"/>
      <c r="J6" s="70"/>
      <c r="K6" s="204" t="s">
        <v>210</v>
      </c>
      <c r="M6" s="195"/>
      <c r="N6" s="1" t="s">
        <v>24</v>
      </c>
      <c r="O6" s="1" t="s">
        <v>25</v>
      </c>
    </row>
    <row r="7" ht="23.25" customHeight="1">
      <c r="B7" s="195"/>
      <c r="C7" s="202" t="s">
        <v>35</v>
      </c>
      <c r="D7" s="205">
        <v>0.0</v>
      </c>
      <c r="E7" s="204" t="s">
        <v>217</v>
      </c>
      <c r="K7" s="205">
        <v>0.0</v>
      </c>
      <c r="L7" s="206" t="s">
        <v>37</v>
      </c>
      <c r="M7" s="195"/>
      <c r="N7" s="1" t="s">
        <v>35</v>
      </c>
      <c r="O7" s="1" t="s">
        <v>37</v>
      </c>
    </row>
    <row r="8" ht="23.25" customHeight="1">
      <c r="B8" s="195"/>
      <c r="C8" s="173"/>
      <c r="D8" s="207"/>
      <c r="E8" s="1"/>
      <c r="F8" s="1"/>
      <c r="G8" s="208" t="s">
        <v>143</v>
      </c>
      <c r="H8" s="178"/>
      <c r="I8" s="1"/>
      <c r="J8" s="1"/>
      <c r="K8" s="209"/>
      <c r="L8" s="1"/>
      <c r="M8" s="195"/>
      <c r="N8" s="1" t="s">
        <v>36</v>
      </c>
      <c r="O8" s="1" t="s">
        <v>38</v>
      </c>
    </row>
    <row r="9" ht="23.25" customHeight="1">
      <c r="B9" s="195"/>
      <c r="C9" s="202" t="s">
        <v>36</v>
      </c>
      <c r="D9" s="203">
        <v>0.0</v>
      </c>
      <c r="E9" s="1"/>
      <c r="F9" s="1"/>
      <c r="G9" s="170" t="str">
        <f>IF(OR(F10&gt;0,I10&gt;0),IF(F10&gt;I10,E10,IF(I10&gt;F10,J10,"")),"")</f>
        <v/>
      </c>
      <c r="H9" s="122"/>
      <c r="I9" s="1"/>
      <c r="J9" s="1"/>
      <c r="K9" s="203">
        <v>0.0</v>
      </c>
      <c r="L9" s="206" t="s">
        <v>38</v>
      </c>
      <c r="M9" s="195"/>
      <c r="N9" s="1" t="s">
        <v>39</v>
      </c>
      <c r="O9" s="1" t="s">
        <v>41</v>
      </c>
    </row>
    <row r="10" ht="23.25" customHeight="1">
      <c r="B10" s="195"/>
      <c r="C10" s="173"/>
      <c r="D10" s="1"/>
      <c r="E10" s="210" t="str">
        <f>IF(D7&gt;0,C7,IF(D9&gt;0,C9,IF(D11&gt;0,C11,IF(D13&gt;0,C13,""))))</f>
        <v/>
      </c>
      <c r="F10" s="211">
        <v>0.0</v>
      </c>
      <c r="G10" s="123"/>
      <c r="H10" s="124"/>
      <c r="I10" s="212">
        <v>0.0</v>
      </c>
      <c r="J10" s="210" t="str">
        <f>IF(K7&gt;0,L7,IF(K9&gt;0,L9,IF(K11&gt;0,L11,IF(K13&gt;0,L13,""))))</f>
        <v/>
      </c>
      <c r="K10" s="1"/>
      <c r="L10" s="1"/>
      <c r="M10" s="195"/>
      <c r="N10" s="1" t="s">
        <v>40</v>
      </c>
      <c r="O10" s="1" t="s">
        <v>42</v>
      </c>
    </row>
    <row r="11" ht="23.25" customHeight="1">
      <c r="B11" s="195"/>
      <c r="C11" s="202" t="s">
        <v>39</v>
      </c>
      <c r="D11" s="203">
        <v>0.0</v>
      </c>
      <c r="E11" s="1"/>
      <c r="F11" s="1"/>
      <c r="G11" s="125"/>
      <c r="H11" s="127"/>
      <c r="I11" s="1"/>
      <c r="J11" s="1"/>
      <c r="K11" s="203">
        <v>0.0</v>
      </c>
      <c r="L11" s="206" t="s">
        <v>41</v>
      </c>
      <c r="M11" s="195"/>
    </row>
    <row r="12" ht="23.25" customHeight="1">
      <c r="B12" s="195"/>
      <c r="C12" s="173"/>
      <c r="D12" s="207"/>
      <c r="E12" s="1"/>
      <c r="F12" s="1"/>
      <c r="G12" s="1"/>
      <c r="H12" s="1"/>
      <c r="I12" s="1"/>
      <c r="J12" s="1"/>
      <c r="K12" s="209"/>
      <c r="L12" s="1"/>
      <c r="M12" s="195"/>
    </row>
    <row r="13" ht="23.25" customHeight="1">
      <c r="B13" s="165"/>
      <c r="C13" s="213" t="s">
        <v>40</v>
      </c>
      <c r="D13" s="203">
        <v>0.0</v>
      </c>
      <c r="E13" s="1"/>
      <c r="F13" s="1"/>
      <c r="G13" s="214" t="s">
        <v>151</v>
      </c>
      <c r="H13" s="178"/>
      <c r="I13" s="1"/>
      <c r="J13" s="1"/>
      <c r="K13" s="203">
        <v>0.0</v>
      </c>
      <c r="L13" s="206" t="s">
        <v>42</v>
      </c>
      <c r="M13" s="165"/>
    </row>
    <row r="14" ht="13.5" customHeight="1">
      <c r="B14" s="1"/>
      <c r="C14" s="1"/>
      <c r="D14" s="1"/>
      <c r="E14" s="1"/>
      <c r="F14" s="1"/>
      <c r="G14" s="215" t="str">
        <f>IF(OR(F10&gt;0,I10&gt;0),IF(F10&lt;I10,E10,IF(I10&lt;F10,J10,"")),"")</f>
        <v/>
      </c>
      <c r="H14" s="122"/>
      <c r="I14" s="1"/>
      <c r="J14" s="1"/>
      <c r="K14" s="1"/>
      <c r="L14" s="1"/>
      <c r="M14" s="1"/>
    </row>
    <row r="15" ht="13.5" customHeight="1">
      <c r="B15" s="1"/>
      <c r="C15" s="1"/>
      <c r="D15" s="1"/>
      <c r="E15" s="1"/>
      <c r="F15" s="1"/>
      <c r="G15" s="125"/>
      <c r="H15" s="127"/>
      <c r="I15" s="1"/>
      <c r="J15" s="1"/>
      <c r="K15" s="1"/>
      <c r="L15" s="1"/>
      <c r="M15" s="1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L5"/>
    <mergeCell ref="M5:M13"/>
    <mergeCell ref="C6:D6"/>
    <mergeCell ref="G13:H13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5" t="s">
        <v>21</v>
      </c>
      <c r="B1" s="186" t="s">
        <v>214</v>
      </c>
      <c r="C1" s="185" t="s">
        <v>23</v>
      </c>
      <c r="D1" s="185" t="s">
        <v>214</v>
      </c>
    </row>
    <row r="2">
      <c r="A2" s="186" t="str">
        <f>'Bagan Estafet'!C28</f>
        <v>BADR</v>
      </c>
      <c r="B2" s="186" t="str">
        <f>'Bagan Estafet'!E31</f>
        <v/>
      </c>
      <c r="C2" s="186" t="str">
        <f>'Bagan Estafet'!L28</f>
        <v>BUKHORI</v>
      </c>
      <c r="D2" s="186" t="str">
        <f>'Bagan Estafet'!J31</f>
        <v/>
      </c>
    </row>
    <row r="3">
      <c r="A3" s="186" t="str">
        <f>'Bagan Estafet'!C30</f>
        <v>UHUD</v>
      </c>
      <c r="C3" s="186" t="str">
        <f>'Bagan Estafet'!L30</f>
        <v>MUSLIM</v>
      </c>
    </row>
    <row r="4">
      <c r="A4" s="186" t="str">
        <f>'Bagan Estafet'!C32</f>
        <v>KHAIBAR</v>
      </c>
      <c r="C4" s="186" t="str">
        <f>'Bagan Estafet'!L32</f>
        <v>ABU DAWUD</v>
      </c>
    </row>
    <row r="5">
      <c r="A5" s="186" t="str">
        <f>'Bagan Estafet'!C34</f>
        <v>TABUK</v>
      </c>
      <c r="C5" s="186" t="str">
        <f>'Bagan Estafet'!L34</f>
        <v>AL BAIHAQI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0"/>
    <col customWidth="1" min="5" max="26" width="8.63"/>
  </cols>
  <sheetData>
    <row r="1" ht="13.5" customHeight="1">
      <c r="A1" s="185" t="s">
        <v>10</v>
      </c>
      <c r="C1" s="185"/>
    </row>
    <row r="2" ht="13.5" customHeight="1">
      <c r="A2" s="186" t="str">
        <f>'Bagan Volly Sarung'!C34</f>
        <v>BADR</v>
      </c>
      <c r="B2" s="186">
        <f>'Bagan Volly Sarung'!D34</f>
        <v>0</v>
      </c>
      <c r="C2" s="185" t="s">
        <v>177</v>
      </c>
      <c r="D2" s="186">
        <f>'Bagan Volly Sarung'!D37</f>
        <v>0</v>
      </c>
      <c r="E2" s="186" t="str">
        <f>'Bagan Volly Sarung'!C37</f>
        <v>TABUK</v>
      </c>
    </row>
    <row r="3" ht="13.5" customHeight="1">
      <c r="A3" s="186" t="str">
        <f>'Bagan Volly Sarung'!C40</f>
        <v>UHUD</v>
      </c>
      <c r="B3" s="186">
        <f>'Bagan Volly Sarung'!D40</f>
        <v>0</v>
      </c>
      <c r="C3" s="185" t="s">
        <v>177</v>
      </c>
      <c r="D3" s="186">
        <f>'Bagan Volly Sarung'!D43</f>
        <v>0</v>
      </c>
      <c r="E3" s="186" t="str">
        <f>'Bagan Volly Sarung'!C43</f>
        <v>KHAIBAR</v>
      </c>
    </row>
    <row r="4" ht="13.5" customHeight="1">
      <c r="A4" s="186" t="str">
        <f>'Bagan Volly Sarung'!P34</f>
        <v>MUSLIM</v>
      </c>
      <c r="B4" s="186">
        <f>'Bagan Volly Sarung'!O34</f>
        <v>0</v>
      </c>
      <c r="C4" s="185" t="s">
        <v>177</v>
      </c>
      <c r="D4" s="186">
        <f>'Bagan Volly Sarung'!O37</f>
        <v>0</v>
      </c>
      <c r="E4" s="186" t="str">
        <f>'Bagan Volly Sarung'!P37</f>
        <v>BUKHORI</v>
      </c>
    </row>
    <row r="5" ht="13.5" customHeight="1">
      <c r="A5" s="186" t="str">
        <f>'Bagan Volly Sarung'!P40</f>
        <v>ABU DAWUD</v>
      </c>
      <c r="B5" s="186">
        <f>'Bagan Volly Sarung'!O40</f>
        <v>0</v>
      </c>
      <c r="C5" s="185" t="s">
        <v>177</v>
      </c>
      <c r="D5" s="186">
        <f>'Bagan Volly Sarung'!O43</f>
        <v>0</v>
      </c>
      <c r="E5" s="186" t="str">
        <f>'Bagan Volly Sarung'!P43</f>
        <v>AL BAIHAQI</v>
      </c>
    </row>
    <row r="6" ht="13.5" customHeight="1">
      <c r="A6" s="185" t="s">
        <v>22</v>
      </c>
    </row>
    <row r="7" ht="13.5" customHeight="1">
      <c r="A7" s="186" t="str">
        <f>'Bagan Volly Sarung'!E35</f>
        <v/>
      </c>
      <c r="B7" s="186">
        <f>'Bagan Volly Sarung'!F35</f>
        <v>0</v>
      </c>
      <c r="C7" s="185" t="s">
        <v>177</v>
      </c>
      <c r="D7" s="186">
        <f>'Bagan Volly Sarung'!F41</f>
        <v>0</v>
      </c>
      <c r="E7" s="186" t="str">
        <f>'Bagan Volly Sarung'!E41</f>
        <v/>
      </c>
    </row>
    <row r="8" ht="13.5" customHeight="1">
      <c r="A8" s="186" t="str">
        <f>'Bagan Volly Sarung'!N35</f>
        <v/>
      </c>
      <c r="B8" s="186">
        <f>'Bagan Volly Sarung'!M35</f>
        <v>0</v>
      </c>
      <c r="C8" s="185" t="s">
        <v>177</v>
      </c>
      <c r="D8" s="186">
        <f>'Bagan Volly Sarung'!M41</f>
        <v>0</v>
      </c>
      <c r="E8" s="186" t="str">
        <f>'Bagan Volly Sarung'!N41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25"/>
    <col customWidth="1" min="5" max="26" width="8.63"/>
  </cols>
  <sheetData>
    <row r="1" ht="13.5" customHeight="1">
      <c r="A1" s="185" t="s">
        <v>10</v>
      </c>
    </row>
    <row r="2" ht="13.5" customHeight="1">
      <c r="A2" s="186" t="str">
        <f>'Bagan Volly Sarung'!C7</f>
        <v>UMAR</v>
      </c>
      <c r="B2" s="186">
        <f>'Bagan Volly Sarung'!D7</f>
        <v>0</v>
      </c>
      <c r="C2" s="185" t="s">
        <v>177</v>
      </c>
      <c r="D2" s="186">
        <f>'Bagan Volly Sarung'!D10</f>
        <v>0</v>
      </c>
      <c r="E2" s="186" t="str">
        <f>'Bagan Volly Sarung'!C10</f>
        <v>UTSMAN</v>
      </c>
    </row>
    <row r="3" ht="13.5" customHeight="1">
      <c r="A3" s="186" t="str">
        <f>'Bagan Volly Sarung'!C13</f>
        <v>ABU BAKR</v>
      </c>
      <c r="B3" s="186">
        <f>'Bagan Volly Sarung'!D13</f>
        <v>0</v>
      </c>
      <c r="C3" s="185" t="s">
        <v>177</v>
      </c>
      <c r="D3" s="186">
        <f>'Bagan Volly Sarung'!D16</f>
        <v>0</v>
      </c>
      <c r="E3" s="186" t="str">
        <f>'Bagan Volly Sarung'!C16</f>
        <v>ALI BIN ABI THALIB</v>
      </c>
    </row>
    <row r="4" ht="13.5" customHeight="1">
      <c r="A4" s="186" t="str">
        <f>'Bagan Volly Sarung'!P7</f>
        <v>MADINAH</v>
      </c>
      <c r="B4" s="186">
        <f>'Bagan Volly Sarung'!O7</f>
        <v>0</v>
      </c>
      <c r="C4" s="185" t="s">
        <v>177</v>
      </c>
      <c r="D4" s="186">
        <f>'Bagan Volly Sarung'!O10</f>
        <v>0</v>
      </c>
      <c r="E4" s="186" t="str">
        <f>'Bagan Volly Sarung'!P10</f>
        <v>ISTANBUL</v>
      </c>
    </row>
    <row r="5" ht="13.5" customHeight="1">
      <c r="A5" s="186" t="str">
        <f>'Bagan Volly Sarung'!P13</f>
        <v>MAKKAH</v>
      </c>
      <c r="B5" s="186">
        <f>'Bagan Volly Sarung'!O13</f>
        <v>0</v>
      </c>
      <c r="C5" s="185" t="s">
        <v>177</v>
      </c>
      <c r="D5" s="186">
        <f>'Bagan Volly Sarung'!O16</f>
        <v>0</v>
      </c>
      <c r="E5" s="186" t="str">
        <f>'Bagan Volly Sarung'!P16</f>
        <v>AL QUDS</v>
      </c>
    </row>
    <row r="6" ht="13.5" customHeight="1">
      <c r="A6" s="185" t="s">
        <v>22</v>
      </c>
    </row>
    <row r="7" ht="13.5" customHeight="1">
      <c r="A7" s="186" t="str">
        <f>'Bagan Volly Sarung'!E8</f>
        <v/>
      </c>
      <c r="B7" s="186">
        <f>'Bagan Volly Sarung'!F8</f>
        <v>0</v>
      </c>
      <c r="C7" s="185" t="s">
        <v>177</v>
      </c>
      <c r="D7" s="186">
        <f>'Bagan Volly Sarung'!F14</f>
        <v>0</v>
      </c>
      <c r="E7" s="186" t="str">
        <f>'Bagan Volly Sarung'!E14</f>
        <v/>
      </c>
    </row>
    <row r="8" ht="13.5" customHeight="1">
      <c r="A8" s="186" t="str">
        <f>'Bagan Volly Sarung'!N8</f>
        <v/>
      </c>
      <c r="B8" s="186">
        <f>'Bagan Volly Sarung'!M8</f>
        <v>0</v>
      </c>
      <c r="C8" s="185" t="s">
        <v>177</v>
      </c>
      <c r="D8" s="186">
        <f>'Bagan Volly Sarung'!M14</f>
        <v>0</v>
      </c>
      <c r="E8" s="186" t="str">
        <f>'Bagan Volly Sarung'!N14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4" width="4.25"/>
    <col customWidth="1" min="5" max="26" width="8.63"/>
  </cols>
  <sheetData>
    <row r="1" ht="13.5" customHeight="1">
      <c r="A1" s="185" t="s">
        <v>10</v>
      </c>
      <c r="C1" s="185"/>
    </row>
    <row r="2" ht="13.5" customHeight="1">
      <c r="A2" s="186" t="str">
        <f>'Bagan Volly Sarung'!C59</f>
        <v>FIRDAUS</v>
      </c>
      <c r="B2" s="186">
        <f>'Bagan Volly Sarung'!D59</f>
        <v>0</v>
      </c>
      <c r="C2" s="185" t="s">
        <v>177</v>
      </c>
      <c r="D2" s="186">
        <f>'Bagan Volly Sarung'!D62</f>
        <v>0</v>
      </c>
      <c r="E2" s="186" t="str">
        <f>'Bagan Volly Sarung'!C62</f>
        <v>DARUSSALAM</v>
      </c>
    </row>
    <row r="3" ht="13.5" customHeight="1">
      <c r="A3" s="186" t="str">
        <f>'Bagan Volly Sarung'!P59</f>
        <v>ABU HANIFAH</v>
      </c>
      <c r="B3" s="186">
        <f>'Bagan Volly Sarung'!O59</f>
        <v>0</v>
      </c>
      <c r="C3" s="185" t="s">
        <v>177</v>
      </c>
      <c r="D3" s="186">
        <f>'Bagan Volly Sarung'!O62</f>
        <v>0</v>
      </c>
      <c r="E3" s="186" t="str">
        <f>'Bagan Volly Sarung'!P62</f>
        <v>AHMAD BIN HAMBAL</v>
      </c>
    </row>
    <row r="4" ht="13.5" customHeight="1">
      <c r="A4" s="185" t="s">
        <v>22</v>
      </c>
      <c r="C4" s="185"/>
    </row>
    <row r="5" ht="13.5" customHeight="1">
      <c r="A5" s="186" t="str">
        <f>'Bagan Volly Sarung'!E60</f>
        <v/>
      </c>
      <c r="B5" s="186">
        <f>'Bagan Volly Sarung'!F60</f>
        <v>0</v>
      </c>
      <c r="C5" s="185" t="s">
        <v>177</v>
      </c>
      <c r="D5" s="186">
        <f>'Bagan Volly Sarung'!F66</f>
        <v>0</v>
      </c>
      <c r="E5" s="186" t="str">
        <f>'Bagan Volly Sarung'!E66</f>
        <v>NA'IM</v>
      </c>
    </row>
    <row r="6" ht="13.5" customHeight="1">
      <c r="A6" s="186" t="str">
        <f>'Bagan Volly Sarung'!N60</f>
        <v/>
      </c>
      <c r="B6" s="186">
        <f>'Bagan Volly Sarung'!M60</f>
        <v>0</v>
      </c>
      <c r="C6" s="185" t="s">
        <v>177</v>
      </c>
      <c r="D6" s="186">
        <f>'Bagan Volly Sarung'!M66</f>
        <v>0</v>
      </c>
      <c r="E6" s="186" t="str">
        <f>'Bagan Volly Sarung'!N66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75"/>
    <col customWidth="1" min="3" max="3" width="11.63"/>
    <col customWidth="1" min="4" max="4" width="10.0"/>
    <col customWidth="1" min="5" max="26" width="8.63"/>
  </cols>
  <sheetData>
    <row r="1" ht="13.5" customHeight="1">
      <c r="A1" s="185" t="s">
        <v>24</v>
      </c>
      <c r="B1" s="186" t="s">
        <v>214</v>
      </c>
      <c r="C1" s="185" t="s">
        <v>25</v>
      </c>
      <c r="D1" s="185" t="s">
        <v>214</v>
      </c>
    </row>
    <row r="2" ht="13.5" customHeight="1">
      <c r="A2" s="186" t="str">
        <f>'Bagan Estafet'!C7</f>
        <v>ABU BAKR</v>
      </c>
      <c r="B2" s="186" t="str">
        <f>'Bagan Estafet'!E10</f>
        <v/>
      </c>
      <c r="C2" s="186" t="str">
        <f>'Bagan Estafet'!L7</f>
        <v>MAKKAH</v>
      </c>
      <c r="D2" s="186" t="str">
        <f>'Bagan Estafet'!J10</f>
        <v/>
      </c>
    </row>
    <row r="3" ht="13.5" customHeight="1">
      <c r="A3" s="186" t="str">
        <f>'Bagan Estafet'!C9</f>
        <v>UTSMAN</v>
      </c>
      <c r="C3" s="186" t="str">
        <f>'Bagan Estafet'!L9</f>
        <v>ISTANBUL</v>
      </c>
    </row>
    <row r="4" ht="13.5" customHeight="1">
      <c r="A4" s="186" t="str">
        <f>'Bagan Estafet'!C11</f>
        <v>UMAR</v>
      </c>
      <c r="B4" s="186" t="str">
        <f>'Bagan Estafet'!E31</f>
        <v/>
      </c>
      <c r="C4" s="186" t="str">
        <f>'Bagan Estafet'!L11</f>
        <v>MADINAH</v>
      </c>
    </row>
    <row r="5" ht="13.5" customHeight="1">
      <c r="A5" s="186" t="str">
        <f>'Bagan Estafet'!C13</f>
        <v>ALI BIN ABI THALIB</v>
      </c>
      <c r="B5" s="186" t="str">
        <f>'Bagan Estafet'!J31</f>
        <v/>
      </c>
      <c r="C5" s="186" t="str">
        <f>'Bagan Estafet'!L13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5" t="s">
        <v>18</v>
      </c>
      <c r="B1" s="186" t="s">
        <v>214</v>
      </c>
      <c r="C1" s="185" t="s">
        <v>20</v>
      </c>
      <c r="D1" s="185" t="s">
        <v>214</v>
      </c>
    </row>
    <row r="2">
      <c r="A2" s="186" t="str">
        <f>'Bagan Estafet'!C49</f>
        <v>FIRDAUS</v>
      </c>
      <c r="B2" s="186" t="str">
        <f>'Bagan Estafet'!E51</f>
        <v/>
      </c>
      <c r="C2" s="186" t="str">
        <f>'Bagan Estafet'!L49</f>
        <v>AHMAD BIN HAMBAL</v>
      </c>
      <c r="D2" s="186" t="str">
        <f>'Bagan Estafet'!J51</f>
        <v/>
      </c>
    </row>
    <row r="3">
      <c r="A3" s="186" t="str">
        <f>'Bagan Estafet'!C51</f>
        <v>NA'IM</v>
      </c>
      <c r="C3" s="186" t="str">
        <f>'Bagan Estafet'!L51</f>
        <v>ABU HANIFAH</v>
      </c>
    </row>
    <row r="4">
      <c r="A4" s="186" t="str">
        <f>'Bagan Estafet'!C53</f>
        <v>DARUSSALAM</v>
      </c>
      <c r="C4" s="186" t="str">
        <f>'Bagan Estafet'!L53</f>
        <v>SUFYAN ATS TSAURY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4.38"/>
    <col customWidth="1" min="5" max="26" width="8.63"/>
  </cols>
  <sheetData>
    <row r="1" ht="13.5" customHeight="1">
      <c r="A1" s="118" t="s">
        <v>10</v>
      </c>
    </row>
    <row r="2" ht="13.5" customHeight="1">
      <c r="A2" s="186" t="str">
        <f>'Bagan Bola Beracun'!C6</f>
        <v>AL QUDS</v>
      </c>
      <c r="B2" s="186">
        <f>'Bagan Bola Beracun'!D6</f>
        <v>0</v>
      </c>
      <c r="C2" s="238" t="s">
        <v>177</v>
      </c>
      <c r="D2" s="186">
        <f>'Bagan Bola Beracun'!D9</f>
        <v>0</v>
      </c>
      <c r="E2" s="186" t="str">
        <f>'Bagan Bola Beracun'!C9</f>
        <v>ISTANBUL</v>
      </c>
    </row>
    <row r="3" ht="13.5" customHeight="1">
      <c r="A3" s="186" t="str">
        <f>'Bagan Bola Beracun'!C12</f>
        <v>MAKKAH</v>
      </c>
      <c r="B3" s="186">
        <f>'Bagan Bola Beracun'!D12</f>
        <v>0</v>
      </c>
      <c r="C3" s="238" t="s">
        <v>177</v>
      </c>
      <c r="D3" s="186">
        <f>'Bagan Bola Beracun'!D15</f>
        <v>0</v>
      </c>
      <c r="E3" s="186" t="str">
        <f>'Bagan Bola Beracun'!C15</f>
        <v>MADINAH</v>
      </c>
    </row>
    <row r="4" ht="13.5" customHeight="1">
      <c r="A4" s="186" t="str">
        <f>'Bagan Bola Beracun'!P6</f>
        <v>UMAR</v>
      </c>
      <c r="B4" s="186">
        <f>'Bagan Bola Beracun'!O6</f>
        <v>0</v>
      </c>
      <c r="C4" s="238" t="s">
        <v>177</v>
      </c>
      <c r="D4" s="186">
        <f>'Bagan Bola Beracun'!O9</f>
        <v>0</v>
      </c>
      <c r="E4" s="186" t="str">
        <f>'Bagan Bola Beracun'!P9</f>
        <v>UTSMAN</v>
      </c>
    </row>
    <row r="5" ht="13.5" customHeight="1">
      <c r="A5" s="186" t="str">
        <f>'Bagan Bola Beracun'!P12</f>
        <v>ALI BIN ABI THALIB</v>
      </c>
      <c r="B5" s="186">
        <f>'Bagan Bola Beracun'!O12</f>
        <v>0</v>
      </c>
      <c r="C5" s="238" t="s">
        <v>177</v>
      </c>
      <c r="D5" s="186">
        <f>'Bagan Bola Beracun'!O15</f>
        <v>0</v>
      </c>
      <c r="E5" s="186" t="str">
        <f>'Bagan Bola Beracun'!P15</f>
        <v>ABU BAKR</v>
      </c>
    </row>
    <row r="6" ht="13.5" customHeight="1">
      <c r="A6" s="118" t="s">
        <v>22</v>
      </c>
    </row>
    <row r="7" ht="13.5" customHeight="1">
      <c r="A7" s="186" t="str">
        <f>'Bagan Bola Beracun'!E7</f>
        <v/>
      </c>
      <c r="B7" s="186">
        <f>'Bagan Bola Beracun'!F7</f>
        <v>0</v>
      </c>
      <c r="C7" s="238" t="s">
        <v>177</v>
      </c>
      <c r="D7" s="186">
        <f>'Bagan Bola Beracun'!F13</f>
        <v>0</v>
      </c>
      <c r="E7" s="186" t="str">
        <f>'Bagan Bola Beracun'!E13</f>
        <v/>
      </c>
    </row>
    <row r="8" ht="13.5" customHeight="1">
      <c r="A8" s="186" t="str">
        <f>'Bagan Bola Beracun'!N7</f>
        <v/>
      </c>
      <c r="B8" s="186">
        <f>'Bagan Bola Beracun'!M7</f>
        <v>0</v>
      </c>
      <c r="C8" s="238" t="s">
        <v>177</v>
      </c>
      <c r="D8" s="186">
        <f>'Bagan Bola Beracun'!M13</f>
        <v>0</v>
      </c>
      <c r="E8" s="186" t="str">
        <f>'Bagan Bola Beracun'!N13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3.75"/>
    <col customWidth="1" min="5" max="26" width="8.63"/>
  </cols>
  <sheetData>
    <row r="1" ht="13.5" customHeight="1">
      <c r="A1" s="118" t="s">
        <v>10</v>
      </c>
    </row>
    <row r="2" ht="13.5" customHeight="1">
      <c r="A2" s="186" t="str">
        <f>'Bagan Bola Beracun'!C31</f>
        <v>BUKHORI</v>
      </c>
      <c r="B2" s="186">
        <f>'Bagan Bola Beracun'!D31</f>
        <v>0</v>
      </c>
      <c r="C2" s="238" t="s">
        <v>177</v>
      </c>
      <c r="D2" s="186">
        <f>'Bagan Bola Beracun'!D34</f>
        <v>0</v>
      </c>
      <c r="E2" s="186" t="str">
        <f>'Bagan Bola Beracun'!C34</f>
        <v>AL BAIHAQI</v>
      </c>
    </row>
    <row r="3" ht="13.5" customHeight="1">
      <c r="A3" s="186" t="str">
        <f>'Bagan Bola Beracun'!P31</f>
        <v>UHUD</v>
      </c>
      <c r="B3" s="186">
        <f>'Bagan Bola Beracun'!O31</f>
        <v>0</v>
      </c>
      <c r="C3" s="238" t="s">
        <v>177</v>
      </c>
      <c r="D3" s="186">
        <f>'Bagan Bola Beracun'!O34</f>
        <v>0</v>
      </c>
      <c r="E3" s="186" t="str">
        <f>'Bagan Bola Beracun'!P34</f>
        <v>BADR</v>
      </c>
    </row>
    <row r="4" ht="13.5" customHeight="1">
      <c r="A4" s="186" t="str">
        <f>'Bagan Bola Beracun'!C37</f>
        <v>ABU DAWUD</v>
      </c>
      <c r="B4" s="186">
        <f>'Bagan Bola Beracun'!D37</f>
        <v>0</v>
      </c>
      <c r="C4" s="238" t="s">
        <v>177</v>
      </c>
      <c r="D4" s="186">
        <f>'Bagan Bola Beracun'!D40</f>
        <v>0</v>
      </c>
      <c r="E4" s="186" t="str">
        <f>'Bagan Bola Beracun'!C40</f>
        <v>MUSLIM</v>
      </c>
    </row>
    <row r="5" ht="13.5" customHeight="1">
      <c r="A5" s="186" t="str">
        <f>'Bagan Bola Beracun'!P37</f>
        <v>TABUK</v>
      </c>
      <c r="B5" s="186">
        <f>'Bagan Bola Beracun'!O37</f>
        <v>0</v>
      </c>
      <c r="C5" s="238" t="s">
        <v>177</v>
      </c>
      <c r="D5" s="186">
        <f>'Bagan Bola Beracun'!O40</f>
        <v>0</v>
      </c>
      <c r="E5" s="186" t="str">
        <f>'Bagan Bola Beracun'!P40</f>
        <v>KHAIBAR</v>
      </c>
    </row>
    <row r="6" ht="13.5" customHeight="1">
      <c r="A6" s="118" t="s">
        <v>22</v>
      </c>
    </row>
    <row r="7" ht="13.5" customHeight="1">
      <c r="A7" s="186" t="str">
        <f>'Bagan Bola Beracun'!E32</f>
        <v/>
      </c>
      <c r="B7" s="186">
        <f>'Bagan Bola Beracun'!F32</f>
        <v>0</v>
      </c>
      <c r="C7" s="238" t="s">
        <v>177</v>
      </c>
      <c r="D7" s="186">
        <f>'Bagan Bola Beracun'!F38</f>
        <v>0</v>
      </c>
      <c r="E7" s="186" t="str">
        <f>'Bagan Bola Beracun'!E38</f>
        <v/>
      </c>
    </row>
    <row r="8" ht="13.5" customHeight="1">
      <c r="A8" s="186" t="str">
        <f>'Bagan Bola Beracun'!N32</f>
        <v/>
      </c>
      <c r="B8" s="186">
        <f>'Bagan Bola Beracun'!M32</f>
        <v>0</v>
      </c>
      <c r="C8" s="238" t="s">
        <v>177</v>
      </c>
      <c r="D8" s="186">
        <f>'Bagan Bola Beracun'!M38</f>
        <v>0</v>
      </c>
      <c r="E8" s="186" t="str">
        <f>'Bagan Bola Beracun'!N38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38"/>
    <col customWidth="1" min="5" max="26" width="8.63"/>
  </cols>
  <sheetData>
    <row r="1" ht="13.5" customHeight="1">
      <c r="A1" s="118" t="s">
        <v>10</v>
      </c>
    </row>
    <row r="2" ht="13.5" customHeight="1">
      <c r="A2" s="186" t="str">
        <f>'Bagan Bola Beracun'!C56</f>
        <v>SUFYAN ATS TSAURY</v>
      </c>
      <c r="B2" s="186">
        <f>'Bagan Bola Beracun'!D56</f>
        <v>0</v>
      </c>
      <c r="C2" s="238" t="s">
        <v>177</v>
      </c>
      <c r="D2" s="186">
        <f>'Bagan Bola Beracun'!D59</f>
        <v>0</v>
      </c>
      <c r="E2" s="186" t="str">
        <f>'Bagan Bola Beracun'!C59</f>
        <v>ABU HANIFAH</v>
      </c>
    </row>
    <row r="3" ht="13.5" customHeight="1">
      <c r="A3" s="186" t="str">
        <f>'Bagan Bola Beracun'!P56</f>
        <v>DARUSSALAM</v>
      </c>
      <c r="B3" s="186">
        <f>'Bagan Bola Beracun'!O56</f>
        <v>0</v>
      </c>
      <c r="C3" s="238" t="s">
        <v>177</v>
      </c>
      <c r="D3" s="186">
        <f>'Bagan Bola Beracun'!O59</f>
        <v>0</v>
      </c>
      <c r="E3" s="186" t="str">
        <f>'Bagan Bola Beracun'!P59</f>
        <v>NA'IM</v>
      </c>
    </row>
    <row r="4" ht="13.5" customHeight="1">
      <c r="A4" s="185" t="s">
        <v>22</v>
      </c>
      <c r="C4" s="238"/>
    </row>
    <row r="5" ht="13.5" customHeight="1">
      <c r="A5" s="186" t="str">
        <f>'Bagan Bola Beracun'!E57</f>
        <v/>
      </c>
      <c r="B5" s="186">
        <f>'Bagan Bola Beracun'!F57</f>
        <v>0</v>
      </c>
      <c r="C5" s="238" t="s">
        <v>177</v>
      </c>
      <c r="D5" s="186">
        <f>'Bagan Bola Beracun'!F63</f>
        <v>0</v>
      </c>
      <c r="E5" s="186" t="str">
        <f>'Bagan Bola Beracun'!E63</f>
        <v>AHMAD BIN HAMBAL</v>
      </c>
    </row>
    <row r="6" ht="13.5" customHeight="1">
      <c r="A6" s="186" t="str">
        <f>'Bagan Bola Beracun'!N57</f>
        <v/>
      </c>
      <c r="B6" s="186">
        <f>'Bagan Bola Beracun'!M57</f>
        <v>0</v>
      </c>
      <c r="C6" s="238" t="s">
        <v>177</v>
      </c>
      <c r="D6" s="186">
        <f>'Bagan Bola Beracun'!M63</f>
        <v>0</v>
      </c>
      <c r="E6" s="186" t="str">
        <f>'Bagan Bola Beracun'!N63</f>
        <v>FIRDAUS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5" t="s">
        <v>21</v>
      </c>
      <c r="B1" s="186" t="s">
        <v>214</v>
      </c>
      <c r="C1" s="185" t="s">
        <v>23</v>
      </c>
      <c r="D1" s="186" t="s">
        <v>214</v>
      </c>
    </row>
    <row r="2">
      <c r="A2" s="186" t="str">
        <f>'Bagan Blind Bottle'!C26</f>
        <v>BADR</v>
      </c>
      <c r="B2" s="186" t="str">
        <f>'Bagan Blind Bottle'!E29</f>
        <v/>
      </c>
      <c r="C2" s="186" t="str">
        <f>'Bagan Blind Bottle'!L26</f>
        <v>BUKHORI</v>
      </c>
      <c r="D2" s="186" t="str">
        <f>'Bagan Blind Bottle'!J29</f>
        <v/>
      </c>
    </row>
    <row r="3">
      <c r="A3" s="186" t="str">
        <f>'Bagan Blind Bottle'!C28</f>
        <v>UHUD</v>
      </c>
      <c r="C3" s="186" t="str">
        <f>'Bagan Blind Bottle'!L28</f>
        <v>MUSLIM</v>
      </c>
    </row>
    <row r="4">
      <c r="A4" s="185" t="str">
        <f>'Bagan Blind Bottle'!C30</f>
        <v>KHAIBAR</v>
      </c>
      <c r="C4" s="186" t="str">
        <f>'Bagan Blind Bottle'!L30</f>
        <v>ABU DAWUD</v>
      </c>
    </row>
    <row r="5">
      <c r="A5" s="186" t="str">
        <f>'Bagan Blind Bottle'!C32</f>
        <v>TABUK</v>
      </c>
      <c r="C5" s="186" t="str">
        <f>'Bagan Blind Bottle'!L32</f>
        <v>AL BAIHAQI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5" t="s">
        <v>18</v>
      </c>
      <c r="B1" s="186" t="s">
        <v>214</v>
      </c>
      <c r="C1" s="185" t="s">
        <v>20</v>
      </c>
      <c r="D1" s="186" t="s">
        <v>214</v>
      </c>
    </row>
    <row r="2">
      <c r="A2" s="186" t="str">
        <f>'Bagan Blind Bottle'!C46</f>
        <v>FIRDAUS</v>
      </c>
      <c r="B2" s="186" t="str">
        <f>'Bagan Blind Bottle'!E48</f>
        <v/>
      </c>
      <c r="C2" s="186" t="str">
        <f>'Bagan Blind Bottle'!L46</f>
        <v>AHMAD BIN HAMBAL</v>
      </c>
      <c r="D2" s="186" t="str">
        <f>'Bagan Blind Bottle'!J48</f>
        <v/>
      </c>
    </row>
    <row r="3">
      <c r="A3" s="186" t="str">
        <f>'Bagan Blind Bottle'!C48</f>
        <v>NA'IM</v>
      </c>
      <c r="C3" s="186" t="str">
        <f>'Bagan Blind Bottle'!L48</f>
        <v>ABU HANIFAH</v>
      </c>
    </row>
    <row r="4">
      <c r="A4" s="185" t="str">
        <f>'Bagan Blind Bottle'!C50</f>
        <v>DARUSSALAM</v>
      </c>
      <c r="C4" s="186" t="str">
        <f>'Bagan Blind Bottle'!L50</f>
        <v>SUFYAN ATS TSAURY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85" t="s">
        <v>24</v>
      </c>
      <c r="B1" s="186" t="s">
        <v>214</v>
      </c>
      <c r="C1" s="185" t="s">
        <v>25</v>
      </c>
      <c r="D1" s="185" t="s">
        <v>214</v>
      </c>
    </row>
    <row r="2" ht="13.5" customHeight="1">
      <c r="A2" s="186" t="str">
        <f>'Bagan Chopstick Ball'!C7</f>
        <v>ABU BAKR</v>
      </c>
      <c r="B2" s="186" t="str">
        <f>'Bagan Chopstick Ball'!E10</f>
        <v/>
      </c>
      <c r="C2" s="186" t="str">
        <f>'Bagan Chopstick Ball'!L7</f>
        <v>MAKKAH</v>
      </c>
      <c r="D2" s="186" t="str">
        <f>'Bagan Chopstick Ball'!J10</f>
        <v/>
      </c>
    </row>
    <row r="3" ht="13.5" customHeight="1">
      <c r="A3" s="186" t="str">
        <f>'Bagan Chopstick Ball'!C9</f>
        <v>UTSMAN</v>
      </c>
      <c r="C3" s="186" t="str">
        <f>'Bagan Chopstick Ball'!L9</f>
        <v>ISTANBUL</v>
      </c>
    </row>
    <row r="4" ht="13.5" customHeight="1">
      <c r="A4" s="186" t="str">
        <f>'Bagan Chopstick Ball'!C11</f>
        <v>UMAR</v>
      </c>
      <c r="C4" s="186" t="str">
        <f>'Bagan Chopstick Ball'!L11</f>
        <v>MADINAH</v>
      </c>
    </row>
    <row r="5" ht="13.5" customHeight="1">
      <c r="A5" s="186" t="str">
        <f>'Bagan Chopstick Ball'!C13</f>
        <v>ALI BIN ABI THALIB</v>
      </c>
      <c r="C5" s="186" t="str">
        <f>'Bagan Chopstick Ball'!L13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86" t="s">
        <v>13</v>
      </c>
      <c r="C1" s="186" t="s">
        <v>13</v>
      </c>
      <c r="D1" s="186" t="s">
        <v>214</v>
      </c>
    </row>
    <row r="2" ht="13.5" customHeight="1">
      <c r="A2" s="186" t="str">
        <f>'Klasemen Chopstick Ball A'!B2</f>
        <v/>
      </c>
      <c r="B2" s="185" t="s">
        <v>177</v>
      </c>
      <c r="C2" s="186" t="str">
        <f>'Klasemen Chopstick Ball A'!B3</f>
        <v/>
      </c>
      <c r="D2" s="186" t="str">
        <f>'Bagan Chopstick Ball'!G9</f>
        <v/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63"/>
    <col customWidth="1" min="3" max="3" width="8.88"/>
    <col customWidth="1" min="4" max="4" width="11.75"/>
    <col customWidth="1" min="5" max="5" width="3.0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2.5"/>
    <col customWidth="1" min="11" max="11" width="3.0"/>
    <col customWidth="1" min="12" max="12" width="10.25"/>
    <col customWidth="1" min="13" max="13" width="9.5"/>
    <col customWidth="1" min="14" max="14" width="3.0"/>
    <col customWidth="1" min="15" max="15" width="8.0"/>
    <col customWidth="1" min="16" max="26" width="7.63"/>
  </cols>
  <sheetData>
    <row r="1" ht="15.75" customHeight="1">
      <c r="A1" s="118"/>
      <c r="B1" s="118"/>
      <c r="C1" s="239" t="s">
        <v>218</v>
      </c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</row>
    <row r="2" ht="15.75" customHeight="1">
      <c r="A2" s="118"/>
      <c r="B2" s="118"/>
      <c r="C2" s="241" t="s">
        <v>140</v>
      </c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</row>
    <row r="3" ht="15.75" customHeight="1">
      <c r="A3" s="118"/>
      <c r="B3" s="118"/>
      <c r="C3" s="242" t="s">
        <v>219</v>
      </c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</row>
    <row r="4" ht="29.25" customHeight="1">
      <c r="A4" s="118"/>
      <c r="B4" s="118"/>
      <c r="C4" s="59" t="s">
        <v>90</v>
      </c>
      <c r="D4" s="244" t="s">
        <v>220</v>
      </c>
      <c r="E4" s="244"/>
      <c r="F4" s="244"/>
      <c r="G4" s="59"/>
      <c r="H4" s="245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45.0" customHeight="1">
      <c r="A5" s="246" t="s">
        <v>221</v>
      </c>
      <c r="B5" s="246"/>
      <c r="C5" s="246"/>
      <c r="D5" s="59"/>
      <c r="E5" s="59"/>
      <c r="F5" s="59"/>
      <c r="G5" s="59"/>
      <c r="H5" s="59"/>
      <c r="I5" s="59"/>
      <c r="J5" s="59"/>
      <c r="K5" s="59"/>
      <c r="L5" s="59"/>
      <c r="M5" s="247" t="s">
        <v>37</v>
      </c>
      <c r="N5" s="247"/>
      <c r="O5" s="247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45.0" customHeight="1">
      <c r="A6" s="248"/>
      <c r="B6" s="248"/>
      <c r="C6" s="248"/>
      <c r="D6" s="249" t="str">
        <f>'JADWAL IKHWAN'!AR27</f>
        <v/>
      </c>
      <c r="E6" s="250"/>
      <c r="F6" s="250"/>
      <c r="G6" s="59"/>
      <c r="H6" s="59"/>
      <c r="I6" s="59"/>
      <c r="J6" s="251" t="str">
        <f>'JADWAL IKHWAN'!AN28</f>
        <v/>
      </c>
      <c r="K6" s="251"/>
      <c r="L6" s="251"/>
      <c r="M6" s="252"/>
      <c r="N6" s="253"/>
      <c r="O6" s="253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45.0" customHeight="1">
      <c r="A7" s="246" t="s">
        <v>36</v>
      </c>
      <c r="B7" s="246"/>
      <c r="C7" s="254"/>
      <c r="D7" s="59"/>
      <c r="E7" s="255"/>
      <c r="F7" s="59"/>
      <c r="G7" s="256"/>
      <c r="H7" s="257"/>
      <c r="I7" s="257"/>
      <c r="J7" s="258"/>
      <c r="K7" s="59"/>
      <c r="L7" s="59"/>
      <c r="M7" s="247" t="s">
        <v>222</v>
      </c>
      <c r="N7" s="247"/>
      <c r="O7" s="247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45.0" customHeight="1">
      <c r="A8" s="118"/>
      <c r="B8" s="118"/>
      <c r="C8" s="59"/>
      <c r="D8" s="257"/>
      <c r="E8" s="257"/>
      <c r="F8" s="257"/>
      <c r="G8" s="259" t="str">
        <f>'JADWAL IKHWAN'!AN30</f>
        <v/>
      </c>
      <c r="H8" s="260" t="str">
        <f>'JADWAL IKHWAN'!K37</f>
        <v/>
      </c>
      <c r="I8" s="261" t="str">
        <f>'JADWAL IKHWAN'!AR30</f>
        <v/>
      </c>
      <c r="J8" s="257"/>
      <c r="K8" s="257"/>
      <c r="L8" s="257"/>
      <c r="M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45.0" customHeight="1">
      <c r="A9" s="246" t="s">
        <v>39</v>
      </c>
      <c r="B9" s="246"/>
      <c r="C9" s="246"/>
      <c r="D9" s="59"/>
      <c r="E9" s="59"/>
      <c r="F9" s="59"/>
      <c r="G9" s="258"/>
      <c r="H9" s="262"/>
      <c r="I9" s="59"/>
      <c r="J9" s="263"/>
      <c r="K9" s="59"/>
      <c r="L9" s="59"/>
      <c r="M9" s="264" t="s">
        <v>38</v>
      </c>
      <c r="N9" s="247"/>
      <c r="O9" s="247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45.0" customHeight="1">
      <c r="A10" s="248"/>
      <c r="B10" s="248"/>
      <c r="C10" s="248"/>
      <c r="D10" s="249" t="str">
        <f>'JADWAL IKHWAN'!AS23</f>
        <v/>
      </c>
      <c r="E10" s="250"/>
      <c r="F10" s="250"/>
      <c r="G10" s="263"/>
      <c r="H10" s="59"/>
      <c r="I10" s="59"/>
      <c r="J10" s="265" t="str">
        <f>'JADWAL IKHWAN'!AR28</f>
        <v/>
      </c>
      <c r="K10" s="251"/>
      <c r="L10" s="251"/>
      <c r="M10" s="266"/>
      <c r="N10" s="267"/>
      <c r="O10" s="267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45.0" customHeight="1">
      <c r="A11" s="246" t="s">
        <v>40</v>
      </c>
      <c r="B11" s="246"/>
      <c r="C11" s="254"/>
      <c r="D11" s="59"/>
      <c r="E11" s="59"/>
      <c r="F11" s="59"/>
      <c r="G11" s="59"/>
      <c r="H11" s="59"/>
      <c r="I11" s="59"/>
      <c r="J11" s="59"/>
      <c r="K11" s="59"/>
      <c r="L11" s="59"/>
      <c r="M11" s="264" t="s">
        <v>41</v>
      </c>
      <c r="N11" s="247"/>
      <c r="O11" s="247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29.25" customHeight="1">
      <c r="A12" s="118"/>
      <c r="B12" s="11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75" customHeight="1">
      <c r="A13" s="118"/>
      <c r="B13" s="118"/>
      <c r="C13" s="239" t="s">
        <v>223</v>
      </c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</row>
    <row r="14" ht="15.75" customHeight="1">
      <c r="A14" s="118"/>
      <c r="B14" s="118"/>
      <c r="C14" s="241" t="s">
        <v>140</v>
      </c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</row>
    <row r="15" ht="15.75" customHeight="1">
      <c r="A15" s="118"/>
      <c r="B15" s="118"/>
      <c r="C15" s="242" t="s">
        <v>219</v>
      </c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</row>
    <row r="16" ht="29.25" customHeight="1">
      <c r="A16" s="118"/>
      <c r="B16" s="118"/>
      <c r="C16" s="59"/>
      <c r="D16" s="244"/>
      <c r="E16" s="244"/>
      <c r="F16" s="244"/>
      <c r="G16" s="59"/>
      <c r="H16" s="245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45.0" customHeight="1">
      <c r="A17" s="246" t="s">
        <v>157</v>
      </c>
      <c r="B17" s="246"/>
      <c r="C17" s="246"/>
      <c r="D17" s="59"/>
      <c r="E17" s="59"/>
      <c r="F17" s="59"/>
      <c r="G17" s="59"/>
      <c r="H17" s="59"/>
      <c r="I17" s="59"/>
      <c r="J17" s="59"/>
      <c r="K17" s="59"/>
      <c r="L17" s="59"/>
      <c r="M17" s="247" t="s">
        <v>158</v>
      </c>
      <c r="N17" s="247"/>
      <c r="O17" s="247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45.0" customHeight="1">
      <c r="A18" s="248"/>
      <c r="B18" s="248"/>
      <c r="C18" s="248"/>
      <c r="D18" s="249" t="str">
        <f>'JADWAL IKHWAN'!F60</f>
        <v/>
      </c>
      <c r="E18" s="250"/>
      <c r="F18" s="250"/>
      <c r="G18" s="59"/>
      <c r="H18" s="59"/>
      <c r="I18" s="59"/>
      <c r="J18" s="251" t="str">
        <f>'JADWAL IKHWAN'!F61</f>
        <v/>
      </c>
      <c r="K18" s="251"/>
      <c r="L18" s="251"/>
      <c r="M18" s="252"/>
      <c r="N18" s="253"/>
      <c r="O18" s="253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45.0" customHeight="1">
      <c r="A19" s="246" t="s">
        <v>161</v>
      </c>
      <c r="B19" s="246"/>
      <c r="C19" s="254"/>
      <c r="D19" s="59"/>
      <c r="E19" s="255"/>
      <c r="F19" s="59"/>
      <c r="G19" s="256"/>
      <c r="H19" s="257"/>
      <c r="I19" s="257"/>
      <c r="J19" s="258"/>
      <c r="K19" s="59"/>
      <c r="L19" s="59"/>
      <c r="M19" s="247" t="s">
        <v>154</v>
      </c>
      <c r="N19" s="247"/>
      <c r="O19" s="247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45.0" customHeight="1">
      <c r="A20" s="118"/>
      <c r="B20" s="118"/>
      <c r="C20" s="59"/>
      <c r="D20" s="257"/>
      <c r="E20" s="257"/>
      <c r="F20" s="257"/>
      <c r="G20" s="268" t="str">
        <f>'JADWAL IKHWAN'!F63</f>
        <v/>
      </c>
      <c r="H20" s="260" t="str">
        <f>'JADWAL IKHWAN'!K63</f>
        <v/>
      </c>
      <c r="I20" s="269" t="str">
        <f>'JADWAL IKHWAN'!J63</f>
        <v/>
      </c>
      <c r="J20" s="257"/>
      <c r="K20" s="257"/>
      <c r="L20" s="257"/>
      <c r="M20" s="59"/>
      <c r="N20" s="118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45.0" customHeight="1">
      <c r="A21" s="246" t="s">
        <v>153</v>
      </c>
      <c r="B21" s="246"/>
      <c r="C21" s="246"/>
      <c r="D21" s="59"/>
      <c r="E21" s="59"/>
      <c r="F21" s="59"/>
      <c r="G21" s="258"/>
      <c r="H21" s="262"/>
      <c r="I21" s="59"/>
      <c r="J21" s="263"/>
      <c r="K21" s="59"/>
      <c r="L21" s="59"/>
      <c r="M21" s="247" t="s">
        <v>162</v>
      </c>
      <c r="N21" s="247"/>
      <c r="O21" s="247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45.0" customHeight="1">
      <c r="A22" s="248"/>
      <c r="B22" s="248"/>
      <c r="C22" s="248"/>
      <c r="D22" s="249" t="str">
        <f>'JADWAL IKHWAN'!J60</f>
        <v/>
      </c>
      <c r="E22" s="250"/>
      <c r="F22" s="250"/>
      <c r="G22" s="263"/>
      <c r="H22" s="59"/>
      <c r="I22" s="59"/>
      <c r="J22" s="265" t="str">
        <f>'JADWAL IKHWAN'!J61</f>
        <v/>
      </c>
      <c r="K22" s="251"/>
      <c r="L22" s="251"/>
      <c r="M22" s="252"/>
      <c r="N22" s="253"/>
      <c r="O22" s="253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45.0" customHeight="1">
      <c r="A23" s="246" t="s">
        <v>167</v>
      </c>
      <c r="B23" s="246"/>
      <c r="C23" s="254"/>
      <c r="D23" s="59"/>
      <c r="E23" s="59"/>
      <c r="F23" s="59"/>
      <c r="G23" s="59"/>
      <c r="H23" s="59"/>
      <c r="I23" s="59"/>
      <c r="J23" s="59"/>
      <c r="K23" s="59"/>
      <c r="L23" s="59"/>
      <c r="M23" s="264" t="s">
        <v>224</v>
      </c>
      <c r="N23" s="247"/>
      <c r="O23" s="247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118"/>
      <c r="B24" s="11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118"/>
      <c r="B25" s="118"/>
      <c r="C25" s="239" t="s">
        <v>225</v>
      </c>
      <c r="O25" s="240"/>
      <c r="P25" s="240"/>
      <c r="Q25" s="240"/>
      <c r="R25" s="240"/>
      <c r="S25" s="240"/>
      <c r="T25" s="240"/>
      <c r="U25" s="240"/>
      <c r="V25" s="240"/>
      <c r="W25" s="240"/>
      <c r="X25" s="240"/>
      <c r="Y25" s="240"/>
      <c r="Z25" s="240"/>
    </row>
    <row r="26" ht="15.75" customHeight="1">
      <c r="A26" s="118"/>
      <c r="B26" s="118"/>
      <c r="C26" s="241" t="s">
        <v>140</v>
      </c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0"/>
      <c r="Z26" s="240"/>
    </row>
    <row r="27" ht="15.75" customHeight="1">
      <c r="A27" s="118"/>
      <c r="B27" s="118"/>
      <c r="C27" s="242" t="s">
        <v>219</v>
      </c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</row>
    <row r="28" ht="29.25" customHeight="1">
      <c r="A28" s="118"/>
      <c r="B28" s="118"/>
      <c r="C28" s="59"/>
      <c r="D28" s="244"/>
      <c r="E28" s="244"/>
      <c r="F28" s="244"/>
      <c r="G28" s="59"/>
      <c r="H28" s="245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47.25" customHeight="1">
      <c r="A29" s="246" t="s">
        <v>172</v>
      </c>
      <c r="B29" s="246"/>
      <c r="C29" s="246"/>
      <c r="D29" s="59"/>
      <c r="E29" s="59"/>
      <c r="F29" s="59"/>
      <c r="G29" s="59"/>
      <c r="H29" s="59"/>
      <c r="I29" s="59"/>
      <c r="J29" s="59"/>
      <c r="K29" s="59"/>
      <c r="L29" s="59"/>
      <c r="M29" s="247" t="s">
        <v>171</v>
      </c>
      <c r="N29" s="247"/>
      <c r="O29" s="247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47.25" customHeight="1">
      <c r="A30" s="248"/>
      <c r="B30" s="248"/>
      <c r="C30" s="248"/>
      <c r="D30" s="249" t="str">
        <f>'JADWAL IKHWAN'!F46</f>
        <v/>
      </c>
      <c r="E30" s="250"/>
      <c r="F30" s="250"/>
      <c r="G30" s="59"/>
      <c r="H30" s="59"/>
      <c r="I30" s="59"/>
      <c r="J30" s="251" t="str">
        <f>'JADWAL IKHWAN'!F47</f>
        <v/>
      </c>
      <c r="K30" s="251"/>
      <c r="L30" s="251"/>
      <c r="M30" s="252"/>
      <c r="N30" s="253"/>
      <c r="O30" s="253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47.25" customHeight="1">
      <c r="A31" s="246" t="s">
        <v>170</v>
      </c>
      <c r="B31" s="246"/>
      <c r="C31" s="254"/>
      <c r="D31" s="59"/>
      <c r="E31" s="255"/>
      <c r="F31" s="59"/>
      <c r="G31" s="256"/>
      <c r="H31" s="257"/>
      <c r="I31" s="257"/>
      <c r="J31" s="258"/>
      <c r="K31" s="59"/>
      <c r="L31" s="59"/>
      <c r="M31" s="270" t="s">
        <v>226</v>
      </c>
      <c r="N31" s="247"/>
      <c r="O31" s="247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47.25" customHeight="1">
      <c r="A32" s="118"/>
      <c r="B32" s="118"/>
      <c r="C32" s="59"/>
      <c r="D32" s="257"/>
      <c r="E32" s="257"/>
      <c r="F32" s="257"/>
      <c r="G32" s="259" t="str">
        <f>'JADWAL IKHWAN'!F49</f>
        <v/>
      </c>
      <c r="H32" s="271" t="str">
        <f>'JADWAL IKHWAN'!K49</f>
        <v/>
      </c>
      <c r="I32" s="272" t="str">
        <f>'JADWAL IKHWAN'!J49</f>
        <v/>
      </c>
      <c r="J32" s="257"/>
      <c r="K32" s="257"/>
      <c r="L32" s="257"/>
      <c r="M32" s="59"/>
      <c r="N32" s="118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47.25" customHeight="1">
      <c r="D33" s="59"/>
      <c r="E33" s="59"/>
      <c r="F33" s="59"/>
      <c r="G33" s="258"/>
      <c r="H33" s="262"/>
      <c r="I33" s="59"/>
      <c r="J33" s="263"/>
      <c r="K33" s="59"/>
      <c r="L33" s="59"/>
      <c r="M33" s="118"/>
      <c r="N33" s="118"/>
      <c r="O33" s="118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47.25" customHeight="1">
      <c r="D34" s="249" t="s">
        <v>175</v>
      </c>
      <c r="E34" s="250"/>
      <c r="F34" s="250"/>
      <c r="G34" s="263"/>
      <c r="H34" s="59"/>
      <c r="I34" s="59"/>
      <c r="J34" s="273" t="s">
        <v>176</v>
      </c>
      <c r="K34" s="251"/>
      <c r="L34" s="251"/>
      <c r="M34" s="118"/>
      <c r="N34" s="118"/>
      <c r="O34" s="118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41.25" customHeight="1">
      <c r="D35" s="59"/>
      <c r="E35" s="59"/>
      <c r="F35" s="59"/>
      <c r="G35" s="59"/>
      <c r="H35" s="59"/>
      <c r="I35" s="59"/>
      <c r="J35" s="59"/>
      <c r="K35" s="59"/>
      <c r="L35" s="59"/>
      <c r="M35" s="118"/>
      <c r="N35" s="118"/>
      <c r="O35" s="118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29.25" customHeight="1">
      <c r="A36" s="118"/>
      <c r="B36" s="11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29.25" customHeight="1">
      <c r="A37" s="118"/>
      <c r="B37" s="118"/>
      <c r="C37" s="274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118"/>
      <c r="B38" s="11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118"/>
      <c r="B39" s="11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118"/>
      <c r="B40" s="11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118"/>
      <c r="B41" s="11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118"/>
      <c r="B42" s="11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118"/>
      <c r="B43" s="11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118"/>
      <c r="B44" s="11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118"/>
      <c r="B45" s="11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118"/>
      <c r="B46" s="11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118"/>
      <c r="B47" s="11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118"/>
      <c r="B48" s="11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118"/>
      <c r="B49" s="11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118"/>
      <c r="B50" s="11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118"/>
      <c r="B51" s="11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118"/>
      <c r="B52" s="11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118"/>
      <c r="B53" s="118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118"/>
      <c r="B54" s="118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118"/>
      <c r="B55" s="118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118"/>
      <c r="B56" s="118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118"/>
      <c r="B57" s="11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118"/>
      <c r="B58" s="11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118"/>
      <c r="B59" s="118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118"/>
      <c r="B60" s="118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118"/>
      <c r="B61" s="118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118"/>
      <c r="B62" s="118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118"/>
      <c r="B63" s="118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118"/>
      <c r="B64" s="118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118"/>
      <c r="B65" s="118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118"/>
      <c r="B66" s="118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118"/>
      <c r="B67" s="118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118"/>
      <c r="B68" s="118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118"/>
      <c r="B69" s="118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118"/>
      <c r="B70" s="118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118"/>
      <c r="B71" s="118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118"/>
      <c r="B72" s="118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118"/>
      <c r="B73" s="118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118"/>
      <c r="B74" s="118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118"/>
      <c r="B75" s="118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118"/>
      <c r="B76" s="118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118"/>
      <c r="B77" s="118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118"/>
      <c r="B78" s="118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118"/>
      <c r="B79" s="118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118"/>
      <c r="B80" s="118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118"/>
      <c r="B81" s="118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118"/>
      <c r="B82" s="118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118"/>
      <c r="B83" s="118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118"/>
      <c r="B84" s="118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118"/>
      <c r="B85" s="118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118"/>
      <c r="B86" s="118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118"/>
      <c r="B87" s="118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118"/>
      <c r="B88" s="118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118"/>
      <c r="B89" s="118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118"/>
      <c r="B90" s="118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118"/>
      <c r="B91" s="118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118"/>
      <c r="B92" s="118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118"/>
      <c r="B93" s="118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118"/>
      <c r="B94" s="118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118"/>
      <c r="B95" s="118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118"/>
      <c r="B96" s="118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118"/>
      <c r="B97" s="118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118"/>
      <c r="B98" s="118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118"/>
      <c r="B99" s="118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118"/>
      <c r="B100" s="118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118"/>
      <c r="B101" s="118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118"/>
      <c r="B102" s="118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118"/>
      <c r="B103" s="118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118"/>
      <c r="B104" s="118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118"/>
      <c r="B105" s="118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118"/>
      <c r="B106" s="118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118"/>
      <c r="B107" s="118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118"/>
      <c r="B108" s="118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118"/>
      <c r="B109" s="118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118"/>
      <c r="B110" s="118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118"/>
      <c r="B111" s="118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118"/>
      <c r="B112" s="118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118"/>
      <c r="B113" s="118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118"/>
      <c r="B114" s="118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118"/>
      <c r="B115" s="118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118"/>
      <c r="B116" s="118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118"/>
      <c r="B117" s="118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118"/>
      <c r="B118" s="118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118"/>
      <c r="B119" s="118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118"/>
      <c r="B120" s="118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118"/>
      <c r="B121" s="118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118"/>
      <c r="B122" s="118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118"/>
      <c r="B123" s="118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118"/>
      <c r="B124" s="118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118"/>
      <c r="B125" s="118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118"/>
      <c r="B126" s="118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118"/>
      <c r="B127" s="118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118"/>
      <c r="B128" s="118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118"/>
      <c r="B129" s="118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118"/>
      <c r="B130" s="118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118"/>
      <c r="B131" s="118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118"/>
      <c r="B132" s="118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118"/>
      <c r="B133" s="118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118"/>
      <c r="B134" s="11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118"/>
      <c r="B135" s="11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118"/>
      <c r="B136" s="11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118"/>
      <c r="B137" s="11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118"/>
      <c r="B138" s="11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118"/>
      <c r="B139" s="11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118"/>
      <c r="B140" s="11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118"/>
      <c r="B141" s="11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118"/>
      <c r="B142" s="11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118"/>
      <c r="B143" s="11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118"/>
      <c r="B144" s="11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118"/>
      <c r="B145" s="11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118"/>
      <c r="B146" s="11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118"/>
      <c r="B147" s="11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118"/>
      <c r="B148" s="11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118"/>
      <c r="B149" s="11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118"/>
      <c r="B150" s="11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118"/>
      <c r="B151" s="11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118"/>
      <c r="B152" s="11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118"/>
      <c r="B153" s="11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118"/>
      <c r="B154" s="11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118"/>
      <c r="B155" s="11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118"/>
      <c r="B156" s="11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118"/>
      <c r="B157" s="11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118"/>
      <c r="B158" s="11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118"/>
      <c r="B159" s="11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118"/>
      <c r="B160" s="11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118"/>
      <c r="B161" s="11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118"/>
      <c r="B162" s="11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118"/>
      <c r="B163" s="11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118"/>
      <c r="B164" s="11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118"/>
      <c r="B165" s="11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118"/>
      <c r="B166" s="11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118"/>
      <c r="B167" s="11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118"/>
      <c r="B168" s="11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118"/>
      <c r="B169" s="11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118"/>
      <c r="B170" s="11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118"/>
      <c r="B171" s="11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118"/>
      <c r="B172" s="11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118"/>
      <c r="B173" s="11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118"/>
      <c r="B174" s="11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118"/>
      <c r="B175" s="11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118"/>
      <c r="B176" s="11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118"/>
      <c r="B177" s="11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118"/>
      <c r="B178" s="11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118"/>
      <c r="B179" s="11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118"/>
      <c r="B180" s="11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118"/>
      <c r="B181" s="11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118"/>
      <c r="B182" s="11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118"/>
      <c r="B183" s="11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118"/>
      <c r="B184" s="11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118"/>
      <c r="B185" s="11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118"/>
      <c r="B186" s="11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118"/>
      <c r="B187" s="11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118"/>
      <c r="B188" s="11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118"/>
      <c r="B189" s="11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118"/>
      <c r="B190" s="11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118"/>
      <c r="B191" s="11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118"/>
      <c r="B192" s="11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118"/>
      <c r="B193" s="11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118"/>
      <c r="B194" s="11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118"/>
      <c r="B195" s="11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118"/>
      <c r="B196" s="11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118"/>
      <c r="B197" s="11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118"/>
      <c r="B198" s="11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118"/>
      <c r="B199" s="11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118"/>
      <c r="B200" s="11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118"/>
      <c r="B201" s="11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118"/>
      <c r="B202" s="11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118"/>
      <c r="B203" s="11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118"/>
      <c r="B204" s="11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118"/>
      <c r="B205" s="11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118"/>
      <c r="B206" s="11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118"/>
      <c r="B207" s="11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118"/>
      <c r="B208" s="11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118"/>
      <c r="B209" s="11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118"/>
      <c r="B210" s="11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118"/>
      <c r="B211" s="11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118"/>
      <c r="B212" s="11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118"/>
      <c r="B213" s="11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118"/>
      <c r="B214" s="11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118"/>
      <c r="B215" s="11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118"/>
      <c r="B216" s="11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118"/>
      <c r="B217" s="11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118"/>
      <c r="B218" s="11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118"/>
      <c r="B219" s="11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118"/>
      <c r="B220" s="11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118"/>
      <c r="B221" s="11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118"/>
      <c r="B222" s="11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118"/>
      <c r="B223" s="11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118"/>
      <c r="B224" s="11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118"/>
      <c r="B225" s="11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118"/>
      <c r="B226" s="11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118"/>
      <c r="B227" s="11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118"/>
      <c r="B228" s="11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118"/>
      <c r="B229" s="11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118"/>
      <c r="B230" s="11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118"/>
      <c r="B231" s="11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118"/>
      <c r="B232" s="11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118"/>
      <c r="B233" s="11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118"/>
      <c r="B234" s="11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:N1"/>
    <mergeCell ref="C2:N2"/>
    <mergeCell ref="C3:N3"/>
    <mergeCell ref="H8:H9"/>
    <mergeCell ref="C13:N13"/>
    <mergeCell ref="C14:N14"/>
    <mergeCell ref="C15:N15"/>
  </mergeCells>
  <printOptions horizontalCentered="1"/>
  <pageMargins bottom="0.3937007874015748" footer="0.0" header="0.0" left="0.3937007874015748" right="0.3937007874015748" top="0.7874015748031497"/>
  <pageSetup paperSize="9" orientation="landscape"/>
  <rowBreaks count="2" manualBreakCount="2">
    <brk id="23" man="1"/>
    <brk id="11" man="1"/>
  </row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188">
        <v>1.0</v>
      </c>
      <c r="C2" s="275" t="s">
        <v>221</v>
      </c>
    </row>
    <row r="3" ht="14.25" customHeight="1">
      <c r="C3" s="275" t="s">
        <v>39</v>
      </c>
    </row>
    <row r="4" ht="14.25" customHeight="1">
      <c r="C4" s="275" t="s">
        <v>36</v>
      </c>
    </row>
    <row r="5" ht="14.25" customHeight="1">
      <c r="C5" s="275" t="s">
        <v>40</v>
      </c>
    </row>
    <row r="6" ht="14.25" customHeight="1">
      <c r="C6" s="118" t="s">
        <v>227</v>
      </c>
    </row>
    <row r="7" ht="14.25" customHeight="1">
      <c r="C7" s="118" t="s">
        <v>228</v>
      </c>
    </row>
    <row r="8" ht="14.25" customHeight="1">
      <c r="C8" s="118" t="s">
        <v>229</v>
      </c>
    </row>
    <row r="9" ht="14.25" customHeight="1">
      <c r="A9" s="118"/>
      <c r="B9" s="143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</row>
    <row r="10" ht="14.25" customHeight="1">
      <c r="B10" s="188">
        <v>2.0</v>
      </c>
      <c r="C10" s="275" t="s">
        <v>37</v>
      </c>
    </row>
    <row r="11" ht="14.25" customHeight="1">
      <c r="C11" s="275" t="s">
        <v>41</v>
      </c>
    </row>
    <row r="12" ht="14.25" customHeight="1">
      <c r="C12" s="275" t="s">
        <v>222</v>
      </c>
    </row>
    <row r="13" ht="14.25" customHeight="1">
      <c r="C13" s="275" t="s">
        <v>38</v>
      </c>
    </row>
    <row r="14" ht="14.25" customHeight="1">
      <c r="C14" s="118" t="s">
        <v>230</v>
      </c>
    </row>
    <row r="15" ht="14.25" customHeight="1">
      <c r="C15" s="118" t="s">
        <v>231</v>
      </c>
    </row>
    <row r="16" ht="14.25" customHeight="1">
      <c r="C16" s="118" t="s">
        <v>232</v>
      </c>
    </row>
    <row r="17" ht="14.25" customHeight="1"/>
    <row r="18" ht="14.25" customHeight="1">
      <c r="B18" s="188">
        <v>3.0</v>
      </c>
      <c r="C18" s="275" t="s">
        <v>153</v>
      </c>
    </row>
    <row r="19" ht="14.25" customHeight="1">
      <c r="C19" s="275" t="s">
        <v>161</v>
      </c>
    </row>
    <row r="20" ht="14.25" customHeight="1">
      <c r="C20" s="275" t="s">
        <v>157</v>
      </c>
    </row>
    <row r="21" ht="14.25" customHeight="1">
      <c r="C21" s="275" t="s">
        <v>167</v>
      </c>
    </row>
    <row r="22" ht="14.25" customHeight="1">
      <c r="C22" s="118" t="s">
        <v>233</v>
      </c>
    </row>
    <row r="23" ht="14.25" customHeight="1">
      <c r="C23" s="118" t="s">
        <v>234</v>
      </c>
    </row>
    <row r="24" ht="14.25" customHeight="1">
      <c r="C24" s="118" t="s">
        <v>235</v>
      </c>
    </row>
    <row r="25" ht="14.25" customHeight="1"/>
    <row r="26" ht="14.25" customHeight="1">
      <c r="B26" s="188">
        <v>4.0</v>
      </c>
      <c r="C26" s="275" t="s">
        <v>154</v>
      </c>
    </row>
    <row r="27" ht="14.25" customHeight="1">
      <c r="C27" s="275" t="s">
        <v>162</v>
      </c>
    </row>
    <row r="28" ht="14.25" customHeight="1">
      <c r="C28" s="275" t="s">
        <v>158</v>
      </c>
    </row>
    <row r="29" ht="14.25" customHeight="1">
      <c r="C29" s="275" t="s">
        <v>236</v>
      </c>
    </row>
    <row r="30" ht="14.25" customHeight="1">
      <c r="C30" s="118" t="s">
        <v>237</v>
      </c>
    </row>
    <row r="31" ht="14.25" customHeight="1">
      <c r="C31" s="118" t="s">
        <v>238</v>
      </c>
    </row>
    <row r="32" ht="14.25" customHeight="1">
      <c r="C32" s="118" t="s">
        <v>239</v>
      </c>
    </row>
    <row r="33" ht="14.25" customHeight="1"/>
    <row r="34" ht="14.25" customHeight="1">
      <c r="B34" s="188">
        <v>5.0</v>
      </c>
      <c r="C34" s="275" t="s">
        <v>170</v>
      </c>
    </row>
    <row r="35" ht="14.25" customHeight="1">
      <c r="C35" s="275" t="s">
        <v>175</v>
      </c>
    </row>
    <row r="36" ht="14.25" customHeight="1">
      <c r="C36" s="275" t="s">
        <v>240</v>
      </c>
    </row>
    <row r="37" ht="14.25" customHeight="1">
      <c r="C37" s="118" t="s">
        <v>241</v>
      </c>
    </row>
    <row r="38" ht="14.25" customHeight="1">
      <c r="C38" s="118" t="s">
        <v>242</v>
      </c>
    </row>
    <row r="39" ht="14.25" customHeight="1">
      <c r="C39" s="118" t="s">
        <v>243</v>
      </c>
    </row>
    <row r="40" ht="14.25" customHeight="1"/>
    <row r="41" ht="14.25" customHeight="1">
      <c r="B41" s="188">
        <v>6.0</v>
      </c>
      <c r="C41" s="275" t="s">
        <v>171</v>
      </c>
    </row>
    <row r="42" ht="14.25" customHeight="1">
      <c r="C42" s="275" t="s">
        <v>226</v>
      </c>
    </row>
    <row r="43" ht="14.25" customHeight="1">
      <c r="C43" s="275" t="s">
        <v>176</v>
      </c>
    </row>
    <row r="44" ht="14.25" customHeight="1">
      <c r="C44" s="118" t="s">
        <v>244</v>
      </c>
    </row>
    <row r="45" ht="14.25" customHeight="1">
      <c r="C45" s="118" t="s">
        <v>245</v>
      </c>
    </row>
    <row r="46" ht="14.25" customHeight="1">
      <c r="C46" s="118" t="s">
        <v>246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75"/>
    <col customWidth="1" min="3" max="3" width="8.88"/>
    <col customWidth="1" min="4" max="4" width="11.75"/>
    <col customWidth="1" min="5" max="5" width="1.75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4.5"/>
    <col customWidth="1" min="11" max="11" width="1.75"/>
    <col customWidth="1" min="12" max="12" width="10.25"/>
    <col customWidth="1" min="13" max="13" width="13.75"/>
    <col customWidth="1" min="14" max="14" width="1.75"/>
    <col customWidth="1" min="15" max="15" width="8.0"/>
    <col customWidth="1" min="16" max="26" width="7.63"/>
  </cols>
  <sheetData>
    <row r="1" ht="15.75" customHeight="1">
      <c r="A1" s="118"/>
      <c r="B1" s="118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15.75" customHeight="1">
      <c r="A2" s="118"/>
      <c r="B2" s="118"/>
      <c r="C2" s="239" t="s">
        <v>247</v>
      </c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</row>
    <row r="3" ht="15.75" customHeight="1">
      <c r="A3" s="118"/>
      <c r="B3" s="118"/>
      <c r="C3" s="241" t="s">
        <v>140</v>
      </c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</row>
    <row r="4" ht="15.75" customHeight="1">
      <c r="A4" s="118"/>
      <c r="B4" s="118"/>
      <c r="C4" s="242" t="s">
        <v>219</v>
      </c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</row>
    <row r="5" ht="29.25" customHeight="1">
      <c r="A5" s="118"/>
      <c r="B5" s="118"/>
      <c r="C5" s="59" t="s">
        <v>90</v>
      </c>
      <c r="D5" s="244" t="s">
        <v>248</v>
      </c>
      <c r="E5" s="244"/>
      <c r="F5" s="244"/>
      <c r="G5" s="59"/>
      <c r="H5" s="245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52.5" customHeight="1">
      <c r="A6" s="246" t="s">
        <v>170</v>
      </c>
      <c r="B6" s="246"/>
      <c r="C6" s="246"/>
      <c r="D6" s="59"/>
      <c r="E6" s="59"/>
      <c r="F6" s="59"/>
      <c r="G6" s="59"/>
      <c r="H6" s="59"/>
      <c r="I6" s="59"/>
      <c r="J6" s="59"/>
      <c r="K6" s="59"/>
      <c r="L6" s="59"/>
      <c r="M6" s="247" t="s">
        <v>176</v>
      </c>
      <c r="N6" s="247"/>
      <c r="O6" s="247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52.5" customHeight="1">
      <c r="A7" s="248"/>
      <c r="B7" s="248"/>
      <c r="C7" s="248"/>
      <c r="D7" s="249" t="str">
        <f>'JADWAL IKHWAN'!#REF!</f>
        <v>#ERROR!</v>
      </c>
      <c r="E7" s="250"/>
      <c r="F7" s="250"/>
      <c r="G7" s="59"/>
      <c r="H7" s="59"/>
      <c r="I7" s="59"/>
      <c r="J7" s="251" t="str">
        <f>'JADWAL IKHWAN'!F67</f>
        <v/>
      </c>
      <c r="K7" s="251"/>
      <c r="L7" s="251"/>
      <c r="M7" s="252"/>
      <c r="N7" s="253"/>
      <c r="O7" s="253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52.5" customHeight="1">
      <c r="A8" s="246" t="s">
        <v>240</v>
      </c>
      <c r="B8" s="246"/>
      <c r="C8" s="254"/>
      <c r="D8" s="59"/>
      <c r="E8" s="255"/>
      <c r="F8" s="59"/>
      <c r="G8" s="256"/>
      <c r="H8" s="257"/>
      <c r="I8" s="257"/>
      <c r="J8" s="258"/>
      <c r="K8" s="59"/>
      <c r="L8" s="59"/>
      <c r="M8" s="270" t="s">
        <v>226</v>
      </c>
      <c r="N8" s="247"/>
      <c r="O8" s="247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52.5" customHeight="1">
      <c r="A9" s="118"/>
      <c r="B9" s="118"/>
      <c r="C9" s="59"/>
      <c r="D9" s="257"/>
      <c r="E9" s="257"/>
      <c r="F9" s="257"/>
      <c r="G9" s="259" t="str">
        <f>'JADWAL IKHWAN'!F69</f>
        <v/>
      </c>
      <c r="H9" s="271" t="str">
        <f>'JADWAL IKHWAN'!K69</f>
        <v/>
      </c>
      <c r="I9" s="272" t="str">
        <f>'JADWAL IKHWAN'!J69</f>
        <v/>
      </c>
      <c r="J9" s="257"/>
      <c r="K9" s="257"/>
      <c r="L9" s="257"/>
      <c r="M9" s="59"/>
      <c r="N9" s="118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52.5" customHeight="1">
      <c r="A10" s="118"/>
      <c r="B10" s="118"/>
      <c r="C10" s="118"/>
      <c r="D10" s="59"/>
      <c r="E10" s="59"/>
      <c r="F10" s="59"/>
      <c r="G10" s="258"/>
      <c r="H10" s="262"/>
      <c r="I10" s="59"/>
      <c r="J10" s="263"/>
      <c r="K10" s="59"/>
      <c r="L10" s="59"/>
      <c r="M10" s="118"/>
      <c r="N10" s="118"/>
      <c r="O10" s="118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52.5" customHeight="1">
      <c r="A11" s="118"/>
      <c r="B11" s="118"/>
      <c r="C11" s="118"/>
      <c r="D11" s="249" t="s">
        <v>175</v>
      </c>
      <c r="E11" s="250"/>
      <c r="F11" s="250"/>
      <c r="G11" s="263"/>
      <c r="H11" s="59"/>
      <c r="I11" s="59"/>
      <c r="J11" s="276" t="s">
        <v>171</v>
      </c>
      <c r="K11" s="251"/>
      <c r="L11" s="251"/>
      <c r="M11" s="118"/>
      <c r="N11" s="118"/>
      <c r="O11" s="118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41.25" customHeight="1">
      <c r="A12" s="118"/>
      <c r="B12" s="118"/>
      <c r="C12" s="118"/>
      <c r="D12" s="59"/>
      <c r="E12" s="59"/>
      <c r="F12" s="59"/>
      <c r="G12" s="59"/>
      <c r="H12" s="59"/>
      <c r="I12" s="59"/>
      <c r="J12" s="59"/>
      <c r="K12" s="59"/>
      <c r="L12" s="59"/>
      <c r="M12" s="118"/>
      <c r="N12" s="118"/>
      <c r="O12" s="118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29.25" customHeight="1">
      <c r="A13" s="118"/>
      <c r="B13" s="11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29.25" customHeight="1">
      <c r="A14" s="118"/>
      <c r="B14" s="118"/>
      <c r="C14" s="274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75" customHeight="1">
      <c r="A15" s="118"/>
      <c r="B15" s="11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75" customHeight="1">
      <c r="A16" s="118"/>
      <c r="B16" s="11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118"/>
      <c r="B17" s="11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>
      <c r="A18" s="118"/>
      <c r="B18" s="118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>
      <c r="A19" s="118"/>
      <c r="B19" s="11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>
      <c r="A20" s="118"/>
      <c r="B20" s="118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75" customHeight="1">
      <c r="A21" s="118"/>
      <c r="B21" s="11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75" customHeight="1">
      <c r="A22" s="118"/>
      <c r="B22" s="118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75" customHeight="1">
      <c r="A23" s="118"/>
      <c r="B23" s="11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118"/>
      <c r="B24" s="11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118"/>
      <c r="B25" s="11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118"/>
      <c r="B26" s="118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118"/>
      <c r="B27" s="11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118"/>
      <c r="B28" s="11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118"/>
      <c r="B29" s="11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118"/>
      <c r="B30" s="11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118"/>
      <c r="B31" s="11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118"/>
      <c r="B32" s="11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118"/>
      <c r="B33" s="11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118"/>
      <c r="B34" s="11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118"/>
      <c r="B35" s="11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118"/>
      <c r="B36" s="11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118"/>
      <c r="B37" s="11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118"/>
      <c r="B38" s="11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118"/>
      <c r="B39" s="11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118"/>
      <c r="B40" s="11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118"/>
      <c r="B41" s="11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118"/>
      <c r="B42" s="11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118"/>
      <c r="B43" s="11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118"/>
      <c r="B44" s="11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118"/>
      <c r="B45" s="11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118"/>
      <c r="B46" s="11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118"/>
      <c r="B47" s="11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118"/>
      <c r="B48" s="11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118"/>
      <c r="B49" s="11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118"/>
      <c r="B50" s="11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118"/>
      <c r="B51" s="11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118"/>
      <c r="B52" s="11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118"/>
      <c r="B53" s="118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118"/>
      <c r="B54" s="118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118"/>
      <c r="B55" s="118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118"/>
      <c r="B56" s="118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118"/>
      <c r="B57" s="11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118"/>
      <c r="B58" s="11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118"/>
      <c r="B59" s="118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118"/>
      <c r="B60" s="118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118"/>
      <c r="B61" s="118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118"/>
      <c r="B62" s="118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118"/>
      <c r="B63" s="118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118"/>
      <c r="B64" s="118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118"/>
      <c r="B65" s="118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118"/>
      <c r="B66" s="118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118"/>
      <c r="B67" s="118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118"/>
      <c r="B68" s="118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118"/>
      <c r="B69" s="118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118"/>
      <c r="B70" s="118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118"/>
      <c r="B71" s="118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118"/>
      <c r="B72" s="118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118"/>
      <c r="B73" s="118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118"/>
      <c r="B74" s="118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118"/>
      <c r="B75" s="118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118"/>
      <c r="B76" s="118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118"/>
      <c r="B77" s="118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118"/>
      <c r="B78" s="118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118"/>
      <c r="B79" s="118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118"/>
      <c r="B80" s="118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118"/>
      <c r="B81" s="118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118"/>
      <c r="B82" s="118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118"/>
      <c r="B83" s="118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118"/>
      <c r="B84" s="118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118"/>
      <c r="B85" s="118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118"/>
      <c r="B86" s="118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118"/>
      <c r="B87" s="118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118"/>
      <c r="B88" s="118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118"/>
      <c r="B89" s="118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118"/>
      <c r="B90" s="118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118"/>
      <c r="B91" s="118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118"/>
      <c r="B92" s="118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118"/>
      <c r="B93" s="118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118"/>
      <c r="B94" s="118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118"/>
      <c r="B95" s="118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118"/>
      <c r="B96" s="118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118"/>
      <c r="B97" s="118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118"/>
      <c r="B98" s="118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118"/>
      <c r="B99" s="118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118"/>
      <c r="B100" s="118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118"/>
      <c r="B101" s="118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118"/>
      <c r="B102" s="118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118"/>
      <c r="B103" s="118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118"/>
      <c r="B104" s="118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118"/>
      <c r="B105" s="118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118"/>
      <c r="B106" s="118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118"/>
      <c r="B107" s="118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118"/>
      <c r="B108" s="118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118"/>
      <c r="B109" s="118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118"/>
      <c r="B110" s="118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118"/>
      <c r="B111" s="118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118"/>
      <c r="B112" s="118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118"/>
      <c r="B113" s="118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118"/>
      <c r="B114" s="118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118"/>
      <c r="B115" s="118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118"/>
      <c r="B116" s="118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118"/>
      <c r="B117" s="118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118"/>
      <c r="B118" s="118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118"/>
      <c r="B119" s="118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118"/>
      <c r="B120" s="118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118"/>
      <c r="B121" s="118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118"/>
      <c r="B122" s="118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118"/>
      <c r="B123" s="118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118"/>
      <c r="B124" s="118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118"/>
      <c r="B125" s="118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118"/>
      <c r="B126" s="118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118"/>
      <c r="B127" s="118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118"/>
      <c r="B128" s="118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118"/>
      <c r="B129" s="118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118"/>
      <c r="B130" s="118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118"/>
      <c r="B131" s="118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118"/>
      <c r="B132" s="118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118"/>
      <c r="B133" s="118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118"/>
      <c r="B134" s="11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118"/>
      <c r="B135" s="11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118"/>
      <c r="B136" s="11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118"/>
      <c r="B137" s="11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118"/>
      <c r="B138" s="11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118"/>
      <c r="B139" s="11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118"/>
      <c r="B140" s="11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118"/>
      <c r="B141" s="11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118"/>
      <c r="B142" s="11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118"/>
      <c r="B143" s="11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118"/>
      <c r="B144" s="11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118"/>
      <c r="B145" s="11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118"/>
      <c r="B146" s="11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118"/>
      <c r="B147" s="11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118"/>
      <c r="B148" s="11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118"/>
      <c r="B149" s="11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118"/>
      <c r="B150" s="11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118"/>
      <c r="B151" s="11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118"/>
      <c r="B152" s="11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118"/>
      <c r="B153" s="11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118"/>
      <c r="B154" s="11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118"/>
      <c r="B155" s="11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118"/>
      <c r="B156" s="11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118"/>
      <c r="B157" s="11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118"/>
      <c r="B158" s="11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118"/>
      <c r="B159" s="11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118"/>
      <c r="B160" s="11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118"/>
      <c r="B161" s="11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118"/>
      <c r="B162" s="11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118"/>
      <c r="B163" s="11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118"/>
      <c r="B164" s="11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118"/>
      <c r="B165" s="11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118"/>
      <c r="B166" s="11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118"/>
      <c r="B167" s="11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118"/>
      <c r="B168" s="11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118"/>
      <c r="B169" s="11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118"/>
      <c r="B170" s="11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118"/>
      <c r="B171" s="11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118"/>
      <c r="B172" s="11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118"/>
      <c r="B173" s="11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118"/>
      <c r="B174" s="11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118"/>
      <c r="B175" s="11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118"/>
      <c r="B176" s="11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118"/>
      <c r="B177" s="11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118"/>
      <c r="B178" s="11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118"/>
      <c r="B179" s="11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118"/>
      <c r="B180" s="11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118"/>
      <c r="B181" s="11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118"/>
      <c r="B182" s="11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118"/>
      <c r="B183" s="11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118"/>
      <c r="B184" s="11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118"/>
      <c r="B185" s="11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118"/>
      <c r="B186" s="11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118"/>
      <c r="B187" s="11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118"/>
      <c r="B188" s="11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118"/>
      <c r="B189" s="11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118"/>
      <c r="B190" s="11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118"/>
      <c r="B191" s="11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118"/>
      <c r="B192" s="11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118"/>
      <c r="B193" s="11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118"/>
      <c r="B194" s="11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118"/>
      <c r="B195" s="11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118"/>
      <c r="B196" s="11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118"/>
      <c r="B197" s="11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118"/>
      <c r="B198" s="11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118"/>
      <c r="B199" s="11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118"/>
      <c r="B200" s="11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118"/>
      <c r="B201" s="11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118"/>
      <c r="B202" s="11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118"/>
      <c r="B203" s="11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118"/>
      <c r="B204" s="11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118"/>
      <c r="B205" s="11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118"/>
      <c r="B206" s="11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118"/>
      <c r="B207" s="11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118"/>
      <c r="B208" s="11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118"/>
      <c r="B209" s="11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118"/>
      <c r="B210" s="11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118"/>
      <c r="B211" s="11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118"/>
      <c r="B212" s="11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118"/>
      <c r="B213" s="11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118"/>
      <c r="B214" s="11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118"/>
      <c r="B215" s="11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118"/>
      <c r="B216" s="11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118"/>
      <c r="B217" s="11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118"/>
      <c r="B218" s="11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118"/>
      <c r="B219" s="11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118"/>
      <c r="B220" s="11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N2"/>
    <mergeCell ref="C3:N3"/>
    <mergeCell ref="C4:N4"/>
    <mergeCell ref="H9:H10"/>
  </mergeCells>
  <printOptions horizontalCentered="1"/>
  <pageMargins bottom="0.3937007874015748" footer="0.0" header="0.0" left="0.3937007874015748" right="0.3937007874015748" top="0.7874015748031497"/>
  <pageSetup paperSize="9" scale="8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5"/>
    <col customWidth="1" min="3" max="3" width="7.63"/>
    <col customWidth="1" min="4" max="4" width="2.38"/>
    <col customWidth="1" min="5" max="5" width="7.63"/>
    <col customWidth="1" min="6" max="6" width="25.0"/>
    <col customWidth="1" min="7" max="7" width="4.5"/>
    <col customWidth="1" min="8" max="8" width="7.63"/>
    <col customWidth="1" min="9" max="9" width="4.75"/>
    <col customWidth="1" min="10" max="10" width="26.0"/>
    <col customWidth="1" min="11" max="11" width="38.5"/>
    <col customWidth="1" min="12" max="12" width="5.38"/>
    <col customWidth="1" min="13" max="13" width="13.5"/>
    <col customWidth="1" min="14" max="14" width="8.0"/>
    <col customWidth="1" min="15" max="15" width="1.88"/>
    <col customWidth="1" min="16" max="16" width="9.0"/>
    <col customWidth="1" min="17" max="17" width="21.75"/>
    <col customWidth="1" min="18" max="18" width="6.5"/>
    <col customWidth="1" min="19" max="19" width="4.88"/>
    <col customWidth="1" min="20" max="20" width="6.0"/>
    <col customWidth="1" min="21" max="21" width="20.13"/>
    <col customWidth="1" min="22" max="22" width="30.13"/>
    <col customWidth="1" min="23" max="23" width="5.13"/>
    <col customWidth="1" min="25" max="25" width="7.63"/>
    <col customWidth="1" min="26" max="26" width="2.38"/>
    <col customWidth="1" min="27" max="27" width="7.63"/>
    <col customWidth="1" min="28" max="28" width="17.5"/>
    <col customWidth="1" min="29" max="29" width="4.88"/>
    <col customWidth="1" min="30" max="30" width="7.63"/>
    <col customWidth="1" min="31" max="31" width="5.13"/>
    <col customWidth="1" min="32" max="32" width="21.75"/>
    <col customWidth="1" min="33" max="33" width="29.38"/>
  </cols>
  <sheetData>
    <row r="1">
      <c r="A1" s="118"/>
      <c r="B1" s="277" t="s">
        <v>249</v>
      </c>
      <c r="W1" s="118"/>
      <c r="AH1" s="118"/>
    </row>
    <row r="2">
      <c r="A2" s="118"/>
      <c r="B2" s="277" t="s">
        <v>250</v>
      </c>
      <c r="W2" s="118"/>
      <c r="AH2" s="118"/>
    </row>
    <row r="3">
      <c r="A3" s="118"/>
      <c r="B3" s="278"/>
      <c r="C3" s="279">
        <v>0.003472222222222222</v>
      </c>
      <c r="D3" s="278"/>
      <c r="E3" s="5">
        <v>0.006944444444444444</v>
      </c>
      <c r="F3" s="280"/>
      <c r="G3" s="280"/>
      <c r="H3" s="280"/>
      <c r="I3" s="280"/>
      <c r="J3" s="280"/>
      <c r="K3" s="280"/>
      <c r="L3" s="280"/>
      <c r="M3" s="280"/>
      <c r="N3" s="279">
        <v>0.006944444444444444</v>
      </c>
      <c r="O3" s="280"/>
      <c r="P3" s="280"/>
      <c r="Q3" s="280"/>
      <c r="R3" s="279">
        <v>0.006944444444444444</v>
      </c>
      <c r="T3" s="280"/>
      <c r="U3" s="280"/>
      <c r="V3" s="280"/>
      <c r="W3" s="118"/>
      <c r="AH3" s="118"/>
    </row>
    <row r="4" ht="44.25" customHeight="1">
      <c r="A4" s="188"/>
      <c r="B4" s="281" t="s">
        <v>6</v>
      </c>
      <c r="C4" s="19"/>
      <c r="D4" s="19"/>
      <c r="E4" s="19"/>
      <c r="F4" s="19"/>
      <c r="G4" s="19"/>
      <c r="H4" s="19"/>
      <c r="I4" s="19"/>
      <c r="J4" s="19"/>
      <c r="K4" s="20"/>
      <c r="L4" s="188"/>
      <c r="M4" s="281" t="s">
        <v>251</v>
      </c>
      <c r="N4" s="19"/>
      <c r="O4" s="19"/>
      <c r="P4" s="19"/>
      <c r="Q4" s="19"/>
      <c r="R4" s="19"/>
      <c r="S4" s="19"/>
      <c r="T4" s="19"/>
      <c r="U4" s="19"/>
      <c r="V4" s="20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</row>
    <row r="5" ht="44.25" customHeight="1">
      <c r="A5" s="188"/>
      <c r="B5" s="282" t="s">
        <v>252</v>
      </c>
      <c r="C5" s="19"/>
      <c r="D5" s="19"/>
      <c r="E5" s="19"/>
      <c r="F5" s="19"/>
      <c r="G5" s="19"/>
      <c r="H5" s="19"/>
      <c r="I5" s="19"/>
      <c r="J5" s="19"/>
      <c r="K5" s="20"/>
      <c r="L5" s="188"/>
      <c r="M5" s="282" t="s">
        <v>252</v>
      </c>
      <c r="N5" s="19"/>
      <c r="O5" s="19"/>
      <c r="P5" s="19"/>
      <c r="Q5" s="19"/>
      <c r="R5" s="19"/>
      <c r="S5" s="19"/>
      <c r="T5" s="19"/>
      <c r="U5" s="19"/>
      <c r="V5" s="20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</row>
    <row r="6" ht="44.25" customHeight="1">
      <c r="A6" s="188"/>
      <c r="B6" s="283" t="s">
        <v>11</v>
      </c>
      <c r="C6" s="283" t="s">
        <v>12</v>
      </c>
      <c r="D6" s="19"/>
      <c r="E6" s="20"/>
      <c r="F6" s="284" t="s">
        <v>13</v>
      </c>
      <c r="G6" s="19"/>
      <c r="H6" s="19"/>
      <c r="I6" s="19"/>
      <c r="J6" s="20"/>
      <c r="K6" s="285" t="s">
        <v>14</v>
      </c>
      <c r="L6" s="188"/>
      <c r="M6" s="286" t="s">
        <v>11</v>
      </c>
      <c r="N6" s="286" t="s">
        <v>12</v>
      </c>
      <c r="O6" s="8"/>
      <c r="P6" s="9"/>
      <c r="Q6" s="287" t="s">
        <v>13</v>
      </c>
      <c r="R6" s="8"/>
      <c r="S6" s="8"/>
      <c r="T6" s="8"/>
      <c r="U6" s="9"/>
      <c r="V6" s="288" t="s">
        <v>14</v>
      </c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  <c r="AH6" s="188"/>
    </row>
    <row r="7" ht="44.25" customHeight="1">
      <c r="A7" s="188"/>
      <c r="B7" s="289" t="s">
        <v>16</v>
      </c>
      <c r="C7" s="290">
        <v>0.3125</v>
      </c>
      <c r="D7" s="290" t="s">
        <v>17</v>
      </c>
      <c r="E7" s="290">
        <f t="shared" ref="E7:E12" si="1">C7+$C$3</f>
        <v>0.3159722222</v>
      </c>
      <c r="F7" s="291" t="s">
        <v>18</v>
      </c>
      <c r="G7" s="19"/>
      <c r="H7" s="19"/>
      <c r="I7" s="19"/>
      <c r="J7" s="20"/>
      <c r="K7" s="292" t="s">
        <v>58</v>
      </c>
      <c r="L7" s="188"/>
      <c r="M7" s="293" t="s">
        <v>16</v>
      </c>
      <c r="N7" s="294">
        <v>0.3333333333333333</v>
      </c>
      <c r="O7" s="294" t="s">
        <v>17</v>
      </c>
      <c r="P7" s="294">
        <f t="shared" ref="P7:P10" si="2">N7+$N$3</f>
        <v>0.3402777778</v>
      </c>
      <c r="Q7" s="291" t="s">
        <v>21</v>
      </c>
      <c r="R7" s="19"/>
      <c r="S7" s="19"/>
      <c r="T7" s="19"/>
      <c r="U7" s="20"/>
      <c r="V7" s="295" t="s">
        <v>58</v>
      </c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</row>
    <row r="8" ht="44.25" customHeight="1">
      <c r="A8" s="188"/>
      <c r="B8" s="296"/>
      <c r="C8" s="297">
        <f t="shared" ref="C8:C12" si="3">E7</f>
        <v>0.3159722222</v>
      </c>
      <c r="D8" s="297" t="s">
        <v>17</v>
      </c>
      <c r="E8" s="297">
        <f t="shared" si="1"/>
        <v>0.3194444444</v>
      </c>
      <c r="F8" s="291" t="s">
        <v>20</v>
      </c>
      <c r="G8" s="19"/>
      <c r="H8" s="19"/>
      <c r="I8" s="19"/>
      <c r="J8" s="20"/>
      <c r="K8" s="295" t="s">
        <v>59</v>
      </c>
      <c r="L8" s="188"/>
      <c r="M8" s="37"/>
      <c r="N8" s="294">
        <f t="shared" ref="N8:N10" si="4">P7</f>
        <v>0.3402777778</v>
      </c>
      <c r="O8" s="294" t="s">
        <v>17</v>
      </c>
      <c r="P8" s="294">
        <f t="shared" si="2"/>
        <v>0.3472222222</v>
      </c>
      <c r="Q8" s="291" t="s">
        <v>23</v>
      </c>
      <c r="R8" s="19"/>
      <c r="S8" s="19"/>
      <c r="T8" s="19"/>
      <c r="U8" s="20"/>
      <c r="V8" s="295" t="s">
        <v>59</v>
      </c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</row>
    <row r="9" ht="44.25" customHeight="1">
      <c r="A9" s="188"/>
      <c r="B9" s="296"/>
      <c r="C9" s="297">
        <f t="shared" si="3"/>
        <v>0.3194444444</v>
      </c>
      <c r="D9" s="297" t="s">
        <v>17</v>
      </c>
      <c r="E9" s="297">
        <f t="shared" si="1"/>
        <v>0.3229166667</v>
      </c>
      <c r="F9" s="298" t="s">
        <v>21</v>
      </c>
      <c r="G9" s="8"/>
      <c r="H9" s="8"/>
      <c r="I9" s="8"/>
      <c r="J9" s="9"/>
      <c r="K9" s="295" t="s">
        <v>60</v>
      </c>
      <c r="L9" s="188"/>
      <c r="M9" s="37"/>
      <c r="N9" s="294">
        <f t="shared" si="4"/>
        <v>0.3472222222</v>
      </c>
      <c r="O9" s="294" t="s">
        <v>17</v>
      </c>
      <c r="P9" s="294">
        <f t="shared" si="2"/>
        <v>0.3541666667</v>
      </c>
      <c r="Q9" s="291" t="s">
        <v>24</v>
      </c>
      <c r="R9" s="19"/>
      <c r="S9" s="19"/>
      <c r="T9" s="19"/>
      <c r="U9" s="20"/>
      <c r="V9" s="295" t="s">
        <v>60</v>
      </c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</row>
    <row r="10" ht="44.25" customHeight="1">
      <c r="A10" s="188"/>
      <c r="B10" s="296"/>
      <c r="C10" s="297">
        <f t="shared" si="3"/>
        <v>0.3229166667</v>
      </c>
      <c r="D10" s="297" t="s">
        <v>17</v>
      </c>
      <c r="E10" s="297">
        <f t="shared" si="1"/>
        <v>0.3263888889</v>
      </c>
      <c r="F10" s="291" t="s">
        <v>23</v>
      </c>
      <c r="G10" s="19"/>
      <c r="H10" s="19"/>
      <c r="I10" s="19"/>
      <c r="J10" s="20"/>
      <c r="K10" s="295" t="s">
        <v>253</v>
      </c>
      <c r="L10" s="188"/>
      <c r="M10" s="299"/>
      <c r="N10" s="294">
        <f t="shared" si="4"/>
        <v>0.3541666667</v>
      </c>
      <c r="O10" s="294" t="s">
        <v>17</v>
      </c>
      <c r="P10" s="294">
        <f t="shared" si="2"/>
        <v>0.3611111111</v>
      </c>
      <c r="Q10" s="291" t="s">
        <v>25</v>
      </c>
      <c r="R10" s="19"/>
      <c r="S10" s="19"/>
      <c r="T10" s="19"/>
      <c r="U10" s="20"/>
      <c r="V10" s="295" t="s">
        <v>253</v>
      </c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</row>
    <row r="11" ht="44.25" customHeight="1">
      <c r="A11" s="188"/>
      <c r="B11" s="296"/>
      <c r="C11" s="297">
        <f t="shared" si="3"/>
        <v>0.3263888889</v>
      </c>
      <c r="D11" s="297" t="s">
        <v>17</v>
      </c>
      <c r="E11" s="297">
        <f t="shared" si="1"/>
        <v>0.3298611111</v>
      </c>
      <c r="F11" s="291" t="s">
        <v>24</v>
      </c>
      <c r="G11" s="19"/>
      <c r="H11" s="19"/>
      <c r="I11" s="19"/>
      <c r="J11" s="20"/>
      <c r="K11" s="295" t="s">
        <v>254</v>
      </c>
      <c r="L11" s="188"/>
      <c r="M11" s="300" t="s">
        <v>27</v>
      </c>
      <c r="N11" s="19"/>
      <c r="O11" s="19"/>
      <c r="P11" s="19"/>
      <c r="Q11" s="19"/>
      <c r="R11" s="19"/>
      <c r="S11" s="19"/>
      <c r="T11" s="19"/>
      <c r="U11" s="19"/>
      <c r="V11" s="20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</row>
    <row r="12" ht="44.25" customHeight="1">
      <c r="A12" s="188"/>
      <c r="B12" s="301"/>
      <c r="C12" s="302">
        <f t="shared" si="3"/>
        <v>0.3298611111</v>
      </c>
      <c r="D12" s="302" t="s">
        <v>17</v>
      </c>
      <c r="E12" s="302">
        <f t="shared" si="1"/>
        <v>0.3333333333</v>
      </c>
      <c r="F12" s="291" t="s">
        <v>25</v>
      </c>
      <c r="G12" s="19"/>
      <c r="H12" s="19"/>
      <c r="I12" s="19"/>
      <c r="J12" s="20"/>
      <c r="K12" s="292" t="s">
        <v>255</v>
      </c>
      <c r="L12" s="188"/>
      <c r="M12" s="29" t="s">
        <v>16</v>
      </c>
      <c r="N12" s="294">
        <v>0.361111111111111</v>
      </c>
      <c r="O12" s="290" t="s">
        <v>17</v>
      </c>
      <c r="P12" s="294">
        <f t="shared" ref="P12:P13" si="5">N12+$N$3</f>
        <v>0.3680555556</v>
      </c>
      <c r="Q12" s="303" t="str">
        <f>V7</f>
        <v>A</v>
      </c>
      <c r="R12" s="20"/>
      <c r="S12" s="34" t="s">
        <v>19</v>
      </c>
      <c r="T12" s="303" t="str">
        <f>V8</f>
        <v>B</v>
      </c>
      <c r="U12" s="20"/>
      <c r="V12" s="304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188"/>
    </row>
    <row r="13" ht="44.25" customHeight="1">
      <c r="A13" s="188"/>
      <c r="B13" s="305" t="s">
        <v>27</v>
      </c>
      <c r="C13" s="19"/>
      <c r="D13" s="19"/>
      <c r="E13" s="19"/>
      <c r="F13" s="19"/>
      <c r="G13" s="19"/>
      <c r="H13" s="19"/>
      <c r="I13" s="19"/>
      <c r="J13" s="19"/>
      <c r="K13" s="20"/>
      <c r="L13" s="188"/>
      <c r="M13" s="38"/>
      <c r="N13" s="302">
        <f>P12</f>
        <v>0.3680555556</v>
      </c>
      <c r="O13" s="302" t="s">
        <v>17</v>
      </c>
      <c r="P13" s="294">
        <f t="shared" si="5"/>
        <v>0.375</v>
      </c>
      <c r="Q13" s="303" t="str">
        <f>V9</f>
        <v>C</v>
      </c>
      <c r="R13" s="20"/>
      <c r="S13" s="34" t="s">
        <v>19</v>
      </c>
      <c r="T13" s="303" t="str">
        <f>V10</f>
        <v>D</v>
      </c>
      <c r="U13" s="20"/>
      <c r="V13" s="304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</row>
    <row r="14" ht="29.25" customHeight="1">
      <c r="A14" s="188"/>
      <c r="B14" s="306" t="s">
        <v>26</v>
      </c>
      <c r="C14" s="290">
        <v>0.2916666666666667</v>
      </c>
      <c r="D14" s="290" t="s">
        <v>17</v>
      </c>
      <c r="E14" s="290">
        <f t="shared" ref="E14:E16" si="6">C14+$C$3</f>
        <v>0.2951388889</v>
      </c>
      <c r="F14" s="303" t="str">
        <f>K7</f>
        <v>A</v>
      </c>
      <c r="G14" s="20"/>
      <c r="H14" s="34" t="s">
        <v>19</v>
      </c>
      <c r="I14" s="303" t="str">
        <f>K8</f>
        <v>B</v>
      </c>
      <c r="J14" s="20"/>
      <c r="K14" s="304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</row>
    <row r="15" ht="29.25" customHeight="1">
      <c r="A15" s="188"/>
      <c r="B15" s="296"/>
      <c r="C15" s="297">
        <f t="shared" ref="C15:C16" si="7">E14</f>
        <v>0.2951388889</v>
      </c>
      <c r="D15" s="297" t="s">
        <v>17</v>
      </c>
      <c r="E15" s="297">
        <f t="shared" si="6"/>
        <v>0.2986111111</v>
      </c>
      <c r="F15" s="303" t="str">
        <f>K9</f>
        <v>C</v>
      </c>
      <c r="G15" s="20"/>
      <c r="H15" s="34" t="s">
        <v>19</v>
      </c>
      <c r="I15" s="303" t="str">
        <f>K10</f>
        <v>D</v>
      </c>
      <c r="J15" s="20"/>
      <c r="K15" s="304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</row>
    <row r="16" ht="29.25" customHeight="1">
      <c r="A16" s="188"/>
      <c r="B16" s="301"/>
      <c r="C16" s="302">
        <f t="shared" si="7"/>
        <v>0.2986111111</v>
      </c>
      <c r="D16" s="302" t="s">
        <v>17</v>
      </c>
      <c r="E16" s="302">
        <f t="shared" si="6"/>
        <v>0.3020833333</v>
      </c>
      <c r="F16" s="303" t="str">
        <f>K11</f>
        <v>E</v>
      </c>
      <c r="G16" s="20"/>
      <c r="H16" s="34" t="s">
        <v>19</v>
      </c>
      <c r="I16" s="303" t="str">
        <f>K12</f>
        <v>F</v>
      </c>
      <c r="J16" s="20"/>
      <c r="K16" s="304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</row>
    <row r="17">
      <c r="A17" s="118"/>
      <c r="B17" s="307"/>
      <c r="C17" s="307"/>
      <c r="D17" s="307"/>
      <c r="E17" s="307"/>
      <c r="F17" s="308"/>
      <c r="G17" s="308"/>
      <c r="H17" s="308"/>
      <c r="I17" s="308"/>
      <c r="J17" s="308"/>
      <c r="K17" s="309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X17" s="307"/>
      <c r="Y17" s="307"/>
      <c r="Z17" s="307"/>
      <c r="AA17" s="307"/>
      <c r="AB17" s="308"/>
      <c r="AC17" s="308"/>
      <c r="AD17" s="308"/>
      <c r="AE17" s="308"/>
      <c r="AF17" s="308"/>
      <c r="AG17" s="309"/>
      <c r="AH17" s="118"/>
    </row>
    <row r="18" ht="37.5" customHeight="1">
      <c r="A18" s="188"/>
      <c r="B18" s="310" t="s">
        <v>34</v>
      </c>
      <c r="C18" s="19"/>
      <c r="D18" s="19"/>
      <c r="E18" s="19"/>
      <c r="F18" s="19"/>
      <c r="G18" s="19"/>
      <c r="H18" s="19"/>
      <c r="I18" s="19"/>
      <c r="J18" s="19"/>
      <c r="K18" s="20"/>
      <c r="L18" s="188"/>
      <c r="M18" s="281" t="s">
        <v>7</v>
      </c>
      <c r="N18" s="19"/>
      <c r="O18" s="19"/>
      <c r="P18" s="19"/>
      <c r="Q18" s="19"/>
      <c r="R18" s="19"/>
      <c r="S18" s="19"/>
      <c r="T18" s="19"/>
      <c r="U18" s="19"/>
      <c r="V18" s="20"/>
      <c r="W18" s="188"/>
      <c r="X18" s="281" t="s">
        <v>9</v>
      </c>
      <c r="Y18" s="19"/>
      <c r="Z18" s="19"/>
      <c r="AA18" s="19"/>
      <c r="AB18" s="19"/>
      <c r="AC18" s="19"/>
      <c r="AD18" s="19"/>
      <c r="AE18" s="19"/>
      <c r="AF18" s="19"/>
      <c r="AG18" s="20"/>
      <c r="AH18" s="188"/>
    </row>
    <row r="19" ht="37.5" customHeight="1">
      <c r="A19" s="188"/>
      <c r="B19" s="282" t="s">
        <v>252</v>
      </c>
      <c r="C19" s="19"/>
      <c r="D19" s="19"/>
      <c r="E19" s="19"/>
      <c r="F19" s="19"/>
      <c r="G19" s="19"/>
      <c r="H19" s="19"/>
      <c r="I19" s="19"/>
      <c r="J19" s="19"/>
      <c r="K19" s="20"/>
      <c r="L19" s="188"/>
      <c r="M19" s="311" t="s">
        <v>252</v>
      </c>
      <c r="N19" s="19"/>
      <c r="O19" s="19"/>
      <c r="P19" s="19"/>
      <c r="Q19" s="19"/>
      <c r="R19" s="19"/>
      <c r="S19" s="19"/>
      <c r="T19" s="19"/>
      <c r="U19" s="19"/>
      <c r="V19" s="20"/>
      <c r="W19" s="188"/>
      <c r="X19" s="282" t="s">
        <v>252</v>
      </c>
      <c r="Y19" s="19"/>
      <c r="Z19" s="19"/>
      <c r="AA19" s="19"/>
      <c r="AB19" s="19"/>
      <c r="AC19" s="19"/>
      <c r="AD19" s="19"/>
      <c r="AE19" s="19"/>
      <c r="AF19" s="19"/>
      <c r="AG19" s="20"/>
      <c r="AH19" s="188"/>
    </row>
    <row r="20" ht="37.5" customHeight="1">
      <c r="A20" s="188"/>
      <c r="B20" s="312" t="s">
        <v>11</v>
      </c>
      <c r="C20" s="312" t="s">
        <v>12</v>
      </c>
      <c r="D20" s="19"/>
      <c r="E20" s="20"/>
      <c r="F20" s="24" t="s">
        <v>13</v>
      </c>
      <c r="G20" s="25" t="s">
        <v>15</v>
      </c>
      <c r="H20" s="19"/>
      <c r="I20" s="20"/>
      <c r="J20" s="24" t="s">
        <v>13</v>
      </c>
      <c r="K20" s="313" t="s">
        <v>14</v>
      </c>
      <c r="L20" s="188"/>
      <c r="M20" s="313" t="s">
        <v>11</v>
      </c>
      <c r="N20" s="312" t="s">
        <v>12</v>
      </c>
      <c r="O20" s="19"/>
      <c r="P20" s="20"/>
      <c r="Q20" s="24" t="s">
        <v>13</v>
      </c>
      <c r="R20" s="25" t="s">
        <v>15</v>
      </c>
      <c r="S20" s="19"/>
      <c r="T20" s="20"/>
      <c r="U20" s="24" t="s">
        <v>13</v>
      </c>
      <c r="V20" s="313" t="s">
        <v>14</v>
      </c>
      <c r="W20" s="188"/>
      <c r="X20" s="312" t="s">
        <v>11</v>
      </c>
      <c r="Y20" s="312" t="s">
        <v>12</v>
      </c>
      <c r="Z20" s="19"/>
      <c r="AA20" s="20"/>
      <c r="AB20" s="24" t="s">
        <v>13</v>
      </c>
      <c r="AC20" s="25" t="s">
        <v>15</v>
      </c>
      <c r="AD20" s="19"/>
      <c r="AE20" s="20"/>
      <c r="AF20" s="24" t="s">
        <v>13</v>
      </c>
      <c r="AG20" s="313" t="s">
        <v>14</v>
      </c>
      <c r="AH20" s="188"/>
    </row>
    <row r="21" ht="37.5" customHeight="1">
      <c r="A21" s="188"/>
      <c r="B21" s="314" t="s">
        <v>16</v>
      </c>
      <c r="C21" s="30">
        <v>0.34027777777777773</v>
      </c>
      <c r="D21" s="34" t="s">
        <v>17</v>
      </c>
      <c r="E21" s="30">
        <f t="shared" ref="E21:E24" si="8">C21+$E$3</f>
        <v>0.3472222222</v>
      </c>
      <c r="F21" s="34" t="str">
        <f t="shared" ref="F21:F24" si="9">#REF!</f>
        <v>#REF!</v>
      </c>
      <c r="G21" s="24"/>
      <c r="H21" s="34" t="s">
        <v>19</v>
      </c>
      <c r="I21" s="24"/>
      <c r="J21" s="34" t="str">
        <f t="shared" ref="J21:J24" si="10">#REF!</f>
        <v>#REF!</v>
      </c>
      <c r="K21" s="304"/>
      <c r="L21" s="188"/>
      <c r="M21" s="314" t="s">
        <v>16</v>
      </c>
      <c r="N21" s="30">
        <v>0.34027777777777773</v>
      </c>
      <c r="O21" s="34" t="s">
        <v>17</v>
      </c>
      <c r="P21" s="30">
        <f t="shared" ref="P21:P24" si="11">N21+$E$3</f>
        <v>0.3472222222</v>
      </c>
      <c r="Q21" s="34" t="str">
        <f t="shared" ref="Q21:Q24" si="12">#REF!</f>
        <v>#REF!</v>
      </c>
      <c r="R21" s="24"/>
      <c r="S21" s="34" t="s">
        <v>19</v>
      </c>
      <c r="T21" s="24"/>
      <c r="U21" s="30" t="str">
        <f t="shared" ref="U21:U24" si="13">#REF!</f>
        <v>#REF!</v>
      </c>
      <c r="V21" s="304"/>
      <c r="W21" s="188"/>
      <c r="X21" s="29" t="s">
        <v>16</v>
      </c>
      <c r="Y21" s="30">
        <v>0.34027777777777773</v>
      </c>
      <c r="Z21" s="34" t="s">
        <v>17</v>
      </c>
      <c r="AA21" s="30">
        <v>0.34722222222222215</v>
      </c>
      <c r="AB21" s="34" t="str">
        <f>'BOLA BERACUN'!A29</f>
        <v>DARUSSALAM</v>
      </c>
      <c r="AC21" s="24"/>
      <c r="AD21" s="34" t="s">
        <v>19</v>
      </c>
      <c r="AE21" s="24"/>
      <c r="AF21" s="34" t="str">
        <f>'BOLA BERACUN'!A31</f>
        <v>FIRDAUS</v>
      </c>
      <c r="AG21" s="304"/>
      <c r="AH21" s="188"/>
    </row>
    <row r="22" ht="37.5" customHeight="1">
      <c r="A22" s="188"/>
      <c r="B22" s="296"/>
      <c r="C22" s="30">
        <f t="shared" ref="C22:C24" si="14">E21</f>
        <v>0.3472222222</v>
      </c>
      <c r="D22" s="34" t="s">
        <v>17</v>
      </c>
      <c r="E22" s="30">
        <f t="shared" si="8"/>
        <v>0.3541666667</v>
      </c>
      <c r="F22" s="34" t="str">
        <f t="shared" si="9"/>
        <v>#REF!</v>
      </c>
      <c r="G22" s="24"/>
      <c r="H22" s="34" t="s">
        <v>19</v>
      </c>
      <c r="I22" s="24"/>
      <c r="J22" s="34" t="str">
        <f t="shared" si="10"/>
        <v>#REF!</v>
      </c>
      <c r="K22" s="304"/>
      <c r="L22" s="188"/>
      <c r="M22" s="296"/>
      <c r="N22" s="30">
        <f t="shared" ref="N22:N24" si="15">P21</f>
        <v>0.3472222222</v>
      </c>
      <c r="O22" s="34" t="s">
        <v>17</v>
      </c>
      <c r="P22" s="30">
        <f t="shared" si="11"/>
        <v>0.3541666667</v>
      </c>
      <c r="Q22" s="34" t="str">
        <f t="shared" si="12"/>
        <v>#REF!</v>
      </c>
      <c r="R22" s="24"/>
      <c r="S22" s="34" t="s">
        <v>19</v>
      </c>
      <c r="T22" s="24"/>
      <c r="U22" s="30" t="str">
        <f t="shared" si="13"/>
        <v>#REF!</v>
      </c>
      <c r="V22" s="304"/>
      <c r="W22" s="188"/>
      <c r="X22" s="38"/>
      <c r="Y22" s="30">
        <v>0.34722222222222215</v>
      </c>
      <c r="Z22" s="34" t="s">
        <v>17</v>
      </c>
      <c r="AA22" s="30">
        <v>0.3541666666666666</v>
      </c>
      <c r="AB22" s="315" t="str">
        <f>'BOLA BERACUN'!M29</f>
        <v>ABU HANIFAH</v>
      </c>
      <c r="AC22" s="24"/>
      <c r="AD22" s="34" t="s">
        <v>19</v>
      </c>
      <c r="AE22" s="24"/>
      <c r="AF22" s="315" t="str">
        <f>'BOLA BERACUN'!M31</f>
        <v>AHMAD BIN HANBAL</v>
      </c>
      <c r="AG22" s="316"/>
      <c r="AH22" s="188"/>
    </row>
    <row r="23" ht="37.5" customHeight="1">
      <c r="A23" s="188"/>
      <c r="B23" s="296"/>
      <c r="C23" s="30">
        <f t="shared" si="14"/>
        <v>0.3541666667</v>
      </c>
      <c r="D23" s="34" t="s">
        <v>17</v>
      </c>
      <c r="E23" s="30">
        <f t="shared" si="8"/>
        <v>0.3611111111</v>
      </c>
      <c r="F23" s="34" t="str">
        <f t="shared" si="9"/>
        <v>#REF!</v>
      </c>
      <c r="G23" s="24"/>
      <c r="H23" s="34" t="s">
        <v>19</v>
      </c>
      <c r="I23" s="24"/>
      <c r="J23" s="34" t="str">
        <f t="shared" si="10"/>
        <v>#REF!</v>
      </c>
      <c r="K23" s="304"/>
      <c r="L23" s="188"/>
      <c r="M23" s="296"/>
      <c r="N23" s="30">
        <f t="shared" si="15"/>
        <v>0.3541666667</v>
      </c>
      <c r="O23" s="34" t="s">
        <v>17</v>
      </c>
      <c r="P23" s="30">
        <f t="shared" si="11"/>
        <v>0.3611111111</v>
      </c>
      <c r="Q23" s="34" t="str">
        <f t="shared" si="12"/>
        <v>#REF!</v>
      </c>
      <c r="R23" s="24"/>
      <c r="S23" s="34" t="s">
        <v>19</v>
      </c>
      <c r="T23" s="24"/>
      <c r="U23" s="30" t="str">
        <f t="shared" si="13"/>
        <v>#REF!</v>
      </c>
      <c r="V23" s="304"/>
      <c r="W23" s="188"/>
      <c r="X23" s="282" t="s">
        <v>256</v>
      </c>
      <c r="Y23" s="19"/>
      <c r="Z23" s="19"/>
      <c r="AA23" s="19"/>
      <c r="AB23" s="19"/>
      <c r="AC23" s="19"/>
      <c r="AD23" s="19"/>
      <c r="AE23" s="19"/>
      <c r="AF23" s="19"/>
      <c r="AG23" s="20"/>
      <c r="AH23" s="188"/>
    </row>
    <row r="24" ht="37.5" customHeight="1">
      <c r="A24" s="188"/>
      <c r="B24" s="301"/>
      <c r="C24" s="30">
        <f t="shared" si="14"/>
        <v>0.3611111111</v>
      </c>
      <c r="D24" s="34" t="s">
        <v>17</v>
      </c>
      <c r="E24" s="30">
        <f t="shared" si="8"/>
        <v>0.3680555556</v>
      </c>
      <c r="F24" s="34" t="str">
        <f t="shared" si="9"/>
        <v>#REF!</v>
      </c>
      <c r="G24" s="24"/>
      <c r="H24" s="34" t="s">
        <v>19</v>
      </c>
      <c r="I24" s="24"/>
      <c r="J24" s="34" t="str">
        <f t="shared" si="10"/>
        <v>#REF!</v>
      </c>
      <c r="K24" s="304"/>
      <c r="L24" s="188"/>
      <c r="M24" s="301"/>
      <c r="N24" s="30">
        <f t="shared" si="15"/>
        <v>0.3611111111</v>
      </c>
      <c r="O24" s="34" t="s">
        <v>17</v>
      </c>
      <c r="P24" s="30">
        <f t="shared" si="11"/>
        <v>0.3680555556</v>
      </c>
      <c r="Q24" s="34" t="str">
        <f t="shared" si="12"/>
        <v>#REF!</v>
      </c>
      <c r="R24" s="24"/>
      <c r="S24" s="34" t="s">
        <v>19</v>
      </c>
      <c r="T24" s="24"/>
      <c r="U24" s="30" t="str">
        <f t="shared" si="13"/>
        <v>#REF!</v>
      </c>
      <c r="V24" s="304"/>
      <c r="W24" s="188"/>
      <c r="X24" s="29" t="s">
        <v>16</v>
      </c>
      <c r="Y24" s="30">
        <f>AA22</f>
        <v>0.3541666667</v>
      </c>
      <c r="Z24" s="34" t="s">
        <v>17</v>
      </c>
      <c r="AA24" s="30">
        <f t="shared" ref="AA24:AA25" si="16">Y24+$E$3</f>
        <v>0.3611111111</v>
      </c>
      <c r="AB24" s="317" t="str">
        <f t="shared" ref="AB24:AB25" si="17">#REF!</f>
        <v>#REF!</v>
      </c>
      <c r="AC24" s="24"/>
      <c r="AD24" s="34" t="s">
        <v>19</v>
      </c>
      <c r="AE24" s="24"/>
      <c r="AF24" s="34" t="str">
        <f>'BOLA BERACUN'!D34</f>
        <v>NA'IM</v>
      </c>
      <c r="AG24" s="304"/>
      <c r="AH24" s="188"/>
    </row>
    <row r="25" ht="37.5" customHeight="1">
      <c r="A25" s="188"/>
      <c r="B25" s="282" t="s">
        <v>256</v>
      </c>
      <c r="C25" s="19"/>
      <c r="D25" s="19"/>
      <c r="E25" s="19"/>
      <c r="F25" s="19"/>
      <c r="G25" s="19"/>
      <c r="H25" s="19"/>
      <c r="I25" s="19"/>
      <c r="J25" s="19"/>
      <c r="K25" s="20"/>
      <c r="L25" s="188"/>
      <c r="M25" s="311" t="s">
        <v>256</v>
      </c>
      <c r="N25" s="19"/>
      <c r="O25" s="19"/>
      <c r="P25" s="19"/>
      <c r="Q25" s="19"/>
      <c r="R25" s="19"/>
      <c r="S25" s="19"/>
      <c r="T25" s="19"/>
      <c r="U25" s="19"/>
      <c r="V25" s="20"/>
      <c r="W25" s="188"/>
      <c r="X25" s="38"/>
      <c r="Y25" s="30">
        <f>AA24</f>
        <v>0.3611111111</v>
      </c>
      <c r="Z25" s="34" t="s">
        <v>17</v>
      </c>
      <c r="AA25" s="30">
        <f t="shared" si="16"/>
        <v>0.3680555556</v>
      </c>
      <c r="AB25" s="316" t="str">
        <f t="shared" si="17"/>
        <v>#REF!</v>
      </c>
      <c r="AC25" s="24"/>
      <c r="AD25" s="34" t="s">
        <v>19</v>
      </c>
      <c r="AE25" s="24"/>
      <c r="AF25" s="315" t="str">
        <f>'BOLA BERACUN'!J34</f>
        <v>SUFYAN ATS TSAURY</v>
      </c>
      <c r="AG25" s="316"/>
      <c r="AH25" s="188"/>
    </row>
    <row r="26" ht="37.5" customHeight="1">
      <c r="A26" s="188"/>
      <c r="B26" s="314" t="s">
        <v>16</v>
      </c>
      <c r="C26" s="30">
        <f>E24</f>
        <v>0.3680555556</v>
      </c>
      <c r="D26" s="34" t="s">
        <v>17</v>
      </c>
      <c r="E26" s="30">
        <f t="shared" ref="E26:E27" si="18">C26+$E$3</f>
        <v>0.375</v>
      </c>
      <c r="F26" s="34" t="str">
        <f>K21</f>
        <v/>
      </c>
      <c r="G26" s="24"/>
      <c r="H26" s="34" t="s">
        <v>19</v>
      </c>
      <c r="I26" s="24"/>
      <c r="J26" s="34" t="str">
        <f>K22</f>
        <v/>
      </c>
      <c r="K26" s="304"/>
      <c r="L26" s="188"/>
      <c r="M26" s="314" t="s">
        <v>16</v>
      </c>
      <c r="N26" s="30">
        <f>P24</f>
        <v>0.3680555556</v>
      </c>
      <c r="O26" s="34" t="s">
        <v>17</v>
      </c>
      <c r="P26" s="30">
        <f t="shared" ref="P26:P27" si="19">N26+$E$3</f>
        <v>0.375</v>
      </c>
      <c r="Q26" s="34" t="str">
        <f>V21</f>
        <v/>
      </c>
      <c r="R26" s="24"/>
      <c r="S26" s="34" t="s">
        <v>19</v>
      </c>
      <c r="T26" s="24"/>
      <c r="U26" s="34" t="str">
        <f>V22</f>
        <v/>
      </c>
      <c r="V26" s="304"/>
      <c r="W26" s="188"/>
      <c r="X26" s="305" t="s">
        <v>27</v>
      </c>
      <c r="Y26" s="19"/>
      <c r="Z26" s="19"/>
      <c r="AA26" s="19"/>
      <c r="AB26" s="19"/>
      <c r="AC26" s="19"/>
      <c r="AD26" s="19"/>
      <c r="AE26" s="19"/>
      <c r="AF26" s="19"/>
      <c r="AG26" s="20"/>
      <c r="AH26" s="188"/>
    </row>
    <row r="27" ht="37.5" customHeight="1">
      <c r="A27" s="188"/>
      <c r="B27" s="301"/>
      <c r="C27" s="30">
        <f>E26</f>
        <v>0.375</v>
      </c>
      <c r="D27" s="34" t="s">
        <v>17</v>
      </c>
      <c r="E27" s="30">
        <f t="shared" si="18"/>
        <v>0.3819444444</v>
      </c>
      <c r="F27" s="34" t="str">
        <f>K23</f>
        <v/>
      </c>
      <c r="G27" s="24"/>
      <c r="H27" s="34" t="s">
        <v>19</v>
      </c>
      <c r="I27" s="24"/>
      <c r="J27" s="34" t="str">
        <f>K24</f>
        <v/>
      </c>
      <c r="K27" s="304"/>
      <c r="L27" s="188"/>
      <c r="M27" s="301"/>
      <c r="N27" s="30">
        <f>P26</f>
        <v>0.375</v>
      </c>
      <c r="O27" s="34" t="s">
        <v>17</v>
      </c>
      <c r="P27" s="30">
        <f t="shared" si="19"/>
        <v>0.3819444444</v>
      </c>
      <c r="Q27" s="34" t="str">
        <f>V23</f>
        <v/>
      </c>
      <c r="R27" s="24"/>
      <c r="S27" s="34" t="s">
        <v>19</v>
      </c>
      <c r="T27" s="24"/>
      <c r="U27" s="34" t="str">
        <f>V24</f>
        <v/>
      </c>
      <c r="V27" s="304"/>
      <c r="W27" s="188"/>
      <c r="X27" s="318" t="s">
        <v>26</v>
      </c>
      <c r="Y27" s="30">
        <f>N29</f>
        <v>0.3020833333</v>
      </c>
      <c r="Z27" s="34" t="s">
        <v>17</v>
      </c>
      <c r="AA27" s="30">
        <f>Y27+$E$3</f>
        <v>0.3090277778</v>
      </c>
      <c r="AB27" s="34" t="str">
        <f>AG24</f>
        <v/>
      </c>
      <c r="AC27" s="24"/>
      <c r="AD27" s="34" t="s">
        <v>19</v>
      </c>
      <c r="AE27" s="24"/>
      <c r="AF27" s="316" t="str">
        <f>AG25</f>
        <v/>
      </c>
      <c r="AG27" s="316"/>
      <c r="AH27" s="188"/>
    </row>
    <row r="28" ht="37.5" customHeight="1">
      <c r="A28" s="188"/>
      <c r="B28" s="305" t="s">
        <v>27</v>
      </c>
      <c r="C28" s="19"/>
      <c r="D28" s="19"/>
      <c r="E28" s="19"/>
      <c r="F28" s="19"/>
      <c r="G28" s="19"/>
      <c r="H28" s="19"/>
      <c r="I28" s="19"/>
      <c r="J28" s="19"/>
      <c r="K28" s="20"/>
      <c r="L28" s="188"/>
      <c r="M28" s="305" t="s">
        <v>27</v>
      </c>
      <c r="N28" s="19"/>
      <c r="O28" s="19"/>
      <c r="P28" s="19"/>
      <c r="Q28" s="19"/>
      <c r="R28" s="19"/>
      <c r="S28" s="19"/>
      <c r="T28" s="19"/>
      <c r="U28" s="19"/>
      <c r="V28" s="20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  <c r="AH28" s="188"/>
    </row>
    <row r="29" ht="37.5" customHeight="1">
      <c r="A29" s="188"/>
      <c r="B29" s="318" t="s">
        <v>26</v>
      </c>
      <c r="C29" s="30">
        <v>0.3020833333333333</v>
      </c>
      <c r="D29" s="45" t="s">
        <v>17</v>
      </c>
      <c r="E29" s="30">
        <f>C29+$E$3</f>
        <v>0.3090277778</v>
      </c>
      <c r="F29" s="34" t="str">
        <f>K26</f>
        <v/>
      </c>
      <c r="G29" s="24"/>
      <c r="H29" s="34" t="s">
        <v>19</v>
      </c>
      <c r="I29" s="24"/>
      <c r="J29" s="34" t="str">
        <f>K27</f>
        <v/>
      </c>
      <c r="K29" s="304"/>
      <c r="L29" s="188"/>
      <c r="M29" s="318" t="s">
        <v>26</v>
      </c>
      <c r="N29" s="30">
        <f>C29</f>
        <v>0.3020833333</v>
      </c>
      <c r="O29" s="45" t="s">
        <v>17</v>
      </c>
      <c r="P29" s="30">
        <f>N29+$E$3</f>
        <v>0.3090277778</v>
      </c>
      <c r="Q29" s="34" t="str">
        <f>V26</f>
        <v/>
      </c>
      <c r="R29" s="24"/>
      <c r="S29" s="34" t="s">
        <v>19</v>
      </c>
      <c r="T29" s="24"/>
      <c r="U29" s="34" t="str">
        <f>V27</f>
        <v/>
      </c>
      <c r="V29" s="304"/>
      <c r="W29" s="188"/>
      <c r="X29" s="281" t="s">
        <v>44</v>
      </c>
      <c r="Y29" s="19"/>
      <c r="Z29" s="19"/>
      <c r="AA29" s="19"/>
      <c r="AB29" s="19"/>
      <c r="AC29" s="19"/>
      <c r="AD29" s="19"/>
      <c r="AE29" s="19"/>
      <c r="AF29" s="19"/>
      <c r="AG29" s="20"/>
      <c r="AH29" s="188"/>
    </row>
    <row r="30" ht="37.5" customHeight="1">
      <c r="A30" s="188"/>
      <c r="B30" s="319"/>
      <c r="C30" s="320"/>
      <c r="D30" s="320"/>
      <c r="E30" s="320"/>
      <c r="F30" s="188"/>
      <c r="G30" s="133"/>
      <c r="H30" s="188"/>
      <c r="I30" s="133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282" t="s">
        <v>252</v>
      </c>
      <c r="Y30" s="19"/>
      <c r="Z30" s="19"/>
      <c r="AA30" s="19"/>
      <c r="AB30" s="19"/>
      <c r="AC30" s="19"/>
      <c r="AD30" s="19"/>
      <c r="AE30" s="19"/>
      <c r="AF30" s="19"/>
      <c r="AG30" s="20"/>
      <c r="AH30" s="188"/>
    </row>
    <row r="31" ht="37.5" customHeight="1">
      <c r="A31" s="188"/>
      <c r="B31" s="310" t="s">
        <v>48</v>
      </c>
      <c r="C31" s="19"/>
      <c r="D31" s="19"/>
      <c r="E31" s="19"/>
      <c r="F31" s="19"/>
      <c r="G31" s="19"/>
      <c r="H31" s="19"/>
      <c r="I31" s="19"/>
      <c r="J31" s="19"/>
      <c r="K31" s="20"/>
      <c r="L31" s="188"/>
      <c r="M31" s="321" t="s">
        <v>30</v>
      </c>
      <c r="N31" s="16"/>
      <c r="O31" s="16"/>
      <c r="P31" s="16"/>
      <c r="Q31" s="16"/>
      <c r="R31" s="16"/>
      <c r="S31" s="16"/>
      <c r="T31" s="16"/>
      <c r="U31" s="16"/>
      <c r="V31" s="17"/>
      <c r="W31" s="188"/>
      <c r="X31" s="312" t="s">
        <v>11</v>
      </c>
      <c r="Y31" s="312" t="s">
        <v>12</v>
      </c>
      <c r="Z31" s="19"/>
      <c r="AA31" s="20"/>
      <c r="AB31" s="24" t="s">
        <v>13</v>
      </c>
      <c r="AC31" s="25" t="s">
        <v>15</v>
      </c>
      <c r="AD31" s="19"/>
      <c r="AE31" s="20"/>
      <c r="AF31" s="24" t="s">
        <v>13</v>
      </c>
      <c r="AG31" s="313" t="s">
        <v>14</v>
      </c>
      <c r="AH31" s="188"/>
    </row>
    <row r="32" ht="37.5" customHeight="1">
      <c r="A32" s="188"/>
      <c r="B32" s="282" t="s">
        <v>252</v>
      </c>
      <c r="C32" s="19"/>
      <c r="D32" s="19"/>
      <c r="E32" s="19"/>
      <c r="F32" s="19"/>
      <c r="G32" s="19"/>
      <c r="H32" s="19"/>
      <c r="I32" s="19"/>
      <c r="J32" s="19"/>
      <c r="K32" s="20"/>
      <c r="L32" s="188"/>
      <c r="M32" s="282" t="s">
        <v>252</v>
      </c>
      <c r="N32" s="19"/>
      <c r="O32" s="19"/>
      <c r="P32" s="19"/>
      <c r="Q32" s="19"/>
      <c r="R32" s="19"/>
      <c r="S32" s="19"/>
      <c r="T32" s="19"/>
      <c r="U32" s="19"/>
      <c r="V32" s="20"/>
      <c r="W32" s="188"/>
      <c r="X32" s="322" t="s">
        <v>16</v>
      </c>
      <c r="Y32" s="30">
        <f>AA25</f>
        <v>0.3680555556</v>
      </c>
      <c r="Z32" s="34" t="s">
        <v>17</v>
      </c>
      <c r="AA32" s="30">
        <f t="shared" ref="AA32:AA35" si="20">Y32+$E$3</f>
        <v>0.375</v>
      </c>
      <c r="AB32" s="34" t="str">
        <f>'BOLA BERACUN'!A5</f>
        <v>ABU BAKAR</v>
      </c>
      <c r="AC32" s="24"/>
      <c r="AD32" s="34" t="s">
        <v>19</v>
      </c>
      <c r="AE32" s="24"/>
      <c r="AF32" s="34" t="str">
        <f>'BOLA BERACUN'!A7</f>
        <v>UTSMAN</v>
      </c>
      <c r="AG32" s="304"/>
      <c r="AH32" s="188"/>
    </row>
    <row r="33" ht="37.5" customHeight="1">
      <c r="A33" s="188"/>
      <c r="B33" s="312" t="s">
        <v>11</v>
      </c>
      <c r="C33" s="312" t="s">
        <v>12</v>
      </c>
      <c r="D33" s="19"/>
      <c r="E33" s="20"/>
      <c r="F33" s="24" t="s">
        <v>13</v>
      </c>
      <c r="G33" s="25" t="s">
        <v>15</v>
      </c>
      <c r="H33" s="19"/>
      <c r="I33" s="20"/>
      <c r="J33" s="24" t="s">
        <v>13</v>
      </c>
      <c r="K33" s="313" t="s">
        <v>14</v>
      </c>
      <c r="L33" s="188"/>
      <c r="M33" s="312" t="s">
        <v>11</v>
      </c>
      <c r="N33" s="312" t="s">
        <v>12</v>
      </c>
      <c r="O33" s="19"/>
      <c r="P33" s="20"/>
      <c r="Q33" s="24" t="s">
        <v>13</v>
      </c>
      <c r="R33" s="25" t="s">
        <v>15</v>
      </c>
      <c r="S33" s="19"/>
      <c r="T33" s="20"/>
      <c r="U33" s="24" t="s">
        <v>13</v>
      </c>
      <c r="V33" s="313" t="s">
        <v>14</v>
      </c>
      <c r="W33" s="188"/>
      <c r="X33" s="323"/>
      <c r="Y33" s="30">
        <f t="shared" ref="Y33:Y35" si="21">AA32</f>
        <v>0.375</v>
      </c>
      <c r="Z33" s="34" t="s">
        <v>17</v>
      </c>
      <c r="AA33" s="30">
        <f t="shared" si="20"/>
        <v>0.3819444444</v>
      </c>
      <c r="AB33" s="34" t="str">
        <f>'BOLA BERACUN'!A9</f>
        <v>UMAR</v>
      </c>
      <c r="AC33" s="24"/>
      <c r="AD33" s="34" t="s">
        <v>19</v>
      </c>
      <c r="AE33" s="24"/>
      <c r="AF33" s="34" t="str">
        <f>'BOLA BERACUN'!A11</f>
        <v>ALI BIN ABI THALIB</v>
      </c>
      <c r="AG33" s="304"/>
      <c r="AH33" s="188"/>
    </row>
    <row r="34" ht="37.5" customHeight="1">
      <c r="A34" s="188"/>
      <c r="B34" s="33" t="s">
        <v>16</v>
      </c>
      <c r="C34" s="30">
        <v>0.38194444444444425</v>
      </c>
      <c r="D34" s="34" t="s">
        <v>17</v>
      </c>
      <c r="E34" s="30">
        <f t="shared" ref="E34:E37" si="22">C34+$E$3</f>
        <v>0.3888888889</v>
      </c>
      <c r="F34" s="34" t="str">
        <f t="shared" ref="F34:F37" si="23">#REF!</f>
        <v>#REF!</v>
      </c>
      <c r="G34" s="24"/>
      <c r="H34" s="34" t="s">
        <v>19</v>
      </c>
      <c r="I34" s="24"/>
      <c r="J34" s="34" t="str">
        <f t="shared" ref="J34:J37" si="24">#REF!</f>
        <v>#REF!</v>
      </c>
      <c r="K34" s="304"/>
      <c r="L34" s="188"/>
      <c r="M34" s="33" t="s">
        <v>16</v>
      </c>
      <c r="N34" s="30">
        <v>0.38194444444444425</v>
      </c>
      <c r="O34" s="34" t="s">
        <v>17</v>
      </c>
      <c r="P34" s="30">
        <f t="shared" ref="P34:P35" si="25">N34+$E$3</f>
        <v>0.3888888889</v>
      </c>
      <c r="Q34" s="34" t="str">
        <f t="shared" ref="Q34:Q35" si="26">#REF!</f>
        <v>#REF!</v>
      </c>
      <c r="R34" s="24"/>
      <c r="S34" s="34" t="s">
        <v>19</v>
      </c>
      <c r="T34" s="24"/>
      <c r="U34" s="34" t="str">
        <f t="shared" ref="U34:U35" si="27">#REF!</f>
        <v>#REF!</v>
      </c>
      <c r="V34" s="304"/>
      <c r="W34" s="188"/>
      <c r="X34" s="323"/>
      <c r="Y34" s="30">
        <f t="shared" si="21"/>
        <v>0.3819444444</v>
      </c>
      <c r="Z34" s="34" t="s">
        <v>17</v>
      </c>
      <c r="AA34" s="30">
        <f t="shared" si="20"/>
        <v>0.3888888889</v>
      </c>
      <c r="AB34" s="34" t="str">
        <f>'BOLA BERACUN'!M5</f>
        <v>MAKKAH</v>
      </c>
      <c r="AC34" s="24"/>
      <c r="AD34" s="34" t="s">
        <v>19</v>
      </c>
      <c r="AE34" s="24"/>
      <c r="AF34" s="34" t="str">
        <f>'BOLA BERACUN'!M7</f>
        <v>AL-QUDS</v>
      </c>
      <c r="AG34" s="304"/>
      <c r="AH34" s="188"/>
    </row>
    <row r="35" ht="37.5" customHeight="1">
      <c r="A35" s="188"/>
      <c r="B35" s="37"/>
      <c r="C35" s="30">
        <v>0.3888888888888887</v>
      </c>
      <c r="D35" s="34" t="s">
        <v>17</v>
      </c>
      <c r="E35" s="30">
        <f t="shared" si="22"/>
        <v>0.3958333333</v>
      </c>
      <c r="F35" s="34" t="str">
        <f t="shared" si="23"/>
        <v>#REF!</v>
      </c>
      <c r="G35" s="24"/>
      <c r="H35" s="34" t="s">
        <v>19</v>
      </c>
      <c r="I35" s="24"/>
      <c r="J35" s="34" t="str">
        <f t="shared" si="24"/>
        <v>#REF!</v>
      </c>
      <c r="K35" s="304"/>
      <c r="L35" s="188"/>
      <c r="M35" s="38"/>
      <c r="N35" s="30">
        <f>P34</f>
        <v>0.3888888889</v>
      </c>
      <c r="O35" s="34" t="s">
        <v>17</v>
      </c>
      <c r="P35" s="30">
        <f t="shared" si="25"/>
        <v>0.3958333333</v>
      </c>
      <c r="Q35" s="34" t="str">
        <f t="shared" si="26"/>
        <v>#REF!</v>
      </c>
      <c r="R35" s="24"/>
      <c r="S35" s="34" t="s">
        <v>19</v>
      </c>
      <c r="T35" s="24"/>
      <c r="U35" s="34" t="str">
        <f t="shared" si="27"/>
        <v>#REF!</v>
      </c>
      <c r="V35" s="304"/>
      <c r="W35" s="188"/>
      <c r="X35" s="324"/>
      <c r="Y35" s="30">
        <f t="shared" si="21"/>
        <v>0.3888888889</v>
      </c>
      <c r="Z35" s="34" t="s">
        <v>17</v>
      </c>
      <c r="AA35" s="30">
        <f t="shared" si="20"/>
        <v>0.3958333333</v>
      </c>
      <c r="AB35" s="34" t="str">
        <f>'BOLA BERACUN'!M9</f>
        <v>ISTANBUL</v>
      </c>
      <c r="AC35" s="24"/>
      <c r="AD35" s="34" t="s">
        <v>19</v>
      </c>
      <c r="AE35" s="24"/>
      <c r="AF35" s="34" t="str">
        <f>'BOLA BERACUN'!M11</f>
        <v>MADINAH</v>
      </c>
      <c r="AG35" s="304"/>
      <c r="AH35" s="188"/>
    </row>
    <row r="36" ht="37.5" customHeight="1">
      <c r="A36" s="188"/>
      <c r="B36" s="37"/>
      <c r="C36" s="30">
        <v>0.3958333333333331</v>
      </c>
      <c r="D36" s="34" t="s">
        <v>17</v>
      </c>
      <c r="E36" s="30">
        <f t="shared" si="22"/>
        <v>0.4027777778</v>
      </c>
      <c r="F36" s="34" t="str">
        <f t="shared" si="23"/>
        <v>#REF!</v>
      </c>
      <c r="G36" s="24"/>
      <c r="H36" s="34" t="s">
        <v>19</v>
      </c>
      <c r="I36" s="24"/>
      <c r="J36" s="34" t="str">
        <f t="shared" si="24"/>
        <v>#REF!</v>
      </c>
      <c r="K36" s="304"/>
      <c r="L36" s="188"/>
      <c r="M36" s="282" t="s">
        <v>256</v>
      </c>
      <c r="N36" s="19"/>
      <c r="O36" s="19"/>
      <c r="P36" s="19"/>
      <c r="Q36" s="19"/>
      <c r="R36" s="19"/>
      <c r="S36" s="19"/>
      <c r="T36" s="19"/>
      <c r="U36" s="19"/>
      <c r="V36" s="20"/>
      <c r="W36" s="188"/>
      <c r="X36" s="282" t="s">
        <v>256</v>
      </c>
      <c r="Y36" s="19"/>
      <c r="Z36" s="19"/>
      <c r="AA36" s="19"/>
      <c r="AB36" s="19"/>
      <c r="AC36" s="19"/>
      <c r="AD36" s="19"/>
      <c r="AE36" s="19"/>
      <c r="AF36" s="19"/>
      <c r="AG36" s="20"/>
      <c r="AH36" s="188"/>
    </row>
    <row r="37" ht="37.5" customHeight="1">
      <c r="A37" s="188"/>
      <c r="B37" s="38"/>
      <c r="C37" s="30">
        <f>E36</f>
        <v>0.4027777778</v>
      </c>
      <c r="D37" s="34" t="s">
        <v>17</v>
      </c>
      <c r="E37" s="30">
        <f t="shared" si="22"/>
        <v>0.4097222222</v>
      </c>
      <c r="F37" s="34" t="str">
        <f t="shared" si="23"/>
        <v>#REF!</v>
      </c>
      <c r="G37" s="24"/>
      <c r="H37" s="34" t="s">
        <v>19</v>
      </c>
      <c r="I37" s="24"/>
      <c r="J37" s="34" t="str">
        <f t="shared" si="24"/>
        <v>#REF!</v>
      </c>
      <c r="K37" s="304"/>
      <c r="L37" s="188"/>
      <c r="M37" s="306" t="s">
        <v>16</v>
      </c>
      <c r="N37" s="30">
        <f>P35</f>
        <v>0.3958333333</v>
      </c>
      <c r="O37" s="34" t="s">
        <v>17</v>
      </c>
      <c r="P37" s="30">
        <f t="shared" ref="P37:P38" si="28">N37+$E$3</f>
        <v>0.4027777778</v>
      </c>
      <c r="Q37" s="34" t="str">
        <f t="shared" ref="Q37:Q38" si="29">V34</f>
        <v/>
      </c>
      <c r="R37" s="24"/>
      <c r="S37" s="34" t="s">
        <v>19</v>
      </c>
      <c r="T37" s="24"/>
      <c r="U37" s="34" t="str">
        <f t="shared" ref="U37:U38" si="30">#REF!</f>
        <v>#REF!</v>
      </c>
      <c r="V37" s="304"/>
      <c r="W37" s="188"/>
      <c r="X37" s="29" t="s">
        <v>16</v>
      </c>
      <c r="Y37" s="30">
        <f>AA35</f>
        <v>0.3958333333</v>
      </c>
      <c r="Z37" s="34" t="s">
        <v>17</v>
      </c>
      <c r="AA37" s="30">
        <f t="shared" ref="AA37:AA38" si="31">Y37+$E$3</f>
        <v>0.4027777778</v>
      </c>
      <c r="AB37" s="34" t="str">
        <f>#REF!</f>
        <v>#REF!</v>
      </c>
      <c r="AC37" s="24"/>
      <c r="AD37" s="34" t="s">
        <v>19</v>
      </c>
      <c r="AE37" s="24"/>
      <c r="AF37" s="34" t="str">
        <f>AG32</f>
        <v/>
      </c>
      <c r="AG37" s="304"/>
      <c r="AH37" s="188"/>
    </row>
    <row r="38" ht="37.5" customHeight="1">
      <c r="A38" s="188"/>
      <c r="B38" s="282" t="s">
        <v>256</v>
      </c>
      <c r="C38" s="19"/>
      <c r="D38" s="19"/>
      <c r="E38" s="19"/>
      <c r="F38" s="19"/>
      <c r="G38" s="19"/>
      <c r="H38" s="19"/>
      <c r="I38" s="19"/>
      <c r="J38" s="19"/>
      <c r="K38" s="20"/>
      <c r="L38" s="188"/>
      <c r="M38" s="301"/>
      <c r="N38" s="30">
        <f>P37</f>
        <v>0.4027777778</v>
      </c>
      <c r="O38" s="34" t="s">
        <v>17</v>
      </c>
      <c r="P38" s="30">
        <f t="shared" si="28"/>
        <v>0.4097222222</v>
      </c>
      <c r="Q38" s="34" t="str">
        <f t="shared" si="29"/>
        <v/>
      </c>
      <c r="R38" s="24"/>
      <c r="S38" s="34" t="s">
        <v>19</v>
      </c>
      <c r="T38" s="24"/>
      <c r="U38" s="34" t="str">
        <f t="shared" si="30"/>
        <v>#REF!</v>
      </c>
      <c r="V38" s="304"/>
      <c r="W38" s="188"/>
      <c r="X38" s="38"/>
      <c r="Y38" s="30">
        <f>AA37</f>
        <v>0.4027777778</v>
      </c>
      <c r="Z38" s="34" t="s">
        <v>17</v>
      </c>
      <c r="AA38" s="30">
        <f t="shared" si="31"/>
        <v>0.4097222222</v>
      </c>
      <c r="AB38" s="34" t="str">
        <f>AG33</f>
        <v/>
      </c>
      <c r="AC38" s="24"/>
      <c r="AD38" s="34" t="s">
        <v>19</v>
      </c>
      <c r="AE38" s="24"/>
      <c r="AF38" s="34" t="str">
        <f>AG35</f>
        <v/>
      </c>
      <c r="AG38" s="304"/>
      <c r="AH38" s="188"/>
    </row>
    <row r="39" ht="37.5" customHeight="1">
      <c r="A39" s="188"/>
      <c r="B39" s="306" t="s">
        <v>16</v>
      </c>
      <c r="C39" s="30">
        <f>E37</f>
        <v>0.4097222222</v>
      </c>
      <c r="D39" s="34" t="s">
        <v>17</v>
      </c>
      <c r="E39" s="30">
        <f t="shared" ref="E39:E40" si="32">C39+$E$3</f>
        <v>0.4166666667</v>
      </c>
      <c r="F39" s="34" t="str">
        <f>K34</f>
        <v/>
      </c>
      <c r="G39" s="24"/>
      <c r="H39" s="34" t="s">
        <v>19</v>
      </c>
      <c r="I39" s="24"/>
      <c r="J39" s="34" t="str">
        <f>K34</f>
        <v/>
      </c>
      <c r="K39" s="304"/>
      <c r="L39" s="188"/>
      <c r="M39" s="305" t="s">
        <v>27</v>
      </c>
      <c r="N39" s="19"/>
      <c r="O39" s="19"/>
      <c r="P39" s="19"/>
      <c r="Q39" s="19"/>
      <c r="R39" s="19"/>
      <c r="S39" s="19"/>
      <c r="T39" s="19"/>
      <c r="U39" s="19"/>
      <c r="V39" s="20"/>
      <c r="W39" s="188"/>
      <c r="X39" s="305" t="s">
        <v>27</v>
      </c>
      <c r="Y39" s="19"/>
      <c r="Z39" s="19"/>
      <c r="AA39" s="19"/>
      <c r="AB39" s="19"/>
      <c r="AC39" s="19"/>
      <c r="AD39" s="19"/>
      <c r="AE39" s="19"/>
      <c r="AF39" s="19"/>
      <c r="AG39" s="20"/>
      <c r="AH39" s="188"/>
    </row>
    <row r="40" ht="37.5" customHeight="1">
      <c r="A40" s="188"/>
      <c r="B40" s="301"/>
      <c r="C40" s="30">
        <f>E39</f>
        <v>0.4166666667</v>
      </c>
      <c r="D40" s="34" t="s">
        <v>17</v>
      </c>
      <c r="E40" s="30">
        <f t="shared" si="32"/>
        <v>0.4236111111</v>
      </c>
      <c r="F40" s="34" t="str">
        <f>K36</f>
        <v/>
      </c>
      <c r="G40" s="24"/>
      <c r="H40" s="34" t="s">
        <v>19</v>
      </c>
      <c r="I40" s="24"/>
      <c r="J40" s="34" t="str">
        <f>K37</f>
        <v/>
      </c>
      <c r="K40" s="304"/>
      <c r="L40" s="188"/>
      <c r="M40" s="318" t="s">
        <v>26</v>
      </c>
      <c r="N40" s="30">
        <f>P29</f>
        <v>0.3090277778</v>
      </c>
      <c r="O40" s="34" t="s">
        <v>17</v>
      </c>
      <c r="P40" s="30">
        <f>N40+$E$3</f>
        <v>0.3159722222</v>
      </c>
      <c r="Q40" s="34" t="str">
        <f>V37</f>
        <v/>
      </c>
      <c r="R40" s="24"/>
      <c r="S40" s="34" t="s">
        <v>19</v>
      </c>
      <c r="T40" s="24"/>
      <c r="U40" s="34" t="str">
        <f>V38</f>
        <v/>
      </c>
      <c r="V40" s="304"/>
      <c r="W40" s="188"/>
      <c r="X40" s="318" t="s">
        <v>26</v>
      </c>
      <c r="Y40" s="30">
        <f>AA27</f>
        <v>0.3090277778</v>
      </c>
      <c r="Z40" s="34" t="s">
        <v>17</v>
      </c>
      <c r="AA40" s="30">
        <f>Y40+$E$3</f>
        <v>0.3159722222</v>
      </c>
      <c r="AB40" s="34" t="str">
        <f>AG37</f>
        <v/>
      </c>
      <c r="AC40" s="24"/>
      <c r="AD40" s="34" t="s">
        <v>19</v>
      </c>
      <c r="AE40" s="24"/>
      <c r="AF40" s="34" t="str">
        <f>AG38</f>
        <v/>
      </c>
      <c r="AG40" s="304"/>
      <c r="AH40" s="188"/>
    </row>
    <row r="41" ht="37.5" customHeight="1">
      <c r="A41" s="188"/>
      <c r="B41" s="305" t="s">
        <v>27</v>
      </c>
      <c r="C41" s="19"/>
      <c r="D41" s="19"/>
      <c r="E41" s="19"/>
      <c r="F41" s="19"/>
      <c r="G41" s="19"/>
      <c r="H41" s="19"/>
      <c r="I41" s="19"/>
      <c r="J41" s="19"/>
      <c r="K41" s="20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319"/>
      <c r="Y41" s="320"/>
      <c r="Z41" s="320"/>
      <c r="AA41" s="320"/>
      <c r="AB41" s="188"/>
      <c r="AC41" s="133"/>
      <c r="AD41" s="188"/>
      <c r="AE41" s="133"/>
      <c r="AF41" s="188"/>
      <c r="AG41" s="188"/>
      <c r="AH41" s="188"/>
    </row>
    <row r="42" ht="37.5" customHeight="1">
      <c r="A42" s="188"/>
      <c r="B42" s="318" t="s">
        <v>26</v>
      </c>
      <c r="C42" s="30">
        <f>E29</f>
        <v>0.3090277778</v>
      </c>
      <c r="D42" s="34" t="s">
        <v>17</v>
      </c>
      <c r="E42" s="30">
        <f>C42+$E$3</f>
        <v>0.3159722222</v>
      </c>
      <c r="F42" s="34" t="str">
        <f>K39</f>
        <v/>
      </c>
      <c r="G42" s="24"/>
      <c r="H42" s="34" t="s">
        <v>19</v>
      </c>
      <c r="I42" s="24"/>
      <c r="J42" s="34" t="str">
        <f>K40</f>
        <v/>
      </c>
      <c r="K42" s="304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281" t="s">
        <v>29</v>
      </c>
      <c r="Y42" s="19"/>
      <c r="Z42" s="19"/>
      <c r="AA42" s="19"/>
      <c r="AB42" s="19"/>
      <c r="AC42" s="19"/>
      <c r="AD42" s="19"/>
      <c r="AE42" s="19"/>
      <c r="AF42" s="19"/>
      <c r="AG42" s="20"/>
      <c r="AH42" s="188"/>
    </row>
    <row r="43" ht="37.5" customHeight="1">
      <c r="A43" s="188"/>
      <c r="B43" s="319"/>
      <c r="C43" s="320"/>
      <c r="D43" s="320"/>
      <c r="E43" s="320"/>
      <c r="F43" s="188"/>
      <c r="G43" s="133"/>
      <c r="H43" s="188"/>
      <c r="I43" s="133"/>
      <c r="J43" s="188"/>
      <c r="K43" s="188"/>
      <c r="L43" s="188"/>
      <c r="M43" s="281" t="s">
        <v>257</v>
      </c>
      <c r="N43" s="19"/>
      <c r="O43" s="19"/>
      <c r="P43" s="19"/>
      <c r="Q43" s="19"/>
      <c r="R43" s="19"/>
      <c r="S43" s="19"/>
      <c r="T43" s="19"/>
      <c r="U43" s="19"/>
      <c r="V43" s="20"/>
      <c r="W43" s="188"/>
      <c r="X43" s="282" t="s">
        <v>252</v>
      </c>
      <c r="Y43" s="19"/>
      <c r="Z43" s="19"/>
      <c r="AA43" s="19"/>
      <c r="AB43" s="19"/>
      <c r="AC43" s="19"/>
      <c r="AD43" s="19"/>
      <c r="AE43" s="19"/>
      <c r="AF43" s="19"/>
      <c r="AG43" s="20"/>
      <c r="AH43" s="188"/>
    </row>
    <row r="44" ht="37.5" customHeight="1">
      <c r="A44" s="188"/>
      <c r="B44" s="310" t="s">
        <v>47</v>
      </c>
      <c r="C44" s="19"/>
      <c r="D44" s="19"/>
      <c r="E44" s="19"/>
      <c r="F44" s="19"/>
      <c r="G44" s="19"/>
      <c r="H44" s="19"/>
      <c r="I44" s="19"/>
      <c r="J44" s="19"/>
      <c r="K44" s="20"/>
      <c r="L44" s="188"/>
      <c r="M44" s="282" t="s">
        <v>252</v>
      </c>
      <c r="N44" s="19"/>
      <c r="O44" s="19"/>
      <c r="P44" s="19"/>
      <c r="Q44" s="19"/>
      <c r="R44" s="19"/>
      <c r="S44" s="19"/>
      <c r="T44" s="19"/>
      <c r="U44" s="19"/>
      <c r="V44" s="20"/>
      <c r="W44" s="188"/>
      <c r="X44" s="312" t="s">
        <v>11</v>
      </c>
      <c r="Y44" s="312" t="s">
        <v>12</v>
      </c>
      <c r="Z44" s="19"/>
      <c r="AA44" s="20"/>
      <c r="AB44" s="24" t="s">
        <v>13</v>
      </c>
      <c r="AC44" s="25" t="s">
        <v>15</v>
      </c>
      <c r="AD44" s="19"/>
      <c r="AE44" s="20"/>
      <c r="AF44" s="24" t="s">
        <v>13</v>
      </c>
      <c r="AG44" s="313" t="s">
        <v>14</v>
      </c>
      <c r="AH44" s="188"/>
    </row>
    <row r="45" ht="37.5" customHeight="1">
      <c r="A45" s="188"/>
      <c r="B45" s="282" t="s">
        <v>252</v>
      </c>
      <c r="C45" s="19"/>
      <c r="D45" s="19"/>
      <c r="E45" s="19"/>
      <c r="F45" s="19"/>
      <c r="G45" s="19"/>
      <c r="H45" s="19"/>
      <c r="I45" s="19"/>
      <c r="J45" s="19"/>
      <c r="K45" s="20"/>
      <c r="L45" s="188"/>
      <c r="M45" s="285" t="s">
        <v>11</v>
      </c>
      <c r="N45" s="283" t="s">
        <v>12</v>
      </c>
      <c r="O45" s="19"/>
      <c r="P45" s="20"/>
      <c r="Q45" s="284" t="s">
        <v>13</v>
      </c>
      <c r="R45" s="19"/>
      <c r="S45" s="19"/>
      <c r="T45" s="19"/>
      <c r="U45" s="20"/>
      <c r="V45" s="285" t="s">
        <v>14</v>
      </c>
      <c r="W45" s="188"/>
      <c r="X45" s="33" t="s">
        <v>16</v>
      </c>
      <c r="Y45" s="30">
        <f>AA38</f>
        <v>0.4097222222</v>
      </c>
      <c r="Z45" s="34" t="s">
        <v>17</v>
      </c>
      <c r="AA45" s="30">
        <f t="shared" ref="AA45:AA48" si="33">Y45+$E$3</f>
        <v>0.4166666667</v>
      </c>
      <c r="AB45" s="34" t="str">
        <f>'BOLA BERACUN'!A17</f>
        <v>KHAIBAR</v>
      </c>
      <c r="AC45" s="24"/>
      <c r="AD45" s="34" t="s">
        <v>19</v>
      </c>
      <c r="AE45" s="24"/>
      <c r="AF45" s="34" t="str">
        <f>'BOLA BERACUN'!A19</f>
        <v>UHUD</v>
      </c>
      <c r="AG45" s="304"/>
      <c r="AH45" s="188"/>
    </row>
    <row r="46" ht="37.5" customHeight="1">
      <c r="A46" s="188"/>
      <c r="B46" s="312" t="s">
        <v>11</v>
      </c>
      <c r="C46" s="312" t="s">
        <v>12</v>
      </c>
      <c r="D46" s="19"/>
      <c r="E46" s="20"/>
      <c r="F46" s="24" t="s">
        <v>13</v>
      </c>
      <c r="G46" s="25" t="s">
        <v>15</v>
      </c>
      <c r="H46" s="19"/>
      <c r="I46" s="20"/>
      <c r="J46" s="24" t="s">
        <v>13</v>
      </c>
      <c r="K46" s="313" t="s">
        <v>14</v>
      </c>
      <c r="L46" s="188"/>
      <c r="M46" s="293" t="s">
        <v>16</v>
      </c>
      <c r="N46" s="294">
        <f>P38</f>
        <v>0.4097222222</v>
      </c>
      <c r="O46" s="294" t="s">
        <v>17</v>
      </c>
      <c r="P46" s="294">
        <f t="shared" ref="P46:P47" si="34">N46+$E$3</f>
        <v>0.4166666667</v>
      </c>
      <c r="Q46" s="291" t="s">
        <v>24</v>
      </c>
      <c r="R46" s="19"/>
      <c r="S46" s="19"/>
      <c r="T46" s="19"/>
      <c r="U46" s="20"/>
      <c r="V46" s="325"/>
      <c r="W46" s="188"/>
      <c r="X46" s="37"/>
      <c r="Y46" s="30">
        <f t="shared" ref="Y46:Y48" si="35">AA45</f>
        <v>0.4166666667</v>
      </c>
      <c r="Z46" s="34" t="s">
        <v>17</v>
      </c>
      <c r="AA46" s="30">
        <f t="shared" si="33"/>
        <v>0.4236111111</v>
      </c>
      <c r="AB46" s="34" t="str">
        <f>#REF!</f>
        <v>#REF!</v>
      </c>
      <c r="AC46" s="24"/>
      <c r="AD46" s="34" t="s">
        <v>19</v>
      </c>
      <c r="AE46" s="24"/>
      <c r="AF46" s="34" t="str">
        <f>'BOLA BERACUN'!A23</f>
        <v>TABUK</v>
      </c>
      <c r="AG46" s="304"/>
      <c r="AH46" s="188"/>
    </row>
    <row r="47" ht="37.5" customHeight="1">
      <c r="A47" s="188"/>
      <c r="B47" s="306" t="s">
        <v>16</v>
      </c>
      <c r="C47" s="30">
        <f>E40</f>
        <v>0.4236111111</v>
      </c>
      <c r="D47" s="34" t="s">
        <v>17</v>
      </c>
      <c r="E47" s="30">
        <f t="shared" ref="E47:E48" si="36">C47+$E$3</f>
        <v>0.4305555556</v>
      </c>
      <c r="F47" s="34" t="str">
        <f t="shared" ref="F47:F48" si="37">#REF!</f>
        <v>#REF!</v>
      </c>
      <c r="G47" s="24"/>
      <c r="H47" s="34" t="s">
        <v>19</v>
      </c>
      <c r="I47" s="24"/>
      <c r="J47" s="34" t="str">
        <f t="shared" ref="J47:J48" si="38">#REF!</f>
        <v>#REF!</v>
      </c>
      <c r="K47" s="304"/>
      <c r="L47" s="188"/>
      <c r="M47" s="38"/>
      <c r="N47" s="294">
        <f>P46</f>
        <v>0.4166666667</v>
      </c>
      <c r="O47" s="294" t="s">
        <v>17</v>
      </c>
      <c r="P47" s="294">
        <f t="shared" si="34"/>
        <v>0.4236111111</v>
      </c>
      <c r="Q47" s="291" t="s">
        <v>25</v>
      </c>
      <c r="R47" s="19"/>
      <c r="S47" s="19"/>
      <c r="T47" s="19"/>
      <c r="U47" s="20"/>
      <c r="V47" s="325"/>
      <c r="W47" s="188"/>
      <c r="X47" s="37"/>
      <c r="Y47" s="30">
        <f t="shared" si="35"/>
        <v>0.4236111111</v>
      </c>
      <c r="Z47" s="34" t="s">
        <v>17</v>
      </c>
      <c r="AA47" s="30">
        <f t="shared" si="33"/>
        <v>0.4305555556</v>
      </c>
      <c r="AB47" s="34" t="str">
        <f>'BOLA BERACUN'!M17</f>
        <v>ABU DAWUD</v>
      </c>
      <c r="AC47" s="24"/>
      <c r="AD47" s="34" t="s">
        <v>19</v>
      </c>
      <c r="AE47" s="24"/>
      <c r="AF47" s="34" t="str">
        <f>'BOLA BERACUN'!M19</f>
        <v>BUKHORI</v>
      </c>
      <c r="AG47" s="304"/>
      <c r="AH47" s="188"/>
    </row>
    <row r="48" ht="37.5" customHeight="1">
      <c r="A48" s="188"/>
      <c r="B48" s="301"/>
      <c r="C48" s="30">
        <f>E47</f>
        <v>0.4305555556</v>
      </c>
      <c r="D48" s="34" t="s">
        <v>17</v>
      </c>
      <c r="E48" s="30">
        <f t="shared" si="36"/>
        <v>0.4375</v>
      </c>
      <c r="F48" s="315" t="str">
        <f t="shared" si="37"/>
        <v>#REF!</v>
      </c>
      <c r="G48" s="24"/>
      <c r="H48" s="34" t="s">
        <v>19</v>
      </c>
      <c r="I48" s="24"/>
      <c r="J48" s="315" t="str">
        <f t="shared" si="38"/>
        <v>#REF!</v>
      </c>
      <c r="K48" s="316"/>
      <c r="L48" s="188"/>
      <c r="M48" s="300" t="s">
        <v>27</v>
      </c>
      <c r="N48" s="19"/>
      <c r="O48" s="19"/>
      <c r="P48" s="19"/>
      <c r="Q48" s="19"/>
      <c r="R48" s="19"/>
      <c r="S48" s="19"/>
      <c r="T48" s="19"/>
      <c r="U48" s="19"/>
      <c r="V48" s="20"/>
      <c r="W48" s="188"/>
      <c r="X48" s="38"/>
      <c r="Y48" s="30">
        <f t="shared" si="35"/>
        <v>0.4305555556</v>
      </c>
      <c r="Z48" s="34" t="s">
        <v>17</v>
      </c>
      <c r="AA48" s="30">
        <f t="shared" si="33"/>
        <v>0.4375</v>
      </c>
      <c r="AB48" s="34" t="str">
        <f>'BOLA BERACUN'!M21</f>
        <v>MUSLIM</v>
      </c>
      <c r="AC48" s="24"/>
      <c r="AD48" s="34" t="s">
        <v>19</v>
      </c>
      <c r="AE48" s="24"/>
      <c r="AF48" s="34" t="str">
        <f>'BOLA BERACUN'!M23</f>
        <v>BAYHAQI</v>
      </c>
      <c r="AG48" s="304"/>
      <c r="AH48" s="188"/>
    </row>
    <row r="49" ht="37.5" customHeight="1">
      <c r="A49" s="188"/>
      <c r="B49" s="282" t="s">
        <v>256</v>
      </c>
      <c r="C49" s="19"/>
      <c r="D49" s="19"/>
      <c r="E49" s="19"/>
      <c r="F49" s="19"/>
      <c r="G49" s="19"/>
      <c r="H49" s="19"/>
      <c r="I49" s="19"/>
      <c r="J49" s="19"/>
      <c r="K49" s="20"/>
      <c r="L49" s="188"/>
      <c r="M49" s="285" t="s">
        <v>11</v>
      </c>
      <c r="N49" s="283" t="s">
        <v>12</v>
      </c>
      <c r="O49" s="19"/>
      <c r="P49" s="20"/>
      <c r="Q49" s="284" t="s">
        <v>13</v>
      </c>
      <c r="R49" s="19"/>
      <c r="S49" s="19"/>
      <c r="T49" s="19"/>
      <c r="U49" s="20"/>
      <c r="V49" s="285" t="s">
        <v>14</v>
      </c>
      <c r="W49" s="188"/>
      <c r="X49" s="282" t="s">
        <v>256</v>
      </c>
      <c r="Y49" s="19"/>
      <c r="Z49" s="19"/>
      <c r="AA49" s="19"/>
      <c r="AB49" s="19"/>
      <c r="AC49" s="19"/>
      <c r="AD49" s="19"/>
      <c r="AE49" s="19"/>
      <c r="AF49" s="19"/>
      <c r="AG49" s="20"/>
      <c r="AH49" s="188"/>
    </row>
    <row r="50" ht="37.5" customHeight="1">
      <c r="A50" s="188"/>
      <c r="B50" s="306" t="s">
        <v>16</v>
      </c>
      <c r="C50" s="30">
        <f>E48</f>
        <v>0.4375</v>
      </c>
      <c r="D50" s="34" t="s">
        <v>17</v>
      </c>
      <c r="E50" s="30">
        <f t="shared" ref="E50:E51" si="39">C50+$E$3</f>
        <v>0.4444444444</v>
      </c>
      <c r="F50" s="317" t="str">
        <f t="shared" ref="F50:F51" si="40">K47</f>
        <v/>
      </c>
      <c r="G50" s="24"/>
      <c r="H50" s="34" t="s">
        <v>19</v>
      </c>
      <c r="I50" s="24"/>
      <c r="J50" s="317" t="str">
        <f t="shared" ref="J50:J51" si="41">#REF!</f>
        <v>#REF!</v>
      </c>
      <c r="K50" s="304"/>
      <c r="L50" s="188"/>
      <c r="M50" s="326" t="s">
        <v>16</v>
      </c>
      <c r="N50" s="327">
        <f>P47</f>
        <v>0.4236111111</v>
      </c>
      <c r="O50" s="327" t="s">
        <v>17</v>
      </c>
      <c r="P50" s="327">
        <f>N50+$E$3</f>
        <v>0.4305555556</v>
      </c>
      <c r="Q50" s="291" t="str">
        <f>V46</f>
        <v/>
      </c>
      <c r="R50" s="20"/>
      <c r="S50" s="328" t="s">
        <v>19</v>
      </c>
      <c r="T50" s="291" t="str">
        <f>V47</f>
        <v/>
      </c>
      <c r="U50" s="20"/>
      <c r="V50" s="325"/>
      <c r="W50" s="188"/>
      <c r="X50" s="314" t="s">
        <v>16</v>
      </c>
      <c r="Y50" s="30">
        <f>AA48</f>
        <v>0.4375</v>
      </c>
      <c r="Z50" s="34" t="s">
        <v>17</v>
      </c>
      <c r="AA50" s="30">
        <f t="shared" ref="AA50:AA51" si="42">Y50+$E$3</f>
        <v>0.4444444444</v>
      </c>
      <c r="AB50" s="34" t="str">
        <f>AG45</f>
        <v/>
      </c>
      <c r="AC50" s="24"/>
      <c r="AD50" s="34" t="s">
        <v>19</v>
      </c>
      <c r="AE50" s="24"/>
      <c r="AF50" s="34" t="str">
        <f>AG46</f>
        <v/>
      </c>
      <c r="AG50" s="304"/>
      <c r="AH50" s="188"/>
    </row>
    <row r="51" ht="37.5" customHeight="1">
      <c r="A51" s="188"/>
      <c r="B51" s="301"/>
      <c r="C51" s="30">
        <f>E50</f>
        <v>0.4444444444</v>
      </c>
      <c r="D51" s="34" t="s">
        <v>17</v>
      </c>
      <c r="E51" s="30">
        <f t="shared" si="39"/>
        <v>0.4513888889</v>
      </c>
      <c r="F51" s="317" t="str">
        <f t="shared" si="40"/>
        <v/>
      </c>
      <c r="G51" s="24"/>
      <c r="H51" s="34" t="s">
        <v>19</v>
      </c>
      <c r="I51" s="24"/>
      <c r="J51" s="315" t="str">
        <f t="shared" si="41"/>
        <v>#REF!</v>
      </c>
      <c r="K51" s="316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301"/>
      <c r="Y51" s="329">
        <f>AA50</f>
        <v>0.4444444444</v>
      </c>
      <c r="Z51" s="56" t="s">
        <v>17</v>
      </c>
      <c r="AA51" s="329">
        <f t="shared" si="42"/>
        <v>0.4513888889</v>
      </c>
      <c r="AB51" s="34" t="str">
        <f>AG47</f>
        <v/>
      </c>
      <c r="AC51" s="24"/>
      <c r="AD51" s="34" t="s">
        <v>19</v>
      </c>
      <c r="AE51" s="24"/>
      <c r="AF51" s="34" t="str">
        <f>AG48</f>
        <v/>
      </c>
      <c r="AG51" s="304"/>
      <c r="AH51" s="188"/>
    </row>
    <row r="52" ht="37.5" customHeight="1">
      <c r="A52" s="188"/>
      <c r="B52" s="305" t="s">
        <v>27</v>
      </c>
      <c r="C52" s="19"/>
      <c r="D52" s="19"/>
      <c r="E52" s="19"/>
      <c r="F52" s="19"/>
      <c r="G52" s="19"/>
      <c r="H52" s="19"/>
      <c r="I52" s="19"/>
      <c r="J52" s="19"/>
      <c r="K52" s="2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305" t="s">
        <v>27</v>
      </c>
      <c r="Y52" s="19"/>
      <c r="Z52" s="19"/>
      <c r="AA52" s="19"/>
      <c r="AB52" s="19"/>
      <c r="AC52" s="19"/>
      <c r="AD52" s="19"/>
      <c r="AE52" s="19"/>
      <c r="AF52" s="19"/>
      <c r="AG52" s="20"/>
      <c r="AH52" s="188"/>
    </row>
    <row r="53" ht="37.5" customHeight="1">
      <c r="A53" s="188"/>
      <c r="B53" s="318" t="s">
        <v>26</v>
      </c>
      <c r="C53" s="30">
        <f>E42</f>
        <v>0.3159722222</v>
      </c>
      <c r="D53" s="34" t="s">
        <v>17</v>
      </c>
      <c r="E53" s="30">
        <f>C53+$E$3</f>
        <v>0.3229166667</v>
      </c>
      <c r="F53" s="34" t="str">
        <f>K50</f>
        <v/>
      </c>
      <c r="G53" s="24"/>
      <c r="H53" s="34" t="s">
        <v>19</v>
      </c>
      <c r="I53" s="24"/>
      <c r="J53" s="317" t="str">
        <f>K51</f>
        <v/>
      </c>
      <c r="K53" s="316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318" t="s">
        <v>26</v>
      </c>
      <c r="Y53" s="30">
        <f>AA40</f>
        <v>0.3159722222</v>
      </c>
      <c r="Z53" s="45" t="s">
        <v>17</v>
      </c>
      <c r="AA53" s="30">
        <f>Y53+$E$3</f>
        <v>0.3229166667</v>
      </c>
      <c r="AB53" s="34" t="str">
        <f>AG50</f>
        <v/>
      </c>
      <c r="AC53" s="24"/>
      <c r="AD53" s="34" t="s">
        <v>19</v>
      </c>
      <c r="AE53" s="24"/>
      <c r="AF53" s="34" t="str">
        <f>AG51</f>
        <v/>
      </c>
      <c r="AG53" s="304"/>
      <c r="AH53" s="188"/>
    </row>
    <row r="54" ht="15.75" customHeight="1">
      <c r="A54" s="118"/>
      <c r="B54" s="330"/>
      <c r="C54" s="331"/>
      <c r="D54" s="331"/>
      <c r="E54" s="331"/>
      <c r="F54" s="118"/>
      <c r="G54" s="82"/>
      <c r="H54" s="118"/>
      <c r="I54" s="82"/>
      <c r="J54" s="118"/>
      <c r="K54" s="118"/>
      <c r="L54" s="118"/>
      <c r="M54" s="118"/>
      <c r="N54" s="118"/>
      <c r="O54" s="118"/>
      <c r="P54" s="118"/>
      <c r="AH54" s="118"/>
    </row>
    <row r="55" ht="43.5" customHeight="1">
      <c r="A55" s="188"/>
      <c r="B55" s="281" t="s">
        <v>258</v>
      </c>
      <c r="C55" s="19"/>
      <c r="D55" s="19"/>
      <c r="E55" s="19"/>
      <c r="F55" s="19"/>
      <c r="G55" s="19"/>
      <c r="H55" s="19"/>
      <c r="I55" s="19"/>
      <c r="J55" s="19"/>
      <c r="K55" s="20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</row>
    <row r="56" ht="43.5" customHeight="1">
      <c r="A56" s="188"/>
      <c r="B56" s="282" t="s">
        <v>252</v>
      </c>
      <c r="C56" s="19"/>
      <c r="D56" s="19"/>
      <c r="E56" s="19"/>
      <c r="F56" s="19"/>
      <c r="G56" s="19"/>
      <c r="H56" s="19"/>
      <c r="I56" s="19"/>
      <c r="J56" s="19"/>
      <c r="K56" s="20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8"/>
      <c r="AF56" s="188"/>
      <c r="AG56" s="188"/>
      <c r="AH56" s="188"/>
    </row>
    <row r="57" ht="43.5" customHeight="1">
      <c r="A57" s="188"/>
      <c r="B57" s="313" t="s">
        <v>11</v>
      </c>
      <c r="C57" s="312" t="s">
        <v>12</v>
      </c>
      <c r="D57" s="19"/>
      <c r="E57" s="20"/>
      <c r="F57" s="24" t="s">
        <v>13</v>
      </c>
      <c r="G57" s="25" t="s">
        <v>15</v>
      </c>
      <c r="H57" s="19"/>
      <c r="I57" s="20"/>
      <c r="J57" s="24" t="s">
        <v>13</v>
      </c>
      <c r="K57" s="313" t="s">
        <v>14</v>
      </c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</row>
    <row r="58" ht="43.5" customHeight="1">
      <c r="A58" s="188"/>
      <c r="B58" s="29" t="s">
        <v>16</v>
      </c>
      <c r="C58" s="30">
        <f>E51</f>
        <v>0.4513888889</v>
      </c>
      <c r="D58" s="34" t="s">
        <v>17</v>
      </c>
      <c r="E58" s="30">
        <f t="shared" ref="E58:E59" si="43">C58+$E$3</f>
        <v>0.4583333333</v>
      </c>
      <c r="F58" s="34" t="str">
        <f>'BAGAN BO-TAN'!A6</f>
        <v>FIRDAUS</v>
      </c>
      <c r="G58" s="24"/>
      <c r="H58" s="34" t="s">
        <v>19</v>
      </c>
      <c r="I58" s="24"/>
      <c r="J58" s="34" t="str">
        <f>'BAGAN BO-TAN'!A8</f>
        <v>DARUS SALAM</v>
      </c>
      <c r="K58" s="304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8"/>
      <c r="AF58" s="188"/>
      <c r="AG58" s="188"/>
      <c r="AH58" s="188"/>
    </row>
    <row r="59" ht="43.5" customHeight="1">
      <c r="A59" s="188"/>
      <c r="B59" s="38"/>
      <c r="C59" s="30">
        <f>E58</f>
        <v>0.4583333333</v>
      </c>
      <c r="D59" s="34" t="s">
        <v>17</v>
      </c>
      <c r="E59" s="30">
        <f t="shared" si="43"/>
        <v>0.4652777778</v>
      </c>
      <c r="F59" s="315" t="str">
        <f>'BAGAN BO-TAN'!M6</f>
        <v>SUFYAN ATS TSAURY</v>
      </c>
      <c r="G59" s="24"/>
      <c r="H59" s="34" t="s">
        <v>19</v>
      </c>
      <c r="I59" s="24"/>
      <c r="J59" s="315" t="str">
        <f>'BAGAN BO-TAN'!M8</f>
        <v>AHMAD BIN HANBAL</v>
      </c>
      <c r="K59" s="316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</row>
    <row r="60" ht="43.5" customHeight="1">
      <c r="A60" s="188"/>
      <c r="B60" s="282" t="s">
        <v>256</v>
      </c>
      <c r="C60" s="19"/>
      <c r="D60" s="19"/>
      <c r="E60" s="19"/>
      <c r="F60" s="19"/>
      <c r="G60" s="19"/>
      <c r="H60" s="19"/>
      <c r="I60" s="19"/>
      <c r="J60" s="19"/>
      <c r="K60" s="20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</row>
    <row r="61" ht="43.5" customHeight="1">
      <c r="A61" s="188"/>
      <c r="B61" s="29" t="s">
        <v>16</v>
      </c>
      <c r="C61" s="30">
        <f>E59</f>
        <v>0.4652777778</v>
      </c>
      <c r="D61" s="34" t="s">
        <v>17</v>
      </c>
      <c r="E61" s="30">
        <f t="shared" ref="E61:E62" si="44">C61+$E$3</f>
        <v>0.4722222222</v>
      </c>
      <c r="F61" s="317" t="str">
        <f t="shared" ref="F61:F62" si="45">K58</f>
        <v/>
      </c>
      <c r="G61" s="24"/>
      <c r="H61" s="34" t="s">
        <v>19</v>
      </c>
      <c r="I61" s="24"/>
      <c r="J61" s="34" t="str">
        <f>'BAGAN BO-TAN'!D11</f>
        <v>NA'IM</v>
      </c>
      <c r="K61" s="304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88"/>
      <c r="AF61" s="188"/>
      <c r="AG61" s="188"/>
      <c r="AH61" s="188"/>
    </row>
    <row r="62" ht="43.5" customHeight="1">
      <c r="A62" s="188"/>
      <c r="B62" s="38"/>
      <c r="C62" s="30">
        <f>E61</f>
        <v>0.4722222222</v>
      </c>
      <c r="D62" s="34" t="s">
        <v>17</v>
      </c>
      <c r="E62" s="30">
        <f t="shared" si="44"/>
        <v>0.4791666667</v>
      </c>
      <c r="F62" s="317" t="str">
        <f t="shared" si="45"/>
        <v/>
      </c>
      <c r="G62" s="24"/>
      <c r="H62" s="34" t="s">
        <v>19</v>
      </c>
      <c r="I62" s="24"/>
      <c r="J62" s="315" t="str">
        <f>'BAGAN BO-TAN'!J11</f>
        <v>ABU HANIFAH</v>
      </c>
      <c r="K62" s="316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88"/>
      <c r="AF62" s="188"/>
      <c r="AG62" s="188"/>
      <c r="AH62" s="188"/>
    </row>
    <row r="63" ht="43.5" customHeight="1">
      <c r="A63" s="188"/>
      <c r="B63" s="300" t="s">
        <v>27</v>
      </c>
      <c r="C63" s="19"/>
      <c r="D63" s="19"/>
      <c r="E63" s="19"/>
      <c r="F63" s="19"/>
      <c r="G63" s="19"/>
      <c r="H63" s="19"/>
      <c r="I63" s="19"/>
      <c r="J63" s="19"/>
      <c r="K63" s="20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319"/>
      <c r="Y63" s="320"/>
      <c r="Z63" s="320"/>
      <c r="AA63" s="320"/>
      <c r="AB63" s="188"/>
      <c r="AC63" s="133"/>
      <c r="AD63" s="188"/>
      <c r="AE63" s="133"/>
      <c r="AF63" s="188"/>
      <c r="AG63" s="188"/>
      <c r="AH63" s="188"/>
    </row>
    <row r="64" ht="43.5" customHeight="1">
      <c r="A64" s="188"/>
      <c r="B64" s="332" t="s">
        <v>16</v>
      </c>
      <c r="C64" s="329">
        <v>0.4722222222222217</v>
      </c>
      <c r="D64" s="56" t="s">
        <v>17</v>
      </c>
      <c r="E64" s="329">
        <f>C64+$E$3</f>
        <v>0.4791666667</v>
      </c>
      <c r="F64" s="34" t="str">
        <f>K61</f>
        <v/>
      </c>
      <c r="G64" s="24"/>
      <c r="H64" s="34" t="s">
        <v>19</v>
      </c>
      <c r="I64" s="24"/>
      <c r="J64" s="317" t="str">
        <f>K62</f>
        <v/>
      </c>
      <c r="K64" s="316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  <c r="X64" s="319"/>
      <c r="Y64" s="320"/>
      <c r="Z64" s="320"/>
      <c r="AA64" s="320"/>
      <c r="AB64" s="188"/>
      <c r="AC64" s="133"/>
      <c r="AD64" s="188"/>
      <c r="AE64" s="133"/>
      <c r="AF64" s="188"/>
      <c r="AG64" s="188"/>
      <c r="AH64" s="188"/>
    </row>
    <row r="65" ht="15.75" customHeight="1">
      <c r="A65" s="118"/>
      <c r="B65" s="330"/>
      <c r="C65" s="331"/>
      <c r="D65" s="331"/>
      <c r="E65" s="331"/>
      <c r="F65" s="118"/>
      <c r="G65" s="82"/>
      <c r="H65" s="118"/>
      <c r="I65" s="82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330"/>
      <c r="Y65" s="331"/>
      <c r="Z65" s="331"/>
      <c r="AA65" s="331"/>
      <c r="AB65" s="118"/>
      <c r="AC65" s="82"/>
      <c r="AD65" s="118"/>
      <c r="AE65" s="82"/>
      <c r="AF65" s="118"/>
      <c r="AG65" s="118"/>
      <c r="AH65" s="118"/>
    </row>
    <row r="66" ht="15.75" customHeight="1">
      <c r="A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330"/>
      <c r="Y66" s="331"/>
      <c r="Z66" s="331"/>
      <c r="AA66" s="331"/>
      <c r="AB66" s="118"/>
      <c r="AC66" s="82"/>
      <c r="AD66" s="118"/>
      <c r="AE66" s="82"/>
      <c r="AF66" s="118"/>
      <c r="AG66" s="118"/>
    </row>
    <row r="67" ht="15.75" customHeight="1">
      <c r="A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330"/>
      <c r="Y67" s="331"/>
      <c r="Z67" s="331"/>
      <c r="AA67" s="331"/>
      <c r="AB67" s="118"/>
      <c r="AC67" s="82"/>
      <c r="AD67" s="118"/>
      <c r="AE67" s="82"/>
      <c r="AF67" s="118"/>
      <c r="AG67" s="118"/>
    </row>
    <row r="68" ht="15.75" customHeight="1">
      <c r="A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330"/>
      <c r="Y68" s="331"/>
      <c r="Z68" s="331"/>
      <c r="AA68" s="331"/>
      <c r="AB68" s="118"/>
      <c r="AC68" s="82"/>
      <c r="AD68" s="118"/>
      <c r="AE68" s="82"/>
      <c r="AF68" s="118"/>
      <c r="AG68" s="118"/>
      <c r="AH68" s="118"/>
    </row>
    <row r="69" ht="15.75" customHeight="1">
      <c r="A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330"/>
      <c r="Y69" s="331"/>
      <c r="Z69" s="331"/>
      <c r="AA69" s="331"/>
      <c r="AB69" s="118"/>
      <c r="AC69" s="82"/>
      <c r="AD69" s="118"/>
      <c r="AE69" s="82"/>
      <c r="AF69" s="118"/>
      <c r="AG69" s="118"/>
      <c r="AH69" s="118"/>
    </row>
    <row r="70" ht="15.75" customHeight="1">
      <c r="A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330"/>
      <c r="Y70" s="331"/>
      <c r="Z70" s="331"/>
      <c r="AA70" s="331"/>
      <c r="AB70" s="118"/>
      <c r="AC70" s="82"/>
      <c r="AD70" s="118"/>
      <c r="AE70" s="82"/>
      <c r="AF70" s="118"/>
      <c r="AG70" s="118"/>
      <c r="AH70" s="118"/>
    </row>
    <row r="71" ht="15.75" customHeight="1">
      <c r="A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330"/>
      <c r="Y71" s="331"/>
      <c r="Z71" s="331"/>
      <c r="AA71" s="331"/>
      <c r="AB71" s="118"/>
      <c r="AC71" s="82"/>
      <c r="AD71" s="118"/>
      <c r="AE71" s="82"/>
      <c r="AF71" s="118"/>
      <c r="AG71" s="118"/>
      <c r="AH71" s="118"/>
    </row>
    <row r="72" ht="15.75" customHeight="1">
      <c r="A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330"/>
      <c r="Y72" s="331"/>
      <c r="Z72" s="331"/>
      <c r="AA72" s="331"/>
      <c r="AB72" s="118"/>
      <c r="AC72" s="82"/>
      <c r="AD72" s="118"/>
      <c r="AE72" s="82"/>
      <c r="AF72" s="118"/>
      <c r="AG72" s="118"/>
      <c r="AH72" s="118"/>
    </row>
    <row r="73" ht="15.75" customHeight="1">
      <c r="A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330"/>
      <c r="Y73" s="331"/>
      <c r="Z73" s="331"/>
      <c r="AA73" s="331"/>
      <c r="AB73" s="118"/>
      <c r="AC73" s="82"/>
      <c r="AD73" s="118"/>
      <c r="AE73" s="82"/>
      <c r="AF73" s="118"/>
      <c r="AG73" s="118"/>
      <c r="AH73" s="118"/>
    </row>
    <row r="74" ht="15.75" customHeight="1">
      <c r="A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330"/>
      <c r="Y74" s="331"/>
      <c r="Z74" s="331"/>
      <c r="AA74" s="331"/>
      <c r="AB74" s="118"/>
      <c r="AC74" s="82"/>
      <c r="AD74" s="118"/>
      <c r="AE74" s="82"/>
      <c r="AF74" s="118"/>
      <c r="AG74" s="118"/>
      <c r="AH74" s="118"/>
    </row>
    <row r="75" ht="15.75" customHeight="1">
      <c r="A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330"/>
      <c r="Y75" s="331"/>
      <c r="Z75" s="331"/>
      <c r="AA75" s="331"/>
      <c r="AB75" s="118"/>
      <c r="AC75" s="82"/>
      <c r="AD75" s="118"/>
      <c r="AE75" s="82"/>
      <c r="AF75" s="118"/>
      <c r="AG75" s="118"/>
      <c r="AH75" s="118"/>
    </row>
    <row r="76" ht="15.75" customHeight="1">
      <c r="A76" s="118"/>
      <c r="B76" s="330"/>
      <c r="C76" s="331"/>
      <c r="D76" s="331"/>
      <c r="E76" s="331"/>
      <c r="F76" s="118"/>
      <c r="G76" s="82"/>
      <c r="H76" s="118"/>
      <c r="I76" s="82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330"/>
      <c r="Y76" s="331"/>
      <c r="Z76" s="331"/>
      <c r="AA76" s="331"/>
      <c r="AB76" s="118"/>
      <c r="AC76" s="82"/>
      <c r="AD76" s="118"/>
      <c r="AE76" s="82"/>
      <c r="AF76" s="118"/>
      <c r="AG76" s="118"/>
      <c r="AH76" s="118"/>
    </row>
    <row r="77" ht="15.75" customHeight="1">
      <c r="A77" s="118"/>
      <c r="B77" s="330"/>
      <c r="C77" s="331"/>
      <c r="D77" s="331"/>
      <c r="E77" s="331"/>
      <c r="F77" s="118"/>
      <c r="G77" s="82"/>
      <c r="H77" s="118"/>
      <c r="I77" s="82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330"/>
      <c r="Y77" s="331"/>
      <c r="Z77" s="331"/>
      <c r="AA77" s="331"/>
      <c r="AB77" s="118"/>
      <c r="AC77" s="82"/>
      <c r="AD77" s="118"/>
      <c r="AE77" s="82"/>
      <c r="AF77" s="118"/>
      <c r="AG77" s="118"/>
      <c r="AH77" s="118"/>
    </row>
    <row r="78" ht="15.75" customHeight="1">
      <c r="A78" s="118"/>
      <c r="B78" s="330"/>
      <c r="C78" s="331"/>
      <c r="D78" s="331"/>
      <c r="E78" s="331"/>
      <c r="F78" s="118"/>
      <c r="G78" s="82"/>
      <c r="H78" s="118"/>
      <c r="I78" s="82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330"/>
      <c r="Y78" s="331"/>
      <c r="Z78" s="331"/>
      <c r="AA78" s="331"/>
      <c r="AB78" s="118"/>
      <c r="AC78" s="82"/>
      <c r="AD78" s="118"/>
      <c r="AE78" s="82"/>
      <c r="AF78" s="118"/>
      <c r="AG78" s="118"/>
      <c r="AH78" s="118"/>
    </row>
    <row r="79" ht="15.75" customHeight="1">
      <c r="A79" s="118"/>
      <c r="B79" s="330"/>
      <c r="C79" s="331"/>
      <c r="D79" s="331"/>
      <c r="E79" s="331"/>
      <c r="F79" s="118"/>
      <c r="G79" s="82"/>
      <c r="H79" s="118"/>
      <c r="I79" s="82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330"/>
      <c r="Y79" s="331"/>
      <c r="Z79" s="331"/>
      <c r="AA79" s="331"/>
      <c r="AB79" s="118"/>
      <c r="AC79" s="82"/>
      <c r="AD79" s="118"/>
      <c r="AE79" s="82"/>
      <c r="AF79" s="118"/>
      <c r="AG79" s="118"/>
      <c r="AH79" s="118"/>
    </row>
    <row r="80" ht="15.75" customHeight="1">
      <c r="A80" s="118"/>
      <c r="B80" s="330"/>
      <c r="C80" s="331"/>
      <c r="D80" s="331"/>
      <c r="E80" s="331"/>
      <c r="F80" s="118"/>
      <c r="G80" s="82"/>
      <c r="H80" s="118"/>
      <c r="I80" s="82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330"/>
      <c r="Y80" s="331"/>
      <c r="Z80" s="331"/>
      <c r="AA80" s="331"/>
      <c r="AB80" s="118"/>
      <c r="AC80" s="82"/>
      <c r="AD80" s="118"/>
      <c r="AE80" s="82"/>
      <c r="AF80" s="118"/>
      <c r="AG80" s="118"/>
      <c r="AH80" s="118"/>
    </row>
    <row r="81" ht="15.75" customHeight="1">
      <c r="A81" s="118"/>
      <c r="B81" s="330"/>
      <c r="C81" s="331"/>
      <c r="D81" s="331"/>
      <c r="E81" s="331"/>
      <c r="F81" s="118"/>
      <c r="G81" s="82"/>
      <c r="H81" s="118"/>
      <c r="I81" s="82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330"/>
      <c r="Y81" s="331"/>
      <c r="Z81" s="331"/>
      <c r="AA81" s="331"/>
      <c r="AB81" s="118"/>
      <c r="AC81" s="82"/>
      <c r="AD81" s="118"/>
      <c r="AE81" s="82"/>
      <c r="AF81" s="118"/>
      <c r="AG81" s="118"/>
      <c r="AH81" s="118"/>
    </row>
    <row r="82" ht="15.75" customHeight="1">
      <c r="A82" s="118"/>
      <c r="B82" s="330"/>
      <c r="C82" s="331"/>
      <c r="D82" s="331"/>
      <c r="E82" s="331"/>
      <c r="F82" s="118"/>
      <c r="G82" s="82"/>
      <c r="H82" s="118"/>
      <c r="I82" s="82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330"/>
      <c r="Y82" s="331"/>
      <c r="Z82" s="331"/>
      <c r="AA82" s="331"/>
      <c r="AB82" s="118"/>
      <c r="AC82" s="82"/>
      <c r="AD82" s="118"/>
      <c r="AE82" s="82"/>
      <c r="AF82" s="118"/>
      <c r="AG82" s="118"/>
      <c r="AH82" s="118"/>
    </row>
    <row r="83" ht="15.75" customHeight="1">
      <c r="A83" s="118"/>
      <c r="B83" s="330"/>
      <c r="C83" s="331"/>
      <c r="D83" s="331"/>
      <c r="E83" s="331"/>
      <c r="F83" s="118"/>
      <c r="G83" s="82"/>
      <c r="H83" s="118"/>
      <c r="I83" s="82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330"/>
      <c r="Y83" s="331"/>
      <c r="Z83" s="331"/>
      <c r="AA83" s="331"/>
      <c r="AB83" s="118"/>
      <c r="AC83" s="82"/>
      <c r="AD83" s="118"/>
      <c r="AE83" s="82"/>
      <c r="AF83" s="118"/>
      <c r="AG83" s="118"/>
      <c r="AH83" s="118"/>
    </row>
    <row r="84" ht="15.75" customHeight="1">
      <c r="A84" s="118"/>
      <c r="B84" s="330"/>
      <c r="C84" s="331"/>
      <c r="D84" s="331"/>
      <c r="E84" s="331"/>
      <c r="F84" s="118"/>
      <c r="G84" s="82"/>
      <c r="H84" s="118"/>
      <c r="I84" s="82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330"/>
      <c r="Y84" s="331"/>
      <c r="Z84" s="331"/>
      <c r="AA84" s="331"/>
      <c r="AB84" s="118"/>
      <c r="AC84" s="82"/>
      <c r="AD84" s="118"/>
      <c r="AE84" s="82"/>
      <c r="AF84" s="118"/>
      <c r="AG84" s="118"/>
      <c r="AH84" s="118"/>
    </row>
    <row r="85" ht="15.75" customHeight="1">
      <c r="A85" s="118"/>
      <c r="B85" s="330"/>
      <c r="C85" s="331"/>
      <c r="D85" s="331"/>
      <c r="E85" s="331"/>
      <c r="F85" s="118"/>
      <c r="G85" s="82"/>
      <c r="H85" s="118"/>
      <c r="I85" s="82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330"/>
      <c r="Y85" s="331"/>
      <c r="Z85" s="331"/>
      <c r="AA85" s="331"/>
      <c r="AB85" s="118"/>
      <c r="AC85" s="82"/>
      <c r="AD85" s="118"/>
      <c r="AE85" s="82"/>
      <c r="AF85" s="118"/>
      <c r="AG85" s="118"/>
      <c r="AH85" s="118"/>
    </row>
    <row r="86" ht="15.75" customHeight="1">
      <c r="A86" s="118"/>
      <c r="B86" s="330"/>
      <c r="C86" s="331"/>
      <c r="D86" s="331"/>
      <c r="E86" s="331"/>
      <c r="F86" s="118"/>
      <c r="G86" s="82"/>
      <c r="H86" s="118"/>
      <c r="I86" s="82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330"/>
      <c r="Y86" s="331"/>
      <c r="Z86" s="331"/>
      <c r="AA86" s="331"/>
      <c r="AB86" s="118"/>
      <c r="AC86" s="82"/>
      <c r="AD86" s="118"/>
      <c r="AE86" s="82"/>
      <c r="AF86" s="118"/>
      <c r="AG86" s="118"/>
      <c r="AH86" s="118"/>
    </row>
    <row r="87" ht="15.75" customHeight="1">
      <c r="A87" s="118"/>
      <c r="B87" s="330"/>
      <c r="C87" s="331"/>
      <c r="D87" s="331"/>
      <c r="E87" s="331"/>
      <c r="F87" s="118"/>
      <c r="G87" s="82"/>
      <c r="H87" s="118"/>
      <c r="I87" s="82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330"/>
      <c r="Y87" s="331"/>
      <c r="Z87" s="331"/>
      <c r="AA87" s="331"/>
      <c r="AB87" s="118"/>
      <c r="AC87" s="82"/>
      <c r="AD87" s="118"/>
      <c r="AE87" s="82"/>
      <c r="AF87" s="118"/>
      <c r="AG87" s="118"/>
      <c r="AH87" s="118"/>
    </row>
    <row r="88" ht="15.75" customHeight="1">
      <c r="A88" s="118"/>
      <c r="B88" s="330"/>
      <c r="C88" s="331"/>
      <c r="D88" s="331"/>
      <c r="E88" s="331"/>
      <c r="F88" s="118"/>
      <c r="G88" s="82"/>
      <c r="H88" s="118"/>
      <c r="I88" s="82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330"/>
      <c r="Y88" s="331"/>
      <c r="Z88" s="331"/>
      <c r="AA88" s="331"/>
      <c r="AB88" s="118"/>
      <c r="AC88" s="82"/>
      <c r="AD88" s="118"/>
      <c r="AE88" s="82"/>
      <c r="AF88" s="118"/>
      <c r="AG88" s="118"/>
      <c r="AH88" s="118"/>
    </row>
    <row r="89" ht="15.75" customHeight="1">
      <c r="A89" s="118"/>
      <c r="B89" s="330"/>
      <c r="C89" s="331"/>
      <c r="D89" s="331"/>
      <c r="E89" s="331"/>
      <c r="F89" s="118"/>
      <c r="G89" s="82"/>
      <c r="H89" s="118"/>
      <c r="I89" s="82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330"/>
      <c r="Y89" s="331"/>
      <c r="Z89" s="331"/>
      <c r="AA89" s="331"/>
      <c r="AB89" s="118"/>
      <c r="AC89" s="82"/>
      <c r="AD89" s="118"/>
      <c r="AE89" s="82"/>
      <c r="AF89" s="118"/>
      <c r="AG89" s="118"/>
      <c r="AH89" s="118"/>
    </row>
    <row r="90" ht="15.75" customHeight="1">
      <c r="A90" s="118"/>
      <c r="B90" s="330"/>
      <c r="C90" s="331"/>
      <c r="D90" s="331"/>
      <c r="E90" s="331"/>
      <c r="F90" s="118"/>
      <c r="G90" s="82"/>
      <c r="H90" s="118"/>
      <c r="I90" s="82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330"/>
      <c r="Y90" s="331"/>
      <c r="Z90" s="331"/>
      <c r="AA90" s="331"/>
      <c r="AB90" s="118"/>
      <c r="AC90" s="82"/>
      <c r="AD90" s="118"/>
      <c r="AE90" s="82"/>
      <c r="AF90" s="118"/>
      <c r="AG90" s="118"/>
      <c r="AH90" s="118"/>
    </row>
    <row r="91" ht="15.75" customHeight="1">
      <c r="A91" s="118"/>
      <c r="B91" s="330"/>
      <c r="C91" s="331"/>
      <c r="D91" s="331"/>
      <c r="E91" s="331"/>
      <c r="F91" s="118"/>
      <c r="G91" s="82"/>
      <c r="H91" s="118"/>
      <c r="I91" s="82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330"/>
      <c r="Y91" s="331"/>
      <c r="Z91" s="331"/>
      <c r="AA91" s="331"/>
      <c r="AB91" s="118"/>
      <c r="AC91" s="82"/>
      <c r="AD91" s="118"/>
      <c r="AE91" s="82"/>
      <c r="AF91" s="118"/>
      <c r="AG91" s="118"/>
      <c r="AH91" s="118"/>
    </row>
    <row r="92" ht="15.75" customHeight="1">
      <c r="A92" s="118"/>
      <c r="B92" s="330"/>
      <c r="C92" s="331"/>
      <c r="D92" s="331"/>
      <c r="E92" s="331"/>
      <c r="F92" s="118"/>
      <c r="G92" s="82"/>
      <c r="H92" s="118"/>
      <c r="I92" s="82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330"/>
      <c r="Y92" s="331"/>
      <c r="Z92" s="331"/>
      <c r="AA92" s="331"/>
      <c r="AB92" s="118"/>
      <c r="AC92" s="82"/>
      <c r="AD92" s="118"/>
      <c r="AE92" s="82"/>
      <c r="AF92" s="118"/>
      <c r="AG92" s="118"/>
      <c r="AH92" s="118"/>
    </row>
    <row r="93" ht="15.75" customHeight="1">
      <c r="A93" s="118"/>
      <c r="B93" s="330"/>
      <c r="C93" s="331"/>
      <c r="D93" s="331"/>
      <c r="E93" s="331"/>
      <c r="F93" s="118"/>
      <c r="G93" s="82"/>
      <c r="H93" s="118"/>
      <c r="I93" s="82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330"/>
      <c r="Y93" s="331"/>
      <c r="Z93" s="331"/>
      <c r="AA93" s="331"/>
      <c r="AB93" s="118"/>
      <c r="AC93" s="82"/>
      <c r="AD93" s="118"/>
      <c r="AE93" s="82"/>
      <c r="AF93" s="118"/>
      <c r="AG93" s="118"/>
      <c r="AH93" s="118"/>
    </row>
    <row r="94" ht="15.75" customHeight="1">
      <c r="A94" s="118"/>
      <c r="B94" s="330"/>
      <c r="C94" s="331"/>
      <c r="D94" s="331"/>
      <c r="E94" s="331"/>
      <c r="F94" s="118"/>
      <c r="G94" s="82"/>
      <c r="H94" s="118"/>
      <c r="I94" s="82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330"/>
      <c r="Y94" s="331"/>
      <c r="Z94" s="331"/>
      <c r="AA94" s="331"/>
      <c r="AB94" s="118"/>
      <c r="AC94" s="82"/>
      <c r="AD94" s="118"/>
      <c r="AE94" s="82"/>
      <c r="AF94" s="118"/>
      <c r="AG94" s="118"/>
      <c r="AH94" s="118"/>
    </row>
    <row r="95" ht="15.75" customHeight="1">
      <c r="A95" s="118"/>
      <c r="B95" s="330"/>
      <c r="C95" s="331"/>
      <c r="D95" s="331"/>
      <c r="E95" s="331"/>
      <c r="F95" s="118"/>
      <c r="G95" s="82"/>
      <c r="H95" s="118"/>
      <c r="I95" s="82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330"/>
      <c r="Y95" s="331"/>
      <c r="Z95" s="331"/>
      <c r="AA95" s="331"/>
      <c r="AB95" s="118"/>
      <c r="AC95" s="82"/>
      <c r="AD95" s="118"/>
      <c r="AE95" s="82"/>
      <c r="AF95" s="118"/>
      <c r="AG95" s="118"/>
      <c r="AH95" s="118"/>
    </row>
    <row r="96" ht="15.75" customHeight="1">
      <c r="A96" s="118"/>
      <c r="B96" s="330"/>
      <c r="C96" s="331"/>
      <c r="D96" s="331"/>
      <c r="E96" s="331"/>
      <c r="F96" s="118"/>
      <c r="G96" s="82"/>
      <c r="H96" s="118"/>
      <c r="I96" s="82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330"/>
      <c r="Y96" s="331"/>
      <c r="Z96" s="331"/>
      <c r="AA96" s="331"/>
      <c r="AB96" s="118"/>
      <c r="AC96" s="82"/>
      <c r="AD96" s="118"/>
      <c r="AE96" s="82"/>
      <c r="AF96" s="118"/>
      <c r="AG96" s="118"/>
      <c r="AH96" s="118"/>
    </row>
    <row r="97" ht="15.75" customHeight="1">
      <c r="A97" s="118"/>
      <c r="B97" s="330"/>
      <c r="C97" s="331"/>
      <c r="D97" s="331"/>
      <c r="E97" s="331"/>
      <c r="F97" s="118"/>
      <c r="G97" s="82"/>
      <c r="H97" s="118"/>
      <c r="I97" s="82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330"/>
      <c r="Y97" s="331"/>
      <c r="Z97" s="331"/>
      <c r="AA97" s="331"/>
      <c r="AB97" s="118"/>
      <c r="AC97" s="82"/>
      <c r="AD97" s="118"/>
      <c r="AE97" s="82"/>
      <c r="AF97" s="118"/>
      <c r="AG97" s="118"/>
      <c r="AH97" s="118"/>
    </row>
    <row r="98" ht="15.75" customHeight="1">
      <c r="A98" s="118"/>
      <c r="B98" s="330"/>
      <c r="C98" s="331"/>
      <c r="D98" s="331"/>
      <c r="E98" s="331"/>
      <c r="F98" s="118"/>
      <c r="G98" s="82"/>
      <c r="H98" s="118"/>
      <c r="I98" s="82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330"/>
      <c r="Y98" s="331"/>
      <c r="Z98" s="331"/>
      <c r="AA98" s="331"/>
      <c r="AB98" s="118"/>
      <c r="AC98" s="82"/>
      <c r="AD98" s="118"/>
      <c r="AE98" s="82"/>
      <c r="AF98" s="118"/>
      <c r="AG98" s="118"/>
      <c r="AH98" s="118"/>
    </row>
    <row r="99" ht="15.75" customHeight="1">
      <c r="A99" s="118"/>
      <c r="B99" s="330"/>
      <c r="C99" s="331"/>
      <c r="D99" s="331"/>
      <c r="E99" s="331"/>
      <c r="F99" s="118"/>
      <c r="G99" s="82"/>
      <c r="H99" s="118"/>
      <c r="I99" s="82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330"/>
      <c r="Y99" s="331"/>
      <c r="Z99" s="331"/>
      <c r="AA99" s="331"/>
      <c r="AB99" s="118"/>
      <c r="AC99" s="82"/>
      <c r="AD99" s="118"/>
      <c r="AE99" s="82"/>
      <c r="AF99" s="118"/>
      <c r="AG99" s="118"/>
      <c r="AH99" s="118"/>
    </row>
    <row r="100" ht="15.75" customHeight="1">
      <c r="A100" s="118"/>
      <c r="B100" s="330"/>
      <c r="C100" s="331"/>
      <c r="D100" s="331"/>
      <c r="E100" s="331"/>
      <c r="F100" s="118"/>
      <c r="G100" s="82"/>
      <c r="H100" s="118"/>
      <c r="I100" s="82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330"/>
      <c r="Y100" s="331"/>
      <c r="Z100" s="331"/>
      <c r="AA100" s="331"/>
      <c r="AB100" s="118"/>
      <c r="AC100" s="82"/>
      <c r="AD100" s="118"/>
      <c r="AE100" s="82"/>
      <c r="AF100" s="118"/>
      <c r="AG100" s="118"/>
      <c r="AH100" s="118"/>
    </row>
    <row r="101" ht="15.75" customHeight="1">
      <c r="A101" s="118"/>
      <c r="B101" s="330"/>
      <c r="C101" s="331"/>
      <c r="D101" s="331"/>
      <c r="E101" s="331"/>
      <c r="F101" s="118"/>
      <c r="G101" s="82"/>
      <c r="H101" s="118"/>
      <c r="I101" s="82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330"/>
      <c r="Y101" s="331"/>
      <c r="Z101" s="331"/>
      <c r="AA101" s="331"/>
      <c r="AB101" s="118"/>
      <c r="AC101" s="82"/>
      <c r="AD101" s="118"/>
      <c r="AE101" s="82"/>
      <c r="AF101" s="118"/>
      <c r="AG101" s="118"/>
      <c r="AH101" s="118"/>
    </row>
    <row r="102" ht="15.75" customHeight="1">
      <c r="A102" s="118"/>
      <c r="B102" s="330"/>
      <c r="C102" s="331"/>
      <c r="D102" s="331"/>
      <c r="E102" s="331"/>
      <c r="F102" s="118"/>
      <c r="G102" s="82"/>
      <c r="H102" s="118"/>
      <c r="I102" s="82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330"/>
      <c r="Y102" s="331"/>
      <c r="Z102" s="331"/>
      <c r="AA102" s="331"/>
      <c r="AB102" s="118"/>
      <c r="AC102" s="82"/>
      <c r="AD102" s="118"/>
      <c r="AE102" s="82"/>
      <c r="AF102" s="118"/>
      <c r="AG102" s="118"/>
      <c r="AH102" s="118"/>
    </row>
    <row r="103" ht="15.75" customHeight="1">
      <c r="A103" s="118"/>
      <c r="B103" s="330"/>
      <c r="C103" s="331"/>
      <c r="D103" s="331"/>
      <c r="E103" s="331"/>
      <c r="F103" s="118"/>
      <c r="G103" s="82"/>
      <c r="H103" s="118"/>
      <c r="I103" s="82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330"/>
      <c r="Y103" s="331"/>
      <c r="Z103" s="331"/>
      <c r="AA103" s="331"/>
      <c r="AB103" s="118"/>
      <c r="AC103" s="82"/>
      <c r="AD103" s="118"/>
      <c r="AE103" s="82"/>
      <c r="AF103" s="118"/>
      <c r="AG103" s="118"/>
      <c r="AH103" s="118"/>
    </row>
    <row r="104" ht="15.75" customHeight="1">
      <c r="A104" s="118"/>
      <c r="B104" s="330"/>
      <c r="C104" s="331"/>
      <c r="D104" s="331"/>
      <c r="E104" s="331"/>
      <c r="F104" s="118"/>
      <c r="G104" s="82"/>
      <c r="H104" s="118"/>
      <c r="I104" s="82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330"/>
      <c r="Y104" s="331"/>
      <c r="Z104" s="331"/>
      <c r="AA104" s="331"/>
      <c r="AB104" s="118"/>
      <c r="AC104" s="82"/>
      <c r="AD104" s="118"/>
      <c r="AE104" s="82"/>
      <c r="AF104" s="118"/>
      <c r="AG104" s="118"/>
      <c r="AH104" s="118"/>
    </row>
    <row r="105" ht="15.75" customHeight="1">
      <c r="A105" s="118"/>
      <c r="B105" s="330"/>
      <c r="C105" s="331"/>
      <c r="D105" s="331"/>
      <c r="E105" s="331"/>
      <c r="F105" s="118"/>
      <c r="G105" s="82"/>
      <c r="H105" s="118"/>
      <c r="I105" s="82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330"/>
      <c r="Y105" s="331"/>
      <c r="Z105" s="331"/>
      <c r="AA105" s="331"/>
      <c r="AB105" s="118"/>
      <c r="AC105" s="82"/>
      <c r="AD105" s="118"/>
      <c r="AE105" s="82"/>
      <c r="AF105" s="118"/>
      <c r="AG105" s="118"/>
      <c r="AH105" s="118"/>
    </row>
    <row r="106" ht="15.75" customHeight="1">
      <c r="A106" s="118"/>
      <c r="B106" s="330"/>
      <c r="C106" s="331"/>
      <c r="D106" s="331"/>
      <c r="E106" s="331"/>
      <c r="F106" s="118"/>
      <c r="G106" s="82"/>
      <c r="H106" s="118"/>
      <c r="I106" s="82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330"/>
      <c r="Y106" s="331"/>
      <c r="Z106" s="331"/>
      <c r="AA106" s="331"/>
      <c r="AB106" s="118"/>
      <c r="AC106" s="82"/>
      <c r="AD106" s="118"/>
      <c r="AE106" s="82"/>
      <c r="AF106" s="118"/>
      <c r="AG106" s="118"/>
      <c r="AH106" s="118"/>
    </row>
    <row r="107" ht="15.75" customHeight="1">
      <c r="A107" s="118"/>
      <c r="B107" s="330"/>
      <c r="C107" s="331"/>
      <c r="D107" s="331"/>
      <c r="E107" s="331"/>
      <c r="F107" s="118"/>
      <c r="G107" s="82"/>
      <c r="H107" s="118"/>
      <c r="I107" s="82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330"/>
      <c r="Y107" s="331"/>
      <c r="Z107" s="331"/>
      <c r="AA107" s="331"/>
      <c r="AB107" s="118"/>
      <c r="AC107" s="82"/>
      <c r="AD107" s="118"/>
      <c r="AE107" s="82"/>
      <c r="AF107" s="118"/>
      <c r="AG107" s="118"/>
      <c r="AH107" s="118"/>
    </row>
    <row r="108" ht="15.75" customHeight="1">
      <c r="A108" s="118"/>
      <c r="B108" s="330"/>
      <c r="C108" s="331"/>
      <c r="D108" s="331"/>
      <c r="E108" s="331"/>
      <c r="F108" s="118"/>
      <c r="G108" s="82"/>
      <c r="H108" s="118"/>
      <c r="I108" s="82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330"/>
      <c r="Y108" s="331"/>
      <c r="Z108" s="331"/>
      <c r="AA108" s="331"/>
      <c r="AB108" s="118"/>
      <c r="AC108" s="82"/>
      <c r="AD108" s="118"/>
      <c r="AE108" s="82"/>
      <c r="AF108" s="118"/>
      <c r="AG108" s="118"/>
      <c r="AH108" s="118"/>
    </row>
    <row r="109" ht="15.75" customHeight="1">
      <c r="A109" s="118"/>
      <c r="B109" s="330"/>
      <c r="C109" s="331"/>
      <c r="D109" s="331"/>
      <c r="E109" s="331"/>
      <c r="F109" s="118"/>
      <c r="G109" s="82"/>
      <c r="H109" s="118"/>
      <c r="I109" s="82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330"/>
      <c r="Y109" s="331"/>
      <c r="Z109" s="331"/>
      <c r="AA109" s="331"/>
      <c r="AB109" s="118"/>
      <c r="AC109" s="82"/>
      <c r="AD109" s="118"/>
      <c r="AE109" s="82"/>
      <c r="AF109" s="118"/>
      <c r="AG109" s="118"/>
      <c r="AH109" s="118"/>
    </row>
    <row r="110" ht="15.75" customHeight="1">
      <c r="A110" s="118"/>
      <c r="B110" s="330"/>
      <c r="C110" s="331"/>
      <c r="D110" s="331"/>
      <c r="E110" s="331"/>
      <c r="F110" s="118"/>
      <c r="G110" s="82"/>
      <c r="H110" s="118"/>
      <c r="I110" s="82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330"/>
      <c r="Y110" s="331"/>
      <c r="Z110" s="331"/>
      <c r="AA110" s="331"/>
      <c r="AB110" s="118"/>
      <c r="AC110" s="82"/>
      <c r="AD110" s="118"/>
      <c r="AE110" s="82"/>
      <c r="AF110" s="118"/>
      <c r="AG110" s="118"/>
      <c r="AH110" s="118"/>
    </row>
    <row r="111" ht="15.75" customHeight="1">
      <c r="A111" s="118"/>
      <c r="B111" s="330"/>
      <c r="C111" s="331"/>
      <c r="D111" s="331"/>
      <c r="E111" s="331"/>
      <c r="F111" s="118"/>
      <c r="G111" s="82"/>
      <c r="H111" s="118"/>
      <c r="I111" s="82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330"/>
      <c r="Y111" s="331"/>
      <c r="Z111" s="331"/>
      <c r="AA111" s="331"/>
      <c r="AB111" s="118"/>
      <c r="AC111" s="82"/>
      <c r="AD111" s="118"/>
      <c r="AE111" s="82"/>
      <c r="AF111" s="118"/>
      <c r="AG111" s="118"/>
      <c r="AH111" s="118"/>
    </row>
    <row r="112" ht="15.75" customHeight="1">
      <c r="A112" s="118"/>
      <c r="B112" s="330"/>
      <c r="C112" s="331"/>
      <c r="D112" s="331"/>
      <c r="E112" s="331"/>
      <c r="F112" s="118"/>
      <c r="G112" s="82"/>
      <c r="H112" s="118"/>
      <c r="I112" s="82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330"/>
      <c r="Y112" s="331"/>
      <c r="Z112" s="331"/>
      <c r="AA112" s="331"/>
      <c r="AB112" s="118"/>
      <c r="AC112" s="82"/>
      <c r="AD112" s="118"/>
      <c r="AE112" s="82"/>
      <c r="AF112" s="118"/>
      <c r="AG112" s="118"/>
      <c r="AH112" s="118"/>
    </row>
    <row r="113" ht="15.75" customHeight="1">
      <c r="A113" s="118"/>
      <c r="B113" s="330"/>
      <c r="C113" s="331"/>
      <c r="D113" s="331"/>
      <c r="E113" s="331"/>
      <c r="F113" s="118"/>
      <c r="G113" s="82"/>
      <c r="H113" s="118"/>
      <c r="I113" s="82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330"/>
      <c r="Y113" s="331"/>
      <c r="Z113" s="331"/>
      <c r="AA113" s="331"/>
      <c r="AB113" s="118"/>
      <c r="AC113" s="82"/>
      <c r="AD113" s="118"/>
      <c r="AE113" s="82"/>
      <c r="AF113" s="118"/>
      <c r="AG113" s="118"/>
      <c r="AH113" s="118"/>
    </row>
    <row r="114" ht="15.75" customHeight="1">
      <c r="A114" s="118"/>
      <c r="B114" s="330"/>
      <c r="C114" s="331"/>
      <c r="D114" s="331"/>
      <c r="E114" s="331"/>
      <c r="F114" s="118"/>
      <c r="G114" s="82"/>
      <c r="H114" s="118"/>
      <c r="I114" s="82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330"/>
      <c r="Y114" s="331"/>
      <c r="Z114" s="331"/>
      <c r="AA114" s="331"/>
      <c r="AB114" s="118"/>
      <c r="AC114" s="82"/>
      <c r="AD114" s="118"/>
      <c r="AE114" s="82"/>
      <c r="AF114" s="118"/>
      <c r="AG114" s="118"/>
      <c r="AH114" s="118"/>
    </row>
    <row r="115" ht="15.75" customHeight="1">
      <c r="A115" s="118"/>
      <c r="B115" s="330"/>
      <c r="C115" s="331"/>
      <c r="D115" s="331"/>
      <c r="E115" s="331"/>
      <c r="F115" s="118"/>
      <c r="G115" s="82"/>
      <c r="H115" s="118"/>
      <c r="I115" s="82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330"/>
      <c r="Y115" s="331"/>
      <c r="Z115" s="331"/>
      <c r="AA115" s="331"/>
      <c r="AB115" s="118"/>
      <c r="AC115" s="82"/>
      <c r="AD115" s="118"/>
      <c r="AE115" s="82"/>
      <c r="AF115" s="118"/>
      <c r="AG115" s="118"/>
      <c r="AH115" s="118"/>
    </row>
    <row r="116" ht="15.75" customHeight="1">
      <c r="A116" s="118"/>
      <c r="B116" s="330"/>
      <c r="C116" s="331"/>
      <c r="D116" s="331"/>
      <c r="E116" s="331"/>
      <c r="F116" s="118"/>
      <c r="G116" s="82"/>
      <c r="H116" s="118"/>
      <c r="I116" s="82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330"/>
      <c r="Y116" s="331"/>
      <c r="Z116" s="331"/>
      <c r="AA116" s="331"/>
      <c r="AB116" s="118"/>
      <c r="AC116" s="82"/>
      <c r="AD116" s="118"/>
      <c r="AE116" s="82"/>
      <c r="AF116" s="118"/>
      <c r="AG116" s="118"/>
      <c r="AH116" s="118"/>
    </row>
    <row r="117" ht="15.75" customHeight="1">
      <c r="A117" s="118"/>
      <c r="B117" s="330"/>
      <c r="C117" s="331"/>
      <c r="D117" s="331"/>
      <c r="E117" s="331"/>
      <c r="F117" s="118"/>
      <c r="G117" s="82"/>
      <c r="H117" s="118"/>
      <c r="I117" s="82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330"/>
      <c r="Y117" s="331"/>
      <c r="Z117" s="331"/>
      <c r="AA117" s="331"/>
      <c r="AB117" s="118"/>
      <c r="AC117" s="82"/>
      <c r="AD117" s="118"/>
      <c r="AE117" s="82"/>
      <c r="AF117" s="118"/>
      <c r="AG117" s="118"/>
      <c r="AH117" s="118"/>
    </row>
    <row r="118" ht="15.75" customHeight="1">
      <c r="A118" s="118"/>
      <c r="B118" s="330"/>
      <c r="C118" s="331"/>
      <c r="D118" s="331"/>
      <c r="E118" s="331"/>
      <c r="F118" s="118"/>
      <c r="G118" s="82"/>
      <c r="H118" s="118"/>
      <c r="I118" s="82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330"/>
      <c r="Y118" s="331"/>
      <c r="Z118" s="331"/>
      <c r="AA118" s="331"/>
      <c r="AB118" s="118"/>
      <c r="AC118" s="82"/>
      <c r="AD118" s="118"/>
      <c r="AE118" s="82"/>
      <c r="AF118" s="118"/>
      <c r="AG118" s="118"/>
      <c r="AH118" s="118"/>
    </row>
    <row r="119" ht="15.75" customHeight="1">
      <c r="A119" s="118"/>
      <c r="B119" s="330"/>
      <c r="C119" s="331"/>
      <c r="D119" s="331"/>
      <c r="E119" s="331"/>
      <c r="F119" s="118"/>
      <c r="G119" s="82"/>
      <c r="H119" s="118"/>
      <c r="I119" s="82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330"/>
      <c r="Y119" s="331"/>
      <c r="Z119" s="331"/>
      <c r="AA119" s="331"/>
      <c r="AB119" s="118"/>
      <c r="AC119" s="82"/>
      <c r="AD119" s="118"/>
      <c r="AE119" s="82"/>
      <c r="AF119" s="118"/>
      <c r="AG119" s="118"/>
      <c r="AH119" s="118"/>
    </row>
    <row r="120" ht="15.75" customHeight="1">
      <c r="A120" s="118"/>
      <c r="B120" s="330"/>
      <c r="C120" s="331"/>
      <c r="D120" s="331"/>
      <c r="E120" s="331"/>
      <c r="F120" s="118"/>
      <c r="G120" s="82"/>
      <c r="H120" s="118"/>
      <c r="I120" s="82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330"/>
      <c r="Y120" s="331"/>
      <c r="Z120" s="331"/>
      <c r="AA120" s="331"/>
      <c r="AB120" s="118"/>
      <c r="AC120" s="82"/>
      <c r="AD120" s="118"/>
      <c r="AE120" s="82"/>
      <c r="AF120" s="118"/>
      <c r="AG120" s="118"/>
      <c r="AH120" s="118"/>
    </row>
    <row r="121" ht="15.75" customHeight="1">
      <c r="A121" s="118"/>
      <c r="B121" s="330"/>
      <c r="C121" s="331"/>
      <c r="D121" s="331"/>
      <c r="E121" s="331"/>
      <c r="F121" s="118"/>
      <c r="G121" s="82"/>
      <c r="H121" s="118"/>
      <c r="I121" s="82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330"/>
      <c r="Y121" s="331"/>
      <c r="Z121" s="331"/>
      <c r="AA121" s="331"/>
      <c r="AB121" s="118"/>
      <c r="AC121" s="82"/>
      <c r="AD121" s="118"/>
      <c r="AE121" s="82"/>
      <c r="AF121" s="118"/>
      <c r="AG121" s="118"/>
      <c r="AH121" s="118"/>
    </row>
    <row r="122" ht="15.75" customHeight="1">
      <c r="A122" s="118"/>
      <c r="B122" s="330"/>
      <c r="C122" s="331"/>
      <c r="D122" s="331"/>
      <c r="E122" s="331"/>
      <c r="F122" s="118"/>
      <c r="G122" s="82"/>
      <c r="H122" s="118"/>
      <c r="I122" s="82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330"/>
      <c r="Y122" s="331"/>
      <c r="Z122" s="331"/>
      <c r="AA122" s="331"/>
      <c r="AB122" s="118"/>
      <c r="AC122" s="82"/>
      <c r="AD122" s="118"/>
      <c r="AE122" s="82"/>
      <c r="AF122" s="118"/>
      <c r="AG122" s="118"/>
      <c r="AH122" s="118"/>
    </row>
    <row r="123" ht="15.75" customHeight="1">
      <c r="A123" s="118"/>
      <c r="B123" s="330"/>
      <c r="C123" s="331"/>
      <c r="D123" s="331"/>
      <c r="E123" s="331"/>
      <c r="F123" s="118"/>
      <c r="G123" s="82"/>
      <c r="H123" s="118"/>
      <c r="I123" s="82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330"/>
      <c r="Y123" s="331"/>
      <c r="Z123" s="331"/>
      <c r="AA123" s="331"/>
      <c r="AB123" s="118"/>
      <c r="AC123" s="82"/>
      <c r="AD123" s="118"/>
      <c r="AE123" s="82"/>
      <c r="AF123" s="118"/>
      <c r="AG123" s="118"/>
      <c r="AH123" s="118"/>
    </row>
    <row r="124" ht="15.75" customHeight="1">
      <c r="A124" s="118"/>
      <c r="B124" s="330"/>
      <c r="C124" s="331"/>
      <c r="D124" s="331"/>
      <c r="E124" s="331"/>
      <c r="F124" s="118"/>
      <c r="G124" s="82"/>
      <c r="H124" s="118"/>
      <c r="I124" s="82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330"/>
      <c r="Y124" s="331"/>
      <c r="Z124" s="331"/>
      <c r="AA124" s="331"/>
      <c r="AB124" s="118"/>
      <c r="AC124" s="82"/>
      <c r="AD124" s="118"/>
      <c r="AE124" s="82"/>
      <c r="AF124" s="118"/>
      <c r="AG124" s="118"/>
      <c r="AH124" s="118"/>
    </row>
    <row r="125" ht="15.75" customHeight="1">
      <c r="A125" s="118"/>
      <c r="B125" s="330"/>
      <c r="C125" s="331"/>
      <c r="D125" s="331"/>
      <c r="E125" s="331"/>
      <c r="F125" s="118"/>
      <c r="G125" s="82"/>
      <c r="H125" s="118"/>
      <c r="I125" s="82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330"/>
      <c r="Y125" s="331"/>
      <c r="Z125" s="331"/>
      <c r="AA125" s="331"/>
      <c r="AB125" s="118"/>
      <c r="AC125" s="82"/>
      <c r="AD125" s="118"/>
      <c r="AE125" s="82"/>
      <c r="AF125" s="118"/>
      <c r="AG125" s="118"/>
      <c r="AH125" s="118"/>
    </row>
    <row r="126" ht="15.75" customHeight="1">
      <c r="A126" s="118"/>
      <c r="B126" s="330"/>
      <c r="C126" s="331"/>
      <c r="D126" s="331"/>
      <c r="E126" s="331"/>
      <c r="F126" s="118"/>
      <c r="G126" s="82"/>
      <c r="H126" s="118"/>
      <c r="I126" s="82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330"/>
      <c r="Y126" s="331"/>
      <c r="Z126" s="331"/>
      <c r="AA126" s="331"/>
      <c r="AB126" s="118"/>
      <c r="AC126" s="82"/>
      <c r="AD126" s="118"/>
      <c r="AE126" s="82"/>
      <c r="AF126" s="118"/>
      <c r="AG126" s="118"/>
      <c r="AH126" s="118"/>
    </row>
    <row r="127" ht="15.75" customHeight="1">
      <c r="A127" s="118"/>
      <c r="B127" s="330"/>
      <c r="C127" s="331"/>
      <c r="D127" s="331"/>
      <c r="E127" s="331"/>
      <c r="F127" s="118"/>
      <c r="G127" s="82"/>
      <c r="H127" s="118"/>
      <c r="I127" s="82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330"/>
      <c r="Y127" s="331"/>
      <c r="Z127" s="331"/>
      <c r="AA127" s="331"/>
      <c r="AB127" s="118"/>
      <c r="AC127" s="82"/>
      <c r="AD127" s="118"/>
      <c r="AE127" s="82"/>
      <c r="AF127" s="118"/>
      <c r="AG127" s="118"/>
      <c r="AH127" s="118"/>
    </row>
    <row r="128" ht="15.75" customHeight="1">
      <c r="A128" s="118"/>
      <c r="B128" s="330"/>
      <c r="C128" s="331"/>
      <c r="D128" s="331"/>
      <c r="E128" s="331"/>
      <c r="F128" s="118"/>
      <c r="G128" s="82"/>
      <c r="H128" s="118"/>
      <c r="I128" s="82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330"/>
      <c r="Y128" s="331"/>
      <c r="Z128" s="331"/>
      <c r="AA128" s="331"/>
      <c r="AB128" s="118"/>
      <c r="AC128" s="82"/>
      <c r="AD128" s="118"/>
      <c r="AE128" s="82"/>
      <c r="AF128" s="118"/>
      <c r="AG128" s="118"/>
      <c r="AH128" s="118"/>
    </row>
    <row r="129" ht="15.75" customHeight="1">
      <c r="A129" s="118"/>
      <c r="B129" s="330"/>
      <c r="C129" s="331"/>
      <c r="D129" s="331"/>
      <c r="E129" s="331"/>
      <c r="F129" s="118"/>
      <c r="G129" s="82"/>
      <c r="H129" s="118"/>
      <c r="I129" s="82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330"/>
      <c r="Y129" s="331"/>
      <c r="Z129" s="331"/>
      <c r="AA129" s="331"/>
      <c r="AB129" s="118"/>
      <c r="AC129" s="82"/>
      <c r="AD129" s="118"/>
      <c r="AE129" s="82"/>
      <c r="AF129" s="118"/>
      <c r="AG129" s="118"/>
      <c r="AH129" s="118"/>
    </row>
    <row r="130" ht="15.75" customHeight="1">
      <c r="A130" s="118"/>
      <c r="B130" s="330"/>
      <c r="C130" s="331"/>
      <c r="D130" s="331"/>
      <c r="E130" s="331"/>
      <c r="F130" s="118"/>
      <c r="G130" s="82"/>
      <c r="H130" s="118"/>
      <c r="I130" s="82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330"/>
      <c r="Y130" s="331"/>
      <c r="Z130" s="331"/>
      <c r="AA130" s="331"/>
      <c r="AB130" s="118"/>
      <c r="AC130" s="82"/>
      <c r="AD130" s="118"/>
      <c r="AE130" s="82"/>
      <c r="AF130" s="118"/>
      <c r="AG130" s="118"/>
      <c r="AH130" s="118"/>
    </row>
    <row r="131" ht="15.75" customHeight="1">
      <c r="A131" s="118"/>
      <c r="B131" s="330"/>
      <c r="C131" s="331"/>
      <c r="D131" s="331"/>
      <c r="E131" s="331"/>
      <c r="F131" s="118"/>
      <c r="G131" s="82"/>
      <c r="H131" s="118"/>
      <c r="I131" s="82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330"/>
      <c r="Y131" s="331"/>
      <c r="Z131" s="331"/>
      <c r="AA131" s="331"/>
      <c r="AB131" s="118"/>
      <c r="AC131" s="82"/>
      <c r="AD131" s="118"/>
      <c r="AE131" s="82"/>
      <c r="AF131" s="118"/>
      <c r="AG131" s="118"/>
      <c r="AH131" s="118"/>
    </row>
    <row r="132" ht="15.75" customHeight="1">
      <c r="A132" s="118"/>
      <c r="B132" s="330"/>
      <c r="C132" s="331"/>
      <c r="D132" s="331"/>
      <c r="E132" s="331"/>
      <c r="F132" s="118"/>
      <c r="G132" s="82"/>
      <c r="H132" s="118"/>
      <c r="I132" s="82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330"/>
      <c r="Y132" s="331"/>
      <c r="Z132" s="331"/>
      <c r="AA132" s="331"/>
      <c r="AB132" s="118"/>
      <c r="AC132" s="82"/>
      <c r="AD132" s="118"/>
      <c r="AE132" s="82"/>
      <c r="AF132" s="118"/>
      <c r="AG132" s="118"/>
      <c r="AH132" s="118"/>
    </row>
    <row r="133" ht="15.75" customHeight="1">
      <c r="A133" s="118"/>
      <c r="B133" s="330"/>
      <c r="C133" s="331"/>
      <c r="D133" s="331"/>
      <c r="E133" s="331"/>
      <c r="F133" s="118"/>
      <c r="G133" s="82"/>
      <c r="H133" s="118"/>
      <c r="I133" s="82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330"/>
      <c r="Y133" s="331"/>
      <c r="Z133" s="331"/>
      <c r="AA133" s="331"/>
      <c r="AB133" s="118"/>
      <c r="AC133" s="82"/>
      <c r="AD133" s="118"/>
      <c r="AE133" s="82"/>
      <c r="AF133" s="118"/>
      <c r="AG133" s="118"/>
      <c r="AH133" s="118"/>
    </row>
    <row r="134" ht="15.75" customHeight="1">
      <c r="A134" s="118"/>
      <c r="B134" s="330"/>
      <c r="C134" s="331"/>
      <c r="D134" s="331"/>
      <c r="E134" s="331"/>
      <c r="F134" s="118"/>
      <c r="G134" s="82"/>
      <c r="H134" s="118"/>
      <c r="I134" s="82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330"/>
      <c r="Y134" s="331"/>
      <c r="Z134" s="331"/>
      <c r="AA134" s="331"/>
      <c r="AB134" s="118"/>
      <c r="AC134" s="82"/>
      <c r="AD134" s="118"/>
      <c r="AE134" s="82"/>
      <c r="AF134" s="118"/>
      <c r="AG134" s="118"/>
      <c r="AH134" s="118"/>
    </row>
    <row r="135" ht="15.75" customHeight="1">
      <c r="A135" s="118"/>
      <c r="B135" s="330"/>
      <c r="C135" s="331"/>
      <c r="D135" s="331"/>
      <c r="E135" s="331"/>
      <c r="F135" s="118"/>
      <c r="G135" s="82"/>
      <c r="H135" s="118"/>
      <c r="I135" s="82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330"/>
      <c r="Y135" s="331"/>
      <c r="Z135" s="331"/>
      <c r="AA135" s="331"/>
      <c r="AB135" s="118"/>
      <c r="AC135" s="82"/>
      <c r="AD135" s="118"/>
      <c r="AE135" s="82"/>
      <c r="AF135" s="118"/>
      <c r="AG135" s="118"/>
      <c r="AH135" s="118"/>
    </row>
    <row r="136" ht="15.75" customHeight="1">
      <c r="A136" s="118"/>
      <c r="B136" s="330"/>
      <c r="C136" s="331"/>
      <c r="D136" s="331"/>
      <c r="E136" s="331"/>
      <c r="F136" s="118"/>
      <c r="G136" s="82"/>
      <c r="H136" s="118"/>
      <c r="I136" s="82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330"/>
      <c r="Y136" s="331"/>
      <c r="Z136" s="331"/>
      <c r="AA136" s="331"/>
      <c r="AB136" s="118"/>
      <c r="AC136" s="82"/>
      <c r="AD136" s="118"/>
      <c r="AE136" s="82"/>
      <c r="AF136" s="118"/>
      <c r="AG136" s="118"/>
      <c r="AH136" s="118"/>
    </row>
    <row r="137" ht="15.75" customHeight="1">
      <c r="A137" s="118"/>
      <c r="B137" s="330"/>
      <c r="C137" s="331"/>
      <c r="D137" s="331"/>
      <c r="E137" s="331"/>
      <c r="F137" s="118"/>
      <c r="G137" s="82"/>
      <c r="H137" s="118"/>
      <c r="I137" s="82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330"/>
      <c r="Y137" s="331"/>
      <c r="Z137" s="331"/>
      <c r="AA137" s="331"/>
      <c r="AB137" s="118"/>
      <c r="AC137" s="82"/>
      <c r="AD137" s="118"/>
      <c r="AE137" s="82"/>
      <c r="AF137" s="118"/>
      <c r="AG137" s="118"/>
      <c r="AH137" s="118"/>
    </row>
    <row r="138" ht="15.75" customHeight="1">
      <c r="A138" s="118"/>
      <c r="B138" s="330"/>
      <c r="C138" s="331"/>
      <c r="D138" s="331"/>
      <c r="E138" s="331"/>
      <c r="F138" s="118"/>
      <c r="G138" s="82"/>
      <c r="H138" s="118"/>
      <c r="I138" s="82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330"/>
      <c r="Y138" s="331"/>
      <c r="Z138" s="331"/>
      <c r="AA138" s="331"/>
      <c r="AB138" s="118"/>
      <c r="AC138" s="82"/>
      <c r="AD138" s="118"/>
      <c r="AE138" s="82"/>
      <c r="AF138" s="118"/>
      <c r="AG138" s="118"/>
      <c r="AH138" s="118"/>
    </row>
    <row r="139" ht="15.75" customHeight="1">
      <c r="A139" s="118"/>
      <c r="B139" s="330"/>
      <c r="C139" s="331"/>
      <c r="D139" s="331"/>
      <c r="E139" s="331"/>
      <c r="F139" s="118"/>
      <c r="G139" s="82"/>
      <c r="H139" s="118"/>
      <c r="I139" s="82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330"/>
      <c r="Y139" s="331"/>
      <c r="Z139" s="331"/>
      <c r="AA139" s="331"/>
      <c r="AB139" s="118"/>
      <c r="AC139" s="82"/>
      <c r="AD139" s="118"/>
      <c r="AE139" s="82"/>
      <c r="AF139" s="118"/>
      <c r="AG139" s="118"/>
      <c r="AH139" s="118"/>
    </row>
    <row r="140" ht="15.75" customHeight="1">
      <c r="A140" s="118"/>
      <c r="B140" s="330"/>
      <c r="C140" s="331"/>
      <c r="D140" s="331"/>
      <c r="E140" s="331"/>
      <c r="F140" s="118"/>
      <c r="G140" s="82"/>
      <c r="H140" s="118"/>
      <c r="I140" s="82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330"/>
      <c r="Y140" s="331"/>
      <c r="Z140" s="331"/>
      <c r="AA140" s="331"/>
      <c r="AB140" s="118"/>
      <c r="AC140" s="82"/>
      <c r="AD140" s="118"/>
      <c r="AE140" s="82"/>
      <c r="AF140" s="118"/>
      <c r="AG140" s="118"/>
      <c r="AH140" s="118"/>
    </row>
    <row r="141" ht="15.75" customHeight="1">
      <c r="A141" s="118"/>
      <c r="B141" s="330"/>
      <c r="C141" s="331"/>
      <c r="D141" s="331"/>
      <c r="E141" s="331"/>
      <c r="F141" s="118"/>
      <c r="G141" s="82"/>
      <c r="H141" s="118"/>
      <c r="I141" s="82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330"/>
      <c r="Y141" s="331"/>
      <c r="Z141" s="331"/>
      <c r="AA141" s="331"/>
      <c r="AB141" s="118"/>
      <c r="AC141" s="82"/>
      <c r="AD141" s="118"/>
      <c r="AE141" s="82"/>
      <c r="AF141" s="118"/>
      <c r="AG141" s="118"/>
      <c r="AH141" s="118"/>
    </row>
    <row r="142" ht="15.75" customHeight="1">
      <c r="A142" s="118"/>
      <c r="B142" s="330"/>
      <c r="C142" s="331"/>
      <c r="D142" s="331"/>
      <c r="E142" s="331"/>
      <c r="F142" s="118"/>
      <c r="G142" s="82"/>
      <c r="H142" s="118"/>
      <c r="I142" s="82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330"/>
      <c r="Y142" s="331"/>
      <c r="Z142" s="331"/>
      <c r="AA142" s="331"/>
      <c r="AB142" s="118"/>
      <c r="AC142" s="82"/>
      <c r="AD142" s="118"/>
      <c r="AE142" s="82"/>
      <c r="AF142" s="118"/>
      <c r="AG142" s="118"/>
      <c r="AH142" s="118"/>
    </row>
    <row r="143" ht="15.75" customHeight="1">
      <c r="A143" s="118"/>
      <c r="B143" s="330"/>
      <c r="C143" s="331"/>
      <c r="D143" s="331"/>
      <c r="E143" s="331"/>
      <c r="F143" s="118"/>
      <c r="G143" s="82"/>
      <c r="H143" s="118"/>
      <c r="I143" s="82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330"/>
      <c r="Y143" s="331"/>
      <c r="Z143" s="331"/>
      <c r="AA143" s="331"/>
      <c r="AB143" s="118"/>
      <c r="AC143" s="82"/>
      <c r="AD143" s="118"/>
      <c r="AE143" s="82"/>
      <c r="AF143" s="118"/>
      <c r="AG143" s="118"/>
      <c r="AH143" s="118"/>
    </row>
    <row r="144" ht="15.75" customHeight="1">
      <c r="A144" s="118"/>
      <c r="B144" s="330"/>
      <c r="C144" s="331"/>
      <c r="D144" s="331"/>
      <c r="E144" s="331"/>
      <c r="F144" s="118"/>
      <c r="G144" s="82"/>
      <c r="H144" s="118"/>
      <c r="I144" s="82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330"/>
      <c r="Y144" s="331"/>
      <c r="Z144" s="331"/>
      <c r="AA144" s="331"/>
      <c r="AB144" s="118"/>
      <c r="AC144" s="82"/>
      <c r="AD144" s="118"/>
      <c r="AE144" s="82"/>
      <c r="AF144" s="118"/>
      <c r="AG144" s="118"/>
      <c r="AH144" s="118"/>
    </row>
    <row r="145" ht="15.75" customHeight="1">
      <c r="A145" s="118"/>
      <c r="B145" s="330"/>
      <c r="C145" s="331"/>
      <c r="D145" s="331"/>
      <c r="E145" s="331"/>
      <c r="F145" s="118"/>
      <c r="G145" s="82"/>
      <c r="H145" s="118"/>
      <c r="I145" s="82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330"/>
      <c r="Y145" s="331"/>
      <c r="Z145" s="331"/>
      <c r="AA145" s="331"/>
      <c r="AB145" s="118"/>
      <c r="AC145" s="82"/>
      <c r="AD145" s="118"/>
      <c r="AE145" s="82"/>
      <c r="AF145" s="118"/>
      <c r="AG145" s="118"/>
      <c r="AH145" s="118"/>
    </row>
    <row r="146" ht="15.75" customHeight="1">
      <c r="A146" s="118"/>
      <c r="B146" s="330"/>
      <c r="C146" s="331"/>
      <c r="D146" s="331"/>
      <c r="E146" s="331"/>
      <c r="F146" s="118"/>
      <c r="G146" s="82"/>
      <c r="H146" s="118"/>
      <c r="I146" s="82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330"/>
      <c r="Y146" s="331"/>
      <c r="Z146" s="331"/>
      <c r="AA146" s="331"/>
      <c r="AB146" s="118"/>
      <c r="AC146" s="82"/>
      <c r="AD146" s="118"/>
      <c r="AE146" s="82"/>
      <c r="AF146" s="118"/>
      <c r="AG146" s="118"/>
      <c r="AH146" s="118"/>
    </row>
    <row r="147" ht="15.75" customHeight="1">
      <c r="A147" s="118"/>
      <c r="B147" s="330"/>
      <c r="C147" s="331"/>
      <c r="D147" s="331"/>
      <c r="E147" s="331"/>
      <c r="F147" s="118"/>
      <c r="G147" s="82"/>
      <c r="H147" s="118"/>
      <c r="I147" s="82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330"/>
      <c r="Y147" s="331"/>
      <c r="Z147" s="331"/>
      <c r="AA147" s="331"/>
      <c r="AB147" s="118"/>
      <c r="AC147" s="82"/>
      <c r="AD147" s="118"/>
      <c r="AE147" s="82"/>
      <c r="AF147" s="118"/>
      <c r="AG147" s="118"/>
      <c r="AH147" s="118"/>
    </row>
    <row r="148" ht="15.75" customHeight="1">
      <c r="A148" s="118"/>
      <c r="B148" s="330"/>
      <c r="C148" s="331"/>
      <c r="D148" s="331"/>
      <c r="E148" s="331"/>
      <c r="F148" s="118"/>
      <c r="G148" s="82"/>
      <c r="H148" s="118"/>
      <c r="I148" s="82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330"/>
      <c r="Y148" s="331"/>
      <c r="Z148" s="331"/>
      <c r="AA148" s="331"/>
      <c r="AB148" s="118"/>
      <c r="AC148" s="82"/>
      <c r="AD148" s="118"/>
      <c r="AE148" s="82"/>
      <c r="AF148" s="118"/>
      <c r="AG148" s="118"/>
      <c r="AH148" s="118"/>
    </row>
    <row r="149" ht="15.75" customHeight="1">
      <c r="A149" s="118"/>
      <c r="B149" s="330"/>
      <c r="C149" s="331"/>
      <c r="D149" s="331"/>
      <c r="E149" s="331"/>
      <c r="F149" s="118"/>
      <c r="G149" s="82"/>
      <c r="H149" s="118"/>
      <c r="I149" s="82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330"/>
      <c r="Y149" s="331"/>
      <c r="Z149" s="331"/>
      <c r="AA149" s="331"/>
      <c r="AB149" s="118"/>
      <c r="AC149" s="82"/>
      <c r="AD149" s="118"/>
      <c r="AE149" s="82"/>
      <c r="AF149" s="118"/>
      <c r="AG149" s="118"/>
      <c r="AH149" s="118"/>
    </row>
    <row r="150" ht="15.75" customHeight="1">
      <c r="A150" s="118"/>
      <c r="B150" s="330"/>
      <c r="C150" s="331"/>
      <c r="D150" s="331"/>
      <c r="E150" s="331"/>
      <c r="F150" s="118"/>
      <c r="G150" s="82"/>
      <c r="H150" s="118"/>
      <c r="I150" s="82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330"/>
      <c r="Y150" s="331"/>
      <c r="Z150" s="331"/>
      <c r="AA150" s="331"/>
      <c r="AB150" s="118"/>
      <c r="AC150" s="82"/>
      <c r="AD150" s="118"/>
      <c r="AE150" s="82"/>
      <c r="AF150" s="118"/>
      <c r="AG150" s="118"/>
      <c r="AH150" s="118"/>
    </row>
    <row r="151" ht="15.75" customHeight="1">
      <c r="A151" s="118"/>
      <c r="B151" s="330"/>
      <c r="C151" s="331"/>
      <c r="D151" s="331"/>
      <c r="E151" s="331"/>
      <c r="F151" s="118"/>
      <c r="G151" s="82"/>
      <c r="H151" s="118"/>
      <c r="I151" s="82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330"/>
      <c r="Y151" s="331"/>
      <c r="Z151" s="331"/>
      <c r="AA151" s="331"/>
      <c r="AB151" s="118"/>
      <c r="AC151" s="82"/>
      <c r="AD151" s="118"/>
      <c r="AE151" s="82"/>
      <c r="AF151" s="118"/>
      <c r="AG151" s="118"/>
      <c r="AH151" s="118"/>
    </row>
    <row r="152" ht="15.75" customHeight="1">
      <c r="A152" s="118"/>
      <c r="B152" s="330"/>
      <c r="C152" s="331"/>
      <c r="D152" s="331"/>
      <c r="E152" s="331"/>
      <c r="F152" s="118"/>
      <c r="G152" s="82"/>
      <c r="H152" s="118"/>
      <c r="I152" s="82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330"/>
      <c r="Y152" s="331"/>
      <c r="Z152" s="331"/>
      <c r="AA152" s="331"/>
      <c r="AB152" s="118"/>
      <c r="AC152" s="82"/>
      <c r="AD152" s="118"/>
      <c r="AE152" s="82"/>
      <c r="AF152" s="118"/>
      <c r="AG152" s="118"/>
      <c r="AH152" s="118"/>
    </row>
    <row r="153" ht="15.75" customHeight="1">
      <c r="A153" s="118"/>
      <c r="B153" s="330"/>
      <c r="C153" s="331"/>
      <c r="D153" s="331"/>
      <c r="E153" s="331"/>
      <c r="F153" s="118"/>
      <c r="G153" s="82"/>
      <c r="H153" s="118"/>
      <c r="I153" s="82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330"/>
      <c r="Y153" s="331"/>
      <c r="Z153" s="331"/>
      <c r="AA153" s="331"/>
      <c r="AB153" s="118"/>
      <c r="AC153" s="82"/>
      <c r="AD153" s="118"/>
      <c r="AE153" s="82"/>
      <c r="AF153" s="118"/>
      <c r="AG153" s="118"/>
      <c r="AH153" s="118"/>
    </row>
    <row r="154" ht="15.75" customHeight="1">
      <c r="A154" s="118"/>
      <c r="B154" s="330"/>
      <c r="C154" s="331"/>
      <c r="D154" s="331"/>
      <c r="E154" s="331"/>
      <c r="F154" s="118"/>
      <c r="G154" s="82"/>
      <c r="H154" s="118"/>
      <c r="I154" s="82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330"/>
      <c r="Y154" s="331"/>
      <c r="Z154" s="331"/>
      <c r="AA154" s="331"/>
      <c r="AB154" s="118"/>
      <c r="AC154" s="82"/>
      <c r="AD154" s="118"/>
      <c r="AE154" s="82"/>
      <c r="AF154" s="118"/>
      <c r="AG154" s="118"/>
      <c r="AH154" s="118"/>
    </row>
    <row r="155" ht="15.75" customHeight="1">
      <c r="A155" s="118"/>
      <c r="B155" s="330"/>
      <c r="C155" s="331"/>
      <c r="D155" s="331"/>
      <c r="E155" s="331"/>
      <c r="F155" s="118"/>
      <c r="G155" s="82"/>
      <c r="H155" s="118"/>
      <c r="I155" s="82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330"/>
      <c r="Y155" s="331"/>
      <c r="Z155" s="331"/>
      <c r="AA155" s="331"/>
      <c r="AB155" s="118"/>
      <c r="AC155" s="82"/>
      <c r="AD155" s="118"/>
      <c r="AE155" s="82"/>
      <c r="AF155" s="118"/>
      <c r="AG155" s="118"/>
      <c r="AH155" s="118"/>
    </row>
    <row r="156" ht="15.75" customHeight="1">
      <c r="A156" s="118"/>
      <c r="B156" s="330"/>
      <c r="C156" s="331"/>
      <c r="D156" s="331"/>
      <c r="E156" s="331"/>
      <c r="F156" s="118"/>
      <c r="G156" s="82"/>
      <c r="H156" s="118"/>
      <c r="I156" s="82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330"/>
      <c r="Y156" s="331"/>
      <c r="Z156" s="331"/>
      <c r="AA156" s="331"/>
      <c r="AB156" s="118"/>
      <c r="AC156" s="82"/>
      <c r="AD156" s="118"/>
      <c r="AE156" s="82"/>
      <c r="AF156" s="118"/>
      <c r="AG156" s="118"/>
      <c r="AH156" s="118"/>
    </row>
    <row r="157" ht="15.75" customHeight="1">
      <c r="A157" s="118"/>
      <c r="B157" s="330"/>
      <c r="C157" s="331"/>
      <c r="D157" s="331"/>
      <c r="E157" s="331"/>
      <c r="F157" s="118"/>
      <c r="G157" s="82"/>
      <c r="H157" s="118"/>
      <c r="I157" s="82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330"/>
      <c r="Y157" s="331"/>
      <c r="Z157" s="331"/>
      <c r="AA157" s="331"/>
      <c r="AB157" s="118"/>
      <c r="AC157" s="82"/>
      <c r="AD157" s="118"/>
      <c r="AE157" s="82"/>
      <c r="AF157" s="118"/>
      <c r="AG157" s="118"/>
      <c r="AH157" s="118"/>
    </row>
    <row r="158" ht="15.75" customHeight="1">
      <c r="A158" s="118"/>
      <c r="B158" s="330"/>
      <c r="C158" s="331"/>
      <c r="D158" s="331"/>
      <c r="E158" s="331"/>
      <c r="F158" s="118"/>
      <c r="G158" s="82"/>
      <c r="H158" s="118"/>
      <c r="I158" s="82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330"/>
      <c r="Y158" s="331"/>
      <c r="Z158" s="331"/>
      <c r="AA158" s="331"/>
      <c r="AB158" s="118"/>
      <c r="AC158" s="82"/>
      <c r="AD158" s="118"/>
      <c r="AE158" s="82"/>
      <c r="AF158" s="118"/>
      <c r="AG158" s="118"/>
      <c r="AH158" s="118"/>
    </row>
    <row r="159" ht="15.75" customHeight="1">
      <c r="A159" s="118"/>
      <c r="B159" s="330"/>
      <c r="C159" s="331"/>
      <c r="D159" s="331"/>
      <c r="E159" s="331"/>
      <c r="F159" s="118"/>
      <c r="G159" s="82"/>
      <c r="H159" s="118"/>
      <c r="I159" s="82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330"/>
      <c r="Y159" s="331"/>
      <c r="Z159" s="331"/>
      <c r="AA159" s="331"/>
      <c r="AB159" s="118"/>
      <c r="AC159" s="82"/>
      <c r="AD159" s="118"/>
      <c r="AE159" s="82"/>
      <c r="AF159" s="118"/>
      <c r="AG159" s="118"/>
      <c r="AH159" s="118"/>
    </row>
    <row r="160" ht="15.75" customHeight="1">
      <c r="A160" s="118"/>
      <c r="B160" s="330"/>
      <c r="C160" s="331"/>
      <c r="D160" s="331"/>
      <c r="E160" s="331"/>
      <c r="F160" s="118"/>
      <c r="G160" s="82"/>
      <c r="H160" s="118"/>
      <c r="I160" s="82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330"/>
      <c r="Y160" s="331"/>
      <c r="Z160" s="331"/>
      <c r="AA160" s="331"/>
      <c r="AB160" s="118"/>
      <c r="AC160" s="82"/>
      <c r="AD160" s="118"/>
      <c r="AE160" s="82"/>
      <c r="AF160" s="118"/>
      <c r="AG160" s="118"/>
      <c r="AH160" s="118"/>
    </row>
    <row r="161" ht="15.75" customHeight="1">
      <c r="A161" s="118"/>
      <c r="B161" s="330"/>
      <c r="C161" s="331"/>
      <c r="D161" s="331"/>
      <c r="E161" s="331"/>
      <c r="F161" s="118"/>
      <c r="G161" s="82"/>
      <c r="H161" s="118"/>
      <c r="I161" s="82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330"/>
      <c r="Y161" s="331"/>
      <c r="Z161" s="331"/>
      <c r="AA161" s="331"/>
      <c r="AB161" s="118"/>
      <c r="AC161" s="82"/>
      <c r="AD161" s="118"/>
      <c r="AE161" s="82"/>
      <c r="AF161" s="118"/>
      <c r="AG161" s="118"/>
      <c r="AH161" s="118"/>
    </row>
    <row r="162" ht="15.75" customHeight="1">
      <c r="A162" s="118"/>
      <c r="B162" s="330"/>
      <c r="C162" s="331"/>
      <c r="D162" s="331"/>
      <c r="E162" s="331"/>
      <c r="F162" s="118"/>
      <c r="G162" s="82"/>
      <c r="H162" s="118"/>
      <c r="I162" s="82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330"/>
      <c r="Y162" s="331"/>
      <c r="Z162" s="331"/>
      <c r="AA162" s="331"/>
      <c r="AB162" s="118"/>
      <c r="AC162" s="82"/>
      <c r="AD162" s="118"/>
      <c r="AE162" s="82"/>
      <c r="AF162" s="118"/>
      <c r="AG162" s="118"/>
      <c r="AH162" s="118"/>
    </row>
    <row r="163" ht="15.75" customHeight="1">
      <c r="A163" s="118"/>
      <c r="B163" s="330"/>
      <c r="C163" s="331"/>
      <c r="D163" s="331"/>
      <c r="E163" s="331"/>
      <c r="F163" s="118"/>
      <c r="G163" s="82"/>
      <c r="H163" s="118"/>
      <c r="I163" s="82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330"/>
      <c r="Y163" s="331"/>
      <c r="Z163" s="331"/>
      <c r="AA163" s="331"/>
      <c r="AB163" s="118"/>
      <c r="AC163" s="82"/>
      <c r="AD163" s="118"/>
      <c r="AE163" s="82"/>
      <c r="AF163" s="118"/>
      <c r="AG163" s="118"/>
      <c r="AH163" s="118"/>
    </row>
    <row r="164" ht="15.75" customHeight="1">
      <c r="A164" s="118"/>
      <c r="B164" s="330"/>
      <c r="C164" s="331"/>
      <c r="D164" s="331"/>
      <c r="E164" s="331"/>
      <c r="F164" s="118"/>
      <c r="G164" s="82"/>
      <c r="H164" s="118"/>
      <c r="I164" s="82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330"/>
      <c r="Y164" s="331"/>
      <c r="Z164" s="331"/>
      <c r="AA164" s="331"/>
      <c r="AB164" s="118"/>
      <c r="AC164" s="82"/>
      <c r="AD164" s="118"/>
      <c r="AE164" s="82"/>
      <c r="AF164" s="118"/>
      <c r="AG164" s="118"/>
      <c r="AH164" s="118"/>
    </row>
    <row r="165" ht="15.75" customHeight="1">
      <c r="A165" s="118"/>
      <c r="B165" s="330"/>
      <c r="C165" s="331"/>
      <c r="D165" s="331"/>
      <c r="E165" s="331"/>
      <c r="F165" s="118"/>
      <c r="G165" s="82"/>
      <c r="H165" s="118"/>
      <c r="I165" s="82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330"/>
      <c r="Y165" s="331"/>
      <c r="Z165" s="331"/>
      <c r="AA165" s="331"/>
      <c r="AB165" s="118"/>
      <c r="AC165" s="82"/>
      <c r="AD165" s="118"/>
      <c r="AE165" s="82"/>
      <c r="AF165" s="118"/>
      <c r="AG165" s="118"/>
      <c r="AH165" s="118"/>
    </row>
    <row r="166" ht="15.75" customHeight="1">
      <c r="A166" s="118"/>
      <c r="B166" s="330"/>
      <c r="C166" s="331"/>
      <c r="D166" s="331"/>
      <c r="E166" s="331"/>
      <c r="F166" s="118"/>
      <c r="G166" s="82"/>
      <c r="H166" s="118"/>
      <c r="I166" s="82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330"/>
      <c r="Y166" s="331"/>
      <c r="Z166" s="331"/>
      <c r="AA166" s="331"/>
      <c r="AB166" s="118"/>
      <c r="AC166" s="82"/>
      <c r="AD166" s="118"/>
      <c r="AE166" s="82"/>
      <c r="AF166" s="118"/>
      <c r="AG166" s="118"/>
      <c r="AH166" s="118"/>
    </row>
    <row r="167" ht="15.75" customHeight="1">
      <c r="A167" s="118"/>
      <c r="B167" s="330"/>
      <c r="C167" s="331"/>
      <c r="D167" s="331"/>
      <c r="E167" s="331"/>
      <c r="F167" s="118"/>
      <c r="G167" s="82"/>
      <c r="H167" s="118"/>
      <c r="I167" s="82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330"/>
      <c r="Y167" s="331"/>
      <c r="Z167" s="331"/>
      <c r="AA167" s="331"/>
      <c r="AB167" s="118"/>
      <c r="AC167" s="82"/>
      <c r="AD167" s="118"/>
      <c r="AE167" s="82"/>
      <c r="AF167" s="118"/>
      <c r="AG167" s="118"/>
      <c r="AH167" s="118"/>
    </row>
    <row r="168" ht="15.75" customHeight="1">
      <c r="A168" s="118"/>
      <c r="B168" s="330"/>
      <c r="C168" s="331"/>
      <c r="D168" s="331"/>
      <c r="E168" s="331"/>
      <c r="F168" s="118"/>
      <c r="G168" s="82"/>
      <c r="H168" s="118"/>
      <c r="I168" s="82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330"/>
      <c r="Y168" s="331"/>
      <c r="Z168" s="331"/>
      <c r="AA168" s="331"/>
      <c r="AB168" s="118"/>
      <c r="AC168" s="82"/>
      <c r="AD168" s="118"/>
      <c r="AE168" s="82"/>
      <c r="AF168" s="118"/>
      <c r="AG168" s="118"/>
      <c r="AH168" s="118"/>
    </row>
    <row r="169" ht="15.75" customHeight="1">
      <c r="A169" s="118"/>
      <c r="B169" s="330"/>
      <c r="C169" s="331"/>
      <c r="D169" s="331"/>
      <c r="E169" s="331"/>
      <c r="F169" s="118"/>
      <c r="G169" s="82"/>
      <c r="H169" s="118"/>
      <c r="I169" s="82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330"/>
      <c r="Y169" s="331"/>
      <c r="Z169" s="331"/>
      <c r="AA169" s="331"/>
      <c r="AB169" s="118"/>
      <c r="AC169" s="82"/>
      <c r="AD169" s="118"/>
      <c r="AE169" s="82"/>
      <c r="AF169" s="118"/>
      <c r="AG169" s="118"/>
      <c r="AH169" s="118"/>
    </row>
    <row r="170" ht="15.75" customHeight="1">
      <c r="A170" s="118"/>
      <c r="B170" s="330"/>
      <c r="C170" s="331"/>
      <c r="D170" s="331"/>
      <c r="E170" s="331"/>
      <c r="F170" s="118"/>
      <c r="G170" s="82"/>
      <c r="H170" s="118"/>
      <c r="I170" s="82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330"/>
      <c r="Y170" s="331"/>
      <c r="Z170" s="331"/>
      <c r="AA170" s="331"/>
      <c r="AB170" s="118"/>
      <c r="AC170" s="82"/>
      <c r="AD170" s="118"/>
      <c r="AE170" s="82"/>
      <c r="AF170" s="118"/>
      <c r="AG170" s="118"/>
      <c r="AH170" s="118"/>
    </row>
    <row r="171" ht="15.75" customHeight="1">
      <c r="A171" s="118"/>
      <c r="B171" s="330"/>
      <c r="C171" s="331"/>
      <c r="D171" s="331"/>
      <c r="E171" s="331"/>
      <c r="F171" s="118"/>
      <c r="G171" s="82"/>
      <c r="H171" s="118"/>
      <c r="I171" s="82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330"/>
      <c r="Y171" s="331"/>
      <c r="Z171" s="331"/>
      <c r="AA171" s="331"/>
      <c r="AB171" s="118"/>
      <c r="AC171" s="82"/>
      <c r="AD171" s="118"/>
      <c r="AE171" s="82"/>
      <c r="AF171" s="118"/>
      <c r="AG171" s="118"/>
      <c r="AH171" s="118"/>
    </row>
    <row r="172" ht="15.75" customHeight="1">
      <c r="A172" s="118"/>
      <c r="B172" s="330"/>
      <c r="C172" s="331"/>
      <c r="D172" s="331"/>
      <c r="E172" s="331"/>
      <c r="F172" s="118"/>
      <c r="G172" s="82"/>
      <c r="H172" s="118"/>
      <c r="I172" s="82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330"/>
      <c r="Y172" s="331"/>
      <c r="Z172" s="331"/>
      <c r="AA172" s="331"/>
      <c r="AB172" s="118"/>
      <c r="AC172" s="82"/>
      <c r="AD172" s="118"/>
      <c r="AE172" s="82"/>
      <c r="AF172" s="118"/>
      <c r="AG172" s="118"/>
      <c r="AH172" s="118"/>
    </row>
    <row r="173" ht="15.75" customHeight="1">
      <c r="A173" s="118"/>
      <c r="B173" s="330"/>
      <c r="C173" s="331"/>
      <c r="D173" s="331"/>
      <c r="E173" s="331"/>
      <c r="F173" s="118"/>
      <c r="G173" s="82"/>
      <c r="H173" s="118"/>
      <c r="I173" s="82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330"/>
      <c r="Y173" s="331"/>
      <c r="Z173" s="331"/>
      <c r="AA173" s="331"/>
      <c r="AB173" s="118"/>
      <c r="AC173" s="82"/>
      <c r="AD173" s="118"/>
      <c r="AE173" s="82"/>
      <c r="AF173" s="118"/>
      <c r="AG173" s="118"/>
      <c r="AH173" s="118"/>
    </row>
    <row r="174" ht="15.75" customHeight="1">
      <c r="A174" s="118"/>
      <c r="B174" s="330"/>
      <c r="C174" s="331"/>
      <c r="D174" s="331"/>
      <c r="E174" s="331"/>
      <c r="F174" s="118"/>
      <c r="G174" s="82"/>
      <c r="H174" s="118"/>
      <c r="I174" s="82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330"/>
      <c r="Y174" s="331"/>
      <c r="Z174" s="331"/>
      <c r="AA174" s="331"/>
      <c r="AB174" s="118"/>
      <c r="AC174" s="82"/>
      <c r="AD174" s="118"/>
      <c r="AE174" s="82"/>
      <c r="AF174" s="118"/>
      <c r="AG174" s="118"/>
      <c r="AH174" s="118"/>
    </row>
    <row r="175" ht="15.75" customHeight="1">
      <c r="A175" s="118"/>
      <c r="B175" s="330"/>
      <c r="C175" s="331"/>
      <c r="D175" s="331"/>
      <c r="E175" s="331"/>
      <c r="F175" s="118"/>
      <c r="G175" s="82"/>
      <c r="H175" s="118"/>
      <c r="I175" s="82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330"/>
      <c r="Y175" s="331"/>
      <c r="Z175" s="331"/>
      <c r="AA175" s="331"/>
      <c r="AB175" s="118"/>
      <c r="AC175" s="82"/>
      <c r="AD175" s="118"/>
      <c r="AE175" s="82"/>
      <c r="AF175" s="118"/>
      <c r="AG175" s="118"/>
      <c r="AH175" s="118"/>
    </row>
    <row r="176" ht="15.75" customHeight="1">
      <c r="A176" s="118"/>
      <c r="B176" s="330"/>
      <c r="C176" s="331"/>
      <c r="D176" s="331"/>
      <c r="E176" s="331"/>
      <c r="F176" s="118"/>
      <c r="G176" s="82"/>
      <c r="H176" s="118"/>
      <c r="I176" s="82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330"/>
      <c r="Y176" s="331"/>
      <c r="Z176" s="331"/>
      <c r="AA176" s="331"/>
      <c r="AB176" s="118"/>
      <c r="AC176" s="82"/>
      <c r="AD176" s="118"/>
      <c r="AE176" s="82"/>
      <c r="AF176" s="118"/>
      <c r="AG176" s="118"/>
      <c r="AH176" s="118"/>
    </row>
    <row r="177" ht="15.75" customHeight="1">
      <c r="A177" s="118"/>
      <c r="B177" s="330"/>
      <c r="C177" s="331"/>
      <c r="D177" s="331"/>
      <c r="E177" s="331"/>
      <c r="F177" s="118"/>
      <c r="G177" s="82"/>
      <c r="H177" s="118"/>
      <c r="I177" s="82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330"/>
      <c r="Y177" s="331"/>
      <c r="Z177" s="331"/>
      <c r="AA177" s="331"/>
      <c r="AB177" s="118"/>
      <c r="AC177" s="82"/>
      <c r="AD177" s="118"/>
      <c r="AE177" s="82"/>
      <c r="AF177" s="118"/>
      <c r="AG177" s="118"/>
      <c r="AH177" s="118"/>
    </row>
    <row r="178" ht="15.75" customHeight="1">
      <c r="A178" s="118"/>
      <c r="B178" s="330"/>
      <c r="C178" s="331"/>
      <c r="D178" s="331"/>
      <c r="E178" s="331"/>
      <c r="F178" s="118"/>
      <c r="G178" s="82"/>
      <c r="H178" s="118"/>
      <c r="I178" s="82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330"/>
      <c r="Y178" s="331"/>
      <c r="Z178" s="331"/>
      <c r="AA178" s="331"/>
      <c r="AB178" s="118"/>
      <c r="AC178" s="82"/>
      <c r="AD178" s="118"/>
      <c r="AE178" s="82"/>
      <c r="AF178" s="118"/>
      <c r="AG178" s="118"/>
      <c r="AH178" s="118"/>
    </row>
    <row r="179" ht="15.75" customHeight="1">
      <c r="A179" s="118"/>
      <c r="B179" s="330"/>
      <c r="C179" s="331"/>
      <c r="D179" s="331"/>
      <c r="E179" s="331"/>
      <c r="F179" s="118"/>
      <c r="G179" s="82"/>
      <c r="H179" s="118"/>
      <c r="I179" s="82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330"/>
      <c r="Y179" s="331"/>
      <c r="Z179" s="331"/>
      <c r="AA179" s="331"/>
      <c r="AB179" s="118"/>
      <c r="AC179" s="82"/>
      <c r="AD179" s="118"/>
      <c r="AE179" s="82"/>
      <c r="AF179" s="118"/>
      <c r="AG179" s="118"/>
      <c r="AH179" s="118"/>
    </row>
    <row r="180" ht="15.75" customHeight="1">
      <c r="A180" s="118"/>
      <c r="B180" s="330"/>
      <c r="C180" s="331"/>
      <c r="D180" s="331"/>
      <c r="E180" s="331"/>
      <c r="F180" s="118"/>
      <c r="G180" s="82"/>
      <c r="H180" s="118"/>
      <c r="I180" s="82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330"/>
      <c r="Y180" s="331"/>
      <c r="Z180" s="331"/>
      <c r="AA180" s="331"/>
      <c r="AB180" s="118"/>
      <c r="AC180" s="82"/>
      <c r="AD180" s="118"/>
      <c r="AE180" s="82"/>
      <c r="AF180" s="118"/>
      <c r="AG180" s="118"/>
      <c r="AH180" s="118"/>
    </row>
    <row r="181" ht="15.75" customHeight="1">
      <c r="A181" s="118"/>
      <c r="B181" s="330"/>
      <c r="C181" s="331"/>
      <c r="D181" s="331"/>
      <c r="E181" s="331"/>
      <c r="F181" s="118"/>
      <c r="G181" s="82"/>
      <c r="H181" s="118"/>
      <c r="I181" s="82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330"/>
      <c r="Y181" s="331"/>
      <c r="Z181" s="331"/>
      <c r="AA181" s="331"/>
      <c r="AB181" s="118"/>
      <c r="AC181" s="82"/>
      <c r="AD181" s="118"/>
      <c r="AE181" s="82"/>
      <c r="AF181" s="118"/>
      <c r="AG181" s="118"/>
      <c r="AH181" s="118"/>
    </row>
    <row r="182" ht="15.75" customHeight="1">
      <c r="A182" s="118"/>
      <c r="B182" s="330"/>
      <c r="C182" s="331"/>
      <c r="D182" s="331"/>
      <c r="E182" s="331"/>
      <c r="F182" s="118"/>
      <c r="G182" s="82"/>
      <c r="H182" s="118"/>
      <c r="I182" s="82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330"/>
      <c r="Y182" s="331"/>
      <c r="Z182" s="331"/>
      <c r="AA182" s="331"/>
      <c r="AB182" s="118"/>
      <c r="AC182" s="82"/>
      <c r="AD182" s="118"/>
      <c r="AE182" s="82"/>
      <c r="AF182" s="118"/>
      <c r="AG182" s="118"/>
      <c r="AH182" s="118"/>
    </row>
    <row r="183" ht="15.75" customHeight="1">
      <c r="A183" s="118"/>
      <c r="B183" s="330"/>
      <c r="C183" s="331"/>
      <c r="D183" s="331"/>
      <c r="E183" s="331"/>
      <c r="F183" s="118"/>
      <c r="G183" s="82"/>
      <c r="H183" s="118"/>
      <c r="I183" s="82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330"/>
      <c r="Y183" s="331"/>
      <c r="Z183" s="331"/>
      <c r="AA183" s="331"/>
      <c r="AB183" s="118"/>
      <c r="AC183" s="82"/>
      <c r="AD183" s="118"/>
      <c r="AE183" s="82"/>
      <c r="AF183" s="118"/>
      <c r="AG183" s="118"/>
      <c r="AH183" s="118"/>
    </row>
    <row r="184" ht="15.75" customHeight="1">
      <c r="A184" s="118"/>
      <c r="B184" s="330"/>
      <c r="C184" s="331"/>
      <c r="D184" s="331"/>
      <c r="E184" s="331"/>
      <c r="F184" s="118"/>
      <c r="G184" s="82"/>
      <c r="H184" s="118"/>
      <c r="I184" s="82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330"/>
      <c r="Y184" s="331"/>
      <c r="Z184" s="331"/>
      <c r="AA184" s="331"/>
      <c r="AB184" s="118"/>
      <c r="AC184" s="82"/>
      <c r="AD184" s="118"/>
      <c r="AE184" s="82"/>
      <c r="AF184" s="118"/>
      <c r="AG184" s="118"/>
      <c r="AH184" s="118"/>
    </row>
    <row r="185" ht="15.75" customHeight="1">
      <c r="A185" s="118"/>
      <c r="B185" s="330"/>
      <c r="C185" s="331"/>
      <c r="D185" s="331"/>
      <c r="E185" s="331"/>
      <c r="F185" s="118"/>
      <c r="G185" s="82"/>
      <c r="H185" s="118"/>
      <c r="I185" s="82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330"/>
      <c r="Y185" s="331"/>
      <c r="Z185" s="331"/>
      <c r="AA185" s="331"/>
      <c r="AB185" s="118"/>
      <c r="AC185" s="82"/>
      <c r="AD185" s="118"/>
      <c r="AE185" s="82"/>
      <c r="AF185" s="118"/>
      <c r="AG185" s="118"/>
      <c r="AH185" s="118"/>
    </row>
    <row r="186" ht="15.75" customHeight="1">
      <c r="A186" s="118"/>
      <c r="B186" s="330"/>
      <c r="C186" s="331"/>
      <c r="D186" s="331"/>
      <c r="E186" s="331"/>
      <c r="F186" s="118"/>
      <c r="G186" s="82"/>
      <c r="H186" s="118"/>
      <c r="I186" s="82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330"/>
      <c r="Y186" s="331"/>
      <c r="Z186" s="331"/>
      <c r="AA186" s="331"/>
      <c r="AB186" s="118"/>
      <c r="AC186" s="82"/>
      <c r="AD186" s="118"/>
      <c r="AE186" s="82"/>
      <c r="AF186" s="118"/>
      <c r="AG186" s="118"/>
      <c r="AH186" s="118"/>
    </row>
    <row r="187" ht="15.75" customHeight="1">
      <c r="A187" s="118"/>
      <c r="B187" s="330"/>
      <c r="C187" s="331"/>
      <c r="D187" s="331"/>
      <c r="E187" s="331"/>
      <c r="F187" s="118"/>
      <c r="G187" s="82"/>
      <c r="H187" s="118"/>
      <c r="I187" s="82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330"/>
      <c r="Y187" s="331"/>
      <c r="Z187" s="331"/>
      <c r="AA187" s="331"/>
      <c r="AB187" s="118"/>
      <c r="AC187" s="82"/>
      <c r="AD187" s="118"/>
      <c r="AE187" s="82"/>
      <c r="AF187" s="118"/>
      <c r="AG187" s="118"/>
      <c r="AH187" s="118"/>
    </row>
    <row r="188" ht="15.75" customHeight="1">
      <c r="A188" s="118"/>
      <c r="B188" s="330"/>
      <c r="C188" s="331"/>
      <c r="D188" s="331"/>
      <c r="E188" s="331"/>
      <c r="F188" s="118"/>
      <c r="G188" s="82"/>
      <c r="H188" s="118"/>
      <c r="I188" s="82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330"/>
      <c r="Y188" s="331"/>
      <c r="Z188" s="331"/>
      <c r="AA188" s="331"/>
      <c r="AB188" s="118"/>
      <c r="AC188" s="82"/>
      <c r="AD188" s="118"/>
      <c r="AE188" s="82"/>
      <c r="AF188" s="118"/>
      <c r="AG188" s="118"/>
      <c r="AH188" s="118"/>
    </row>
    <row r="189" ht="15.75" customHeight="1">
      <c r="A189" s="118"/>
      <c r="B189" s="330"/>
      <c r="C189" s="331"/>
      <c r="D189" s="331"/>
      <c r="E189" s="331"/>
      <c r="F189" s="118"/>
      <c r="G189" s="82"/>
      <c r="H189" s="118"/>
      <c r="I189" s="82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330"/>
      <c r="Y189" s="331"/>
      <c r="Z189" s="331"/>
      <c r="AA189" s="331"/>
      <c r="AB189" s="118"/>
      <c r="AC189" s="82"/>
      <c r="AD189" s="118"/>
      <c r="AE189" s="82"/>
      <c r="AF189" s="118"/>
      <c r="AG189" s="118"/>
      <c r="AH189" s="118"/>
    </row>
    <row r="190" ht="15.75" customHeight="1">
      <c r="A190" s="118"/>
      <c r="B190" s="330"/>
      <c r="C190" s="331"/>
      <c r="D190" s="331"/>
      <c r="E190" s="331"/>
      <c r="F190" s="118"/>
      <c r="G190" s="82"/>
      <c r="H190" s="118"/>
      <c r="I190" s="82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330"/>
      <c r="Y190" s="331"/>
      <c r="Z190" s="331"/>
      <c r="AA190" s="331"/>
      <c r="AB190" s="118"/>
      <c r="AC190" s="82"/>
      <c r="AD190" s="118"/>
      <c r="AE190" s="82"/>
      <c r="AF190" s="118"/>
      <c r="AG190" s="118"/>
      <c r="AH190" s="118"/>
    </row>
    <row r="191" ht="15.75" customHeight="1">
      <c r="A191" s="118"/>
      <c r="B191" s="330"/>
      <c r="C191" s="331"/>
      <c r="D191" s="331"/>
      <c r="E191" s="331"/>
      <c r="F191" s="118"/>
      <c r="G191" s="82"/>
      <c r="H191" s="118"/>
      <c r="I191" s="82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330"/>
      <c r="Y191" s="331"/>
      <c r="Z191" s="331"/>
      <c r="AA191" s="331"/>
      <c r="AB191" s="118"/>
      <c r="AC191" s="82"/>
      <c r="AD191" s="118"/>
      <c r="AE191" s="82"/>
      <c r="AF191" s="118"/>
      <c r="AG191" s="118"/>
      <c r="AH191" s="118"/>
    </row>
    <row r="192" ht="15.75" customHeight="1">
      <c r="A192" s="118"/>
      <c r="B192" s="330"/>
      <c r="C192" s="331"/>
      <c r="D192" s="331"/>
      <c r="E192" s="331"/>
      <c r="F192" s="118"/>
      <c r="G192" s="82"/>
      <c r="H192" s="118"/>
      <c r="I192" s="82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330"/>
      <c r="Y192" s="331"/>
      <c r="Z192" s="331"/>
      <c r="AA192" s="331"/>
      <c r="AB192" s="118"/>
      <c r="AC192" s="82"/>
      <c r="AD192" s="118"/>
      <c r="AE192" s="82"/>
      <c r="AF192" s="118"/>
      <c r="AG192" s="118"/>
      <c r="AH192" s="118"/>
    </row>
    <row r="193" ht="15.75" customHeight="1">
      <c r="A193" s="118"/>
      <c r="B193" s="330"/>
      <c r="C193" s="331"/>
      <c r="D193" s="331"/>
      <c r="E193" s="331"/>
      <c r="F193" s="118"/>
      <c r="G193" s="82"/>
      <c r="H193" s="118"/>
      <c r="I193" s="82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330"/>
      <c r="Y193" s="331"/>
      <c r="Z193" s="331"/>
      <c r="AA193" s="331"/>
      <c r="AB193" s="118"/>
      <c r="AC193" s="82"/>
      <c r="AD193" s="118"/>
      <c r="AE193" s="82"/>
      <c r="AF193" s="118"/>
      <c r="AG193" s="118"/>
      <c r="AH193" s="118"/>
    </row>
    <row r="194" ht="15.75" customHeight="1">
      <c r="A194" s="118"/>
      <c r="B194" s="330"/>
      <c r="C194" s="331"/>
      <c r="D194" s="331"/>
      <c r="E194" s="331"/>
      <c r="F194" s="118"/>
      <c r="G194" s="82"/>
      <c r="H194" s="118"/>
      <c r="I194" s="82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330"/>
      <c r="Y194" s="331"/>
      <c r="Z194" s="331"/>
      <c r="AA194" s="331"/>
      <c r="AB194" s="118"/>
      <c r="AC194" s="82"/>
      <c r="AD194" s="118"/>
      <c r="AE194" s="82"/>
      <c r="AF194" s="118"/>
      <c r="AG194" s="118"/>
      <c r="AH194" s="118"/>
    </row>
    <row r="195" ht="15.75" customHeight="1">
      <c r="A195" s="118"/>
      <c r="B195" s="330"/>
      <c r="C195" s="331"/>
      <c r="D195" s="331"/>
      <c r="E195" s="331"/>
      <c r="F195" s="118"/>
      <c r="G195" s="82"/>
      <c r="H195" s="118"/>
      <c r="I195" s="82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330"/>
      <c r="Y195" s="331"/>
      <c r="Z195" s="331"/>
      <c r="AA195" s="331"/>
      <c r="AB195" s="118"/>
      <c r="AC195" s="82"/>
      <c r="AD195" s="118"/>
      <c r="AE195" s="82"/>
      <c r="AF195" s="118"/>
      <c r="AG195" s="118"/>
      <c r="AH195" s="118"/>
    </row>
    <row r="196" ht="15.75" customHeight="1">
      <c r="A196" s="118"/>
      <c r="B196" s="330"/>
      <c r="C196" s="331"/>
      <c r="D196" s="331"/>
      <c r="E196" s="331"/>
      <c r="F196" s="118"/>
      <c r="G196" s="82"/>
      <c r="H196" s="118"/>
      <c r="I196" s="82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330"/>
      <c r="Y196" s="331"/>
      <c r="Z196" s="331"/>
      <c r="AA196" s="331"/>
      <c r="AB196" s="118"/>
      <c r="AC196" s="82"/>
      <c r="AD196" s="118"/>
      <c r="AE196" s="82"/>
      <c r="AF196" s="118"/>
      <c r="AG196" s="118"/>
      <c r="AH196" s="118"/>
    </row>
    <row r="197" ht="15.75" customHeight="1">
      <c r="A197" s="118"/>
      <c r="B197" s="330"/>
      <c r="C197" s="331"/>
      <c r="D197" s="331"/>
      <c r="E197" s="331"/>
      <c r="F197" s="118"/>
      <c r="G197" s="82"/>
      <c r="H197" s="118"/>
      <c r="I197" s="82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330"/>
      <c r="Y197" s="331"/>
      <c r="Z197" s="331"/>
      <c r="AA197" s="331"/>
      <c r="AB197" s="118"/>
      <c r="AC197" s="82"/>
      <c r="AD197" s="118"/>
      <c r="AE197" s="82"/>
      <c r="AF197" s="118"/>
      <c r="AG197" s="118"/>
      <c r="AH197" s="118"/>
    </row>
    <row r="198" ht="15.75" customHeight="1">
      <c r="A198" s="118"/>
      <c r="B198" s="330"/>
      <c r="C198" s="331"/>
      <c r="D198" s="331"/>
      <c r="E198" s="331"/>
      <c r="F198" s="118"/>
      <c r="G198" s="82"/>
      <c r="H198" s="118"/>
      <c r="I198" s="82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330"/>
      <c r="Y198" s="331"/>
      <c r="Z198" s="331"/>
      <c r="AA198" s="331"/>
      <c r="AB198" s="118"/>
      <c r="AC198" s="82"/>
      <c r="AD198" s="118"/>
      <c r="AE198" s="82"/>
      <c r="AF198" s="118"/>
      <c r="AG198" s="118"/>
      <c r="AH198" s="118"/>
    </row>
    <row r="199" ht="15.75" customHeight="1">
      <c r="A199" s="118"/>
      <c r="B199" s="330"/>
      <c r="C199" s="331"/>
      <c r="D199" s="331"/>
      <c r="E199" s="331"/>
      <c r="F199" s="118"/>
      <c r="G199" s="82"/>
      <c r="H199" s="118"/>
      <c r="I199" s="82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330"/>
      <c r="Y199" s="331"/>
      <c r="Z199" s="331"/>
      <c r="AA199" s="331"/>
      <c r="AB199" s="118"/>
      <c r="AC199" s="82"/>
      <c r="AD199" s="118"/>
      <c r="AE199" s="82"/>
      <c r="AF199" s="118"/>
      <c r="AG199" s="118"/>
      <c r="AH199" s="118"/>
    </row>
    <row r="200" ht="15.75" customHeight="1">
      <c r="A200" s="118"/>
      <c r="B200" s="330"/>
      <c r="C200" s="331"/>
      <c r="D200" s="331"/>
      <c r="E200" s="331"/>
      <c r="F200" s="118"/>
      <c r="G200" s="82"/>
      <c r="H200" s="118"/>
      <c r="I200" s="82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330"/>
      <c r="Y200" s="331"/>
      <c r="Z200" s="331"/>
      <c r="AA200" s="331"/>
      <c r="AB200" s="118"/>
      <c r="AC200" s="82"/>
      <c r="AD200" s="118"/>
      <c r="AE200" s="82"/>
      <c r="AF200" s="118"/>
      <c r="AG200" s="118"/>
      <c r="AH200" s="118"/>
    </row>
    <row r="201" ht="15.75" customHeight="1">
      <c r="A201" s="118"/>
      <c r="B201" s="330"/>
      <c r="C201" s="331"/>
      <c r="D201" s="331"/>
      <c r="E201" s="331"/>
      <c r="F201" s="118"/>
      <c r="G201" s="82"/>
      <c r="H201" s="118"/>
      <c r="I201" s="82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330"/>
      <c r="Y201" s="331"/>
      <c r="Z201" s="331"/>
      <c r="AA201" s="331"/>
      <c r="AB201" s="118"/>
      <c r="AC201" s="82"/>
      <c r="AD201" s="118"/>
      <c r="AE201" s="82"/>
      <c r="AF201" s="118"/>
      <c r="AG201" s="118"/>
      <c r="AH201" s="118"/>
    </row>
    <row r="202" ht="15.75" customHeight="1">
      <c r="A202" s="118"/>
      <c r="B202" s="330"/>
      <c r="C202" s="331"/>
      <c r="D202" s="331"/>
      <c r="E202" s="331"/>
      <c r="F202" s="118"/>
      <c r="G202" s="82"/>
      <c r="H202" s="118"/>
      <c r="I202" s="82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330"/>
      <c r="Y202" s="331"/>
      <c r="Z202" s="331"/>
      <c r="AA202" s="331"/>
      <c r="AB202" s="118"/>
      <c r="AC202" s="82"/>
      <c r="AD202" s="118"/>
      <c r="AE202" s="82"/>
      <c r="AF202" s="118"/>
      <c r="AG202" s="118"/>
      <c r="AH202" s="118"/>
    </row>
    <row r="203" ht="15.75" customHeight="1">
      <c r="A203" s="118"/>
      <c r="B203" s="330"/>
      <c r="C203" s="331"/>
      <c r="D203" s="331"/>
      <c r="E203" s="331"/>
      <c r="F203" s="118"/>
      <c r="G203" s="82"/>
      <c r="H203" s="118"/>
      <c r="I203" s="82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330"/>
      <c r="Y203" s="331"/>
      <c r="Z203" s="331"/>
      <c r="AA203" s="331"/>
      <c r="AB203" s="118"/>
      <c r="AC203" s="82"/>
      <c r="AD203" s="118"/>
      <c r="AE203" s="82"/>
      <c r="AF203" s="118"/>
      <c r="AG203" s="118"/>
      <c r="AH203" s="118"/>
    </row>
    <row r="204" ht="15.75" customHeight="1">
      <c r="A204" s="118"/>
      <c r="B204" s="330"/>
      <c r="C204" s="331"/>
      <c r="D204" s="331"/>
      <c r="E204" s="331"/>
      <c r="F204" s="118"/>
      <c r="G204" s="82"/>
      <c r="H204" s="118"/>
      <c r="I204" s="82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330"/>
      <c r="Y204" s="331"/>
      <c r="Z204" s="331"/>
      <c r="AA204" s="331"/>
      <c r="AB204" s="118"/>
      <c r="AC204" s="82"/>
      <c r="AD204" s="118"/>
      <c r="AE204" s="82"/>
      <c r="AF204" s="118"/>
      <c r="AG204" s="118"/>
      <c r="AH204" s="118"/>
    </row>
    <row r="205" ht="15.75" customHeight="1">
      <c r="A205" s="118"/>
      <c r="B205" s="330"/>
      <c r="C205" s="331"/>
      <c r="D205" s="331"/>
      <c r="E205" s="331"/>
      <c r="F205" s="118"/>
      <c r="G205" s="82"/>
      <c r="H205" s="118"/>
      <c r="I205" s="82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330"/>
      <c r="Y205" s="331"/>
      <c r="Z205" s="331"/>
      <c r="AA205" s="331"/>
      <c r="AB205" s="118"/>
      <c r="AC205" s="82"/>
      <c r="AD205" s="118"/>
      <c r="AE205" s="82"/>
      <c r="AF205" s="118"/>
      <c r="AG205" s="118"/>
      <c r="AH205" s="118"/>
    </row>
    <row r="206" ht="15.75" customHeight="1">
      <c r="A206" s="118"/>
      <c r="B206" s="330"/>
      <c r="C206" s="331"/>
      <c r="D206" s="331"/>
      <c r="E206" s="331"/>
      <c r="F206" s="118"/>
      <c r="G206" s="82"/>
      <c r="H206" s="118"/>
      <c r="I206" s="82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330"/>
      <c r="Y206" s="331"/>
      <c r="Z206" s="331"/>
      <c r="AA206" s="331"/>
      <c r="AB206" s="118"/>
      <c r="AC206" s="82"/>
      <c r="AD206" s="118"/>
      <c r="AE206" s="82"/>
      <c r="AF206" s="118"/>
      <c r="AG206" s="118"/>
      <c r="AH206" s="118"/>
    </row>
    <row r="207" ht="15.75" customHeight="1">
      <c r="A207" s="118"/>
      <c r="B207" s="330"/>
      <c r="C207" s="331"/>
      <c r="D207" s="331"/>
      <c r="E207" s="331"/>
      <c r="F207" s="118"/>
      <c r="G207" s="82"/>
      <c r="H207" s="118"/>
      <c r="I207" s="82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330"/>
      <c r="Y207" s="331"/>
      <c r="Z207" s="331"/>
      <c r="AA207" s="331"/>
      <c r="AB207" s="118"/>
      <c r="AC207" s="82"/>
      <c r="AD207" s="118"/>
      <c r="AE207" s="82"/>
      <c r="AF207" s="118"/>
      <c r="AG207" s="118"/>
      <c r="AH207" s="118"/>
    </row>
    <row r="208" ht="15.75" customHeight="1">
      <c r="A208" s="118"/>
      <c r="B208" s="330"/>
      <c r="C208" s="331"/>
      <c r="D208" s="331"/>
      <c r="E208" s="331"/>
      <c r="F208" s="118"/>
      <c r="G208" s="82"/>
      <c r="H208" s="118"/>
      <c r="I208" s="82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330"/>
      <c r="Y208" s="331"/>
      <c r="Z208" s="331"/>
      <c r="AA208" s="331"/>
      <c r="AB208" s="118"/>
      <c r="AC208" s="82"/>
      <c r="AD208" s="118"/>
      <c r="AE208" s="82"/>
      <c r="AF208" s="118"/>
      <c r="AG208" s="118"/>
      <c r="AH208" s="118"/>
    </row>
    <row r="209" ht="15.75" customHeight="1">
      <c r="A209" s="118"/>
      <c r="B209" s="330"/>
      <c r="C209" s="331"/>
      <c r="D209" s="331"/>
      <c r="E209" s="331"/>
      <c r="F209" s="118"/>
      <c r="G209" s="82"/>
      <c r="H209" s="118"/>
      <c r="I209" s="82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330"/>
      <c r="Y209" s="331"/>
      <c r="Z209" s="331"/>
      <c r="AA209" s="331"/>
      <c r="AB209" s="118"/>
      <c r="AC209" s="82"/>
      <c r="AD209" s="118"/>
      <c r="AE209" s="82"/>
      <c r="AF209" s="118"/>
      <c r="AG209" s="118"/>
      <c r="AH209" s="118"/>
    </row>
    <row r="210" ht="15.75" customHeight="1">
      <c r="A210" s="118"/>
      <c r="B210" s="330"/>
      <c r="C210" s="331"/>
      <c r="D210" s="331"/>
      <c r="E210" s="331"/>
      <c r="F210" s="118"/>
      <c r="G210" s="82"/>
      <c r="H210" s="118"/>
      <c r="I210" s="82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330"/>
      <c r="Y210" s="331"/>
      <c r="Z210" s="331"/>
      <c r="AA210" s="331"/>
      <c r="AB210" s="118"/>
      <c r="AC210" s="82"/>
      <c r="AD210" s="118"/>
      <c r="AE210" s="82"/>
      <c r="AF210" s="118"/>
      <c r="AG210" s="118"/>
      <c r="AH210" s="118"/>
    </row>
    <row r="211" ht="15.75" customHeight="1">
      <c r="A211" s="118"/>
      <c r="B211" s="330"/>
      <c r="C211" s="331"/>
      <c r="D211" s="331"/>
      <c r="E211" s="331"/>
      <c r="F211" s="118"/>
      <c r="G211" s="82"/>
      <c r="H211" s="118"/>
      <c r="I211" s="82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330"/>
      <c r="Y211" s="331"/>
      <c r="Z211" s="331"/>
      <c r="AA211" s="331"/>
      <c r="AB211" s="118"/>
      <c r="AC211" s="82"/>
      <c r="AD211" s="118"/>
      <c r="AE211" s="82"/>
      <c r="AF211" s="118"/>
      <c r="AG211" s="118"/>
      <c r="AH211" s="118"/>
    </row>
    <row r="212" ht="15.75" customHeight="1">
      <c r="A212" s="118"/>
      <c r="B212" s="330"/>
      <c r="C212" s="331"/>
      <c r="D212" s="331"/>
      <c r="E212" s="331"/>
      <c r="F212" s="118"/>
      <c r="G212" s="82"/>
      <c r="H212" s="118"/>
      <c r="I212" s="82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330"/>
      <c r="Y212" s="331"/>
      <c r="Z212" s="331"/>
      <c r="AA212" s="331"/>
      <c r="AB212" s="118"/>
      <c r="AC212" s="82"/>
      <c r="AD212" s="118"/>
      <c r="AE212" s="82"/>
      <c r="AF212" s="118"/>
      <c r="AG212" s="118"/>
      <c r="AH212" s="118"/>
    </row>
    <row r="213" ht="15.75" customHeight="1">
      <c r="A213" s="118"/>
      <c r="B213" s="330"/>
      <c r="C213" s="331"/>
      <c r="D213" s="331"/>
      <c r="E213" s="331"/>
      <c r="F213" s="118"/>
      <c r="G213" s="82"/>
      <c r="H213" s="118"/>
      <c r="I213" s="82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330"/>
      <c r="Y213" s="331"/>
      <c r="Z213" s="331"/>
      <c r="AA213" s="331"/>
      <c r="AB213" s="118"/>
      <c r="AC213" s="82"/>
      <c r="AD213" s="118"/>
      <c r="AE213" s="82"/>
      <c r="AF213" s="118"/>
      <c r="AG213" s="118"/>
      <c r="AH213" s="118"/>
    </row>
    <row r="214" ht="15.75" customHeight="1">
      <c r="A214" s="118"/>
      <c r="B214" s="330"/>
      <c r="C214" s="331"/>
      <c r="D214" s="331"/>
      <c r="E214" s="331"/>
      <c r="F214" s="118"/>
      <c r="G214" s="82"/>
      <c r="H214" s="118"/>
      <c r="I214" s="82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330"/>
      <c r="Y214" s="331"/>
      <c r="Z214" s="331"/>
      <c r="AA214" s="331"/>
      <c r="AB214" s="118"/>
      <c r="AC214" s="82"/>
      <c r="AD214" s="118"/>
      <c r="AE214" s="82"/>
      <c r="AF214" s="118"/>
      <c r="AG214" s="118"/>
      <c r="AH214" s="118"/>
    </row>
    <row r="215" ht="15.75" customHeight="1">
      <c r="A215" s="118"/>
      <c r="B215" s="330"/>
      <c r="C215" s="331"/>
      <c r="D215" s="331"/>
      <c r="E215" s="331"/>
      <c r="F215" s="118"/>
      <c r="G215" s="82"/>
      <c r="H215" s="118"/>
      <c r="I215" s="82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330"/>
      <c r="Y215" s="331"/>
      <c r="Z215" s="331"/>
      <c r="AA215" s="331"/>
      <c r="AB215" s="118"/>
      <c r="AC215" s="82"/>
      <c r="AD215" s="118"/>
      <c r="AE215" s="82"/>
      <c r="AF215" s="118"/>
      <c r="AG215" s="118"/>
      <c r="AH215" s="118"/>
    </row>
    <row r="216" ht="15.75" customHeight="1">
      <c r="A216" s="118"/>
      <c r="B216" s="330"/>
      <c r="C216" s="331"/>
      <c r="D216" s="331"/>
      <c r="E216" s="331"/>
      <c r="F216" s="118"/>
      <c r="G216" s="82"/>
      <c r="H216" s="118"/>
      <c r="I216" s="82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330"/>
      <c r="Y216" s="331"/>
      <c r="Z216" s="331"/>
      <c r="AA216" s="331"/>
      <c r="AB216" s="118"/>
      <c r="AC216" s="82"/>
      <c r="AD216" s="118"/>
      <c r="AE216" s="82"/>
      <c r="AF216" s="118"/>
      <c r="AG216" s="118"/>
      <c r="AH216" s="118"/>
    </row>
    <row r="217" ht="15.75" customHeight="1">
      <c r="A217" s="118"/>
      <c r="B217" s="330"/>
      <c r="C217" s="331"/>
      <c r="D217" s="331"/>
      <c r="E217" s="331"/>
      <c r="F217" s="118"/>
      <c r="G217" s="82"/>
      <c r="H217" s="118"/>
      <c r="I217" s="82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330"/>
      <c r="Y217" s="331"/>
      <c r="Z217" s="331"/>
      <c r="AA217" s="331"/>
      <c r="AB217" s="118"/>
      <c r="AC217" s="82"/>
      <c r="AD217" s="118"/>
      <c r="AE217" s="82"/>
      <c r="AF217" s="118"/>
      <c r="AG217" s="118"/>
      <c r="AH217" s="118"/>
    </row>
    <row r="218" ht="15.75" customHeight="1">
      <c r="A218" s="118"/>
      <c r="B218" s="330"/>
      <c r="C218" s="331"/>
      <c r="D218" s="331"/>
      <c r="E218" s="331"/>
      <c r="F218" s="118"/>
      <c r="G218" s="82"/>
      <c r="H218" s="118"/>
      <c r="I218" s="82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330"/>
      <c r="Y218" s="331"/>
      <c r="Z218" s="331"/>
      <c r="AA218" s="331"/>
      <c r="AB218" s="118"/>
      <c r="AC218" s="82"/>
      <c r="AD218" s="118"/>
      <c r="AE218" s="82"/>
      <c r="AF218" s="118"/>
      <c r="AG218" s="118"/>
      <c r="AH218" s="118"/>
    </row>
    <row r="219" ht="15.75" customHeight="1">
      <c r="A219" s="118"/>
      <c r="B219" s="330"/>
      <c r="C219" s="331"/>
      <c r="D219" s="331"/>
      <c r="E219" s="331"/>
      <c r="F219" s="118"/>
      <c r="G219" s="82"/>
      <c r="H219" s="118"/>
      <c r="I219" s="82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330"/>
      <c r="Y219" s="331"/>
      <c r="Z219" s="331"/>
      <c r="AA219" s="331"/>
      <c r="AB219" s="118"/>
      <c r="AC219" s="82"/>
      <c r="AD219" s="118"/>
      <c r="AE219" s="82"/>
      <c r="AF219" s="118"/>
      <c r="AG219" s="118"/>
      <c r="AH219" s="118"/>
    </row>
    <row r="220" ht="15.75" customHeight="1">
      <c r="A220" s="118"/>
      <c r="B220" s="330"/>
      <c r="C220" s="331"/>
      <c r="D220" s="331"/>
      <c r="E220" s="331"/>
      <c r="F220" s="118"/>
      <c r="G220" s="82"/>
      <c r="H220" s="118"/>
      <c r="I220" s="82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330"/>
      <c r="Y220" s="331"/>
      <c r="Z220" s="331"/>
      <c r="AA220" s="331"/>
      <c r="AB220" s="118"/>
      <c r="AC220" s="82"/>
      <c r="AD220" s="118"/>
      <c r="AE220" s="82"/>
      <c r="AF220" s="118"/>
      <c r="AG220" s="118"/>
      <c r="AH220" s="118"/>
    </row>
    <row r="221" ht="15.75" customHeight="1">
      <c r="A221" s="118"/>
      <c r="B221" s="330"/>
      <c r="C221" s="331"/>
      <c r="D221" s="331"/>
      <c r="E221" s="331"/>
      <c r="F221" s="118"/>
      <c r="G221" s="82"/>
      <c r="H221" s="118"/>
      <c r="I221" s="82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330"/>
      <c r="Y221" s="331"/>
      <c r="Z221" s="331"/>
      <c r="AA221" s="331"/>
      <c r="AB221" s="118"/>
      <c r="AC221" s="82"/>
      <c r="AD221" s="118"/>
      <c r="AE221" s="82"/>
      <c r="AF221" s="118"/>
      <c r="AG221" s="118"/>
      <c r="AH221" s="118"/>
    </row>
    <row r="222" ht="15.75" customHeight="1">
      <c r="A222" s="118"/>
      <c r="B222" s="330"/>
      <c r="C222" s="331"/>
      <c r="D222" s="331"/>
      <c r="E222" s="331"/>
      <c r="F222" s="118"/>
      <c r="G222" s="82"/>
      <c r="H222" s="118"/>
      <c r="I222" s="82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330"/>
      <c r="Y222" s="331"/>
      <c r="Z222" s="331"/>
      <c r="AA222" s="331"/>
      <c r="AB222" s="118"/>
      <c r="AC222" s="82"/>
      <c r="AD222" s="118"/>
      <c r="AE222" s="82"/>
      <c r="AF222" s="118"/>
      <c r="AG222" s="118"/>
      <c r="AH222" s="118"/>
    </row>
    <row r="223" ht="15.75" customHeight="1">
      <c r="A223" s="118"/>
      <c r="B223" s="330"/>
      <c r="C223" s="331"/>
      <c r="D223" s="331"/>
      <c r="E223" s="331"/>
      <c r="F223" s="118"/>
      <c r="G223" s="82"/>
      <c r="H223" s="118"/>
      <c r="I223" s="82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330"/>
      <c r="Y223" s="331"/>
      <c r="Z223" s="331"/>
      <c r="AA223" s="331"/>
      <c r="AB223" s="118"/>
      <c r="AC223" s="82"/>
      <c r="AD223" s="118"/>
      <c r="AE223" s="82"/>
      <c r="AF223" s="118"/>
      <c r="AG223" s="118"/>
      <c r="AH223" s="118"/>
    </row>
    <row r="224" ht="15.75" customHeight="1">
      <c r="A224" s="118"/>
      <c r="B224" s="330"/>
      <c r="C224" s="331"/>
      <c r="D224" s="331"/>
      <c r="E224" s="331"/>
      <c r="F224" s="118"/>
      <c r="G224" s="82"/>
      <c r="H224" s="118"/>
      <c r="I224" s="82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330"/>
      <c r="Y224" s="331"/>
      <c r="Z224" s="331"/>
      <c r="AA224" s="331"/>
      <c r="AB224" s="118"/>
      <c r="AC224" s="82"/>
      <c r="AD224" s="118"/>
      <c r="AE224" s="82"/>
      <c r="AF224" s="118"/>
      <c r="AG224" s="118"/>
      <c r="AH224" s="118"/>
    </row>
    <row r="225" ht="15.75" customHeight="1">
      <c r="A225" s="118"/>
      <c r="B225" s="330"/>
      <c r="C225" s="331"/>
      <c r="D225" s="331"/>
      <c r="E225" s="331"/>
      <c r="F225" s="118"/>
      <c r="G225" s="82"/>
      <c r="H225" s="118"/>
      <c r="I225" s="82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330"/>
      <c r="Y225" s="331"/>
      <c r="Z225" s="331"/>
      <c r="AA225" s="331"/>
      <c r="AB225" s="118"/>
      <c r="AC225" s="82"/>
      <c r="AD225" s="118"/>
      <c r="AE225" s="82"/>
      <c r="AF225" s="118"/>
      <c r="AG225" s="118"/>
      <c r="AH225" s="118"/>
    </row>
    <row r="226" ht="15.75" customHeight="1">
      <c r="A226" s="118"/>
      <c r="B226" s="330"/>
      <c r="C226" s="331"/>
      <c r="D226" s="331"/>
      <c r="E226" s="331"/>
      <c r="F226" s="118"/>
      <c r="G226" s="82"/>
      <c r="H226" s="118"/>
      <c r="I226" s="82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330"/>
      <c r="Y226" s="331"/>
      <c r="Z226" s="331"/>
      <c r="AA226" s="331"/>
      <c r="AB226" s="118"/>
      <c r="AC226" s="82"/>
      <c r="AD226" s="118"/>
      <c r="AE226" s="82"/>
      <c r="AF226" s="118"/>
      <c r="AG226" s="118"/>
      <c r="AH226" s="118"/>
    </row>
    <row r="227" ht="15.75" customHeight="1">
      <c r="A227" s="118"/>
      <c r="B227" s="330"/>
      <c r="C227" s="331"/>
      <c r="D227" s="331"/>
      <c r="E227" s="331"/>
      <c r="F227" s="118"/>
      <c r="G227" s="82"/>
      <c r="H227" s="118"/>
      <c r="I227" s="82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330"/>
      <c r="Y227" s="331"/>
      <c r="Z227" s="331"/>
      <c r="AA227" s="331"/>
      <c r="AB227" s="118"/>
      <c r="AC227" s="82"/>
      <c r="AD227" s="118"/>
      <c r="AE227" s="82"/>
      <c r="AF227" s="118"/>
      <c r="AG227" s="118"/>
      <c r="AH227" s="118"/>
    </row>
    <row r="228" ht="15.75" customHeight="1">
      <c r="A228" s="118"/>
      <c r="B228" s="330"/>
      <c r="C228" s="331"/>
      <c r="D228" s="331"/>
      <c r="E228" s="331"/>
      <c r="F228" s="118"/>
      <c r="G228" s="82"/>
      <c r="H228" s="118"/>
      <c r="I228" s="82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330"/>
      <c r="Y228" s="331"/>
      <c r="Z228" s="331"/>
      <c r="AA228" s="331"/>
      <c r="AB228" s="118"/>
      <c r="AC228" s="82"/>
      <c r="AD228" s="118"/>
      <c r="AE228" s="82"/>
      <c r="AF228" s="118"/>
      <c r="AG228" s="118"/>
      <c r="AH228" s="118"/>
    </row>
    <row r="229" ht="15.75" customHeight="1">
      <c r="A229" s="118"/>
      <c r="B229" s="330"/>
      <c r="C229" s="331"/>
      <c r="D229" s="331"/>
      <c r="E229" s="331"/>
      <c r="F229" s="118"/>
      <c r="G229" s="82"/>
      <c r="H229" s="118"/>
      <c r="I229" s="82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330"/>
      <c r="Y229" s="331"/>
      <c r="Z229" s="331"/>
      <c r="AA229" s="331"/>
      <c r="AB229" s="118"/>
      <c r="AC229" s="82"/>
      <c r="AD229" s="118"/>
      <c r="AE229" s="82"/>
      <c r="AF229" s="118"/>
      <c r="AG229" s="118"/>
      <c r="AH229" s="118"/>
    </row>
    <row r="230" ht="15.75" customHeight="1">
      <c r="A230" s="118"/>
      <c r="B230" s="330"/>
      <c r="C230" s="331"/>
      <c r="D230" s="331"/>
      <c r="E230" s="331"/>
      <c r="F230" s="118"/>
      <c r="G230" s="82"/>
      <c r="H230" s="118"/>
      <c r="I230" s="82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330"/>
      <c r="Y230" s="331"/>
      <c r="Z230" s="331"/>
      <c r="AA230" s="331"/>
      <c r="AB230" s="118"/>
      <c r="AC230" s="82"/>
      <c r="AD230" s="118"/>
      <c r="AE230" s="82"/>
      <c r="AF230" s="118"/>
      <c r="AG230" s="118"/>
      <c r="AH230" s="118"/>
    </row>
    <row r="231" ht="15.75" customHeight="1">
      <c r="A231" s="118"/>
      <c r="B231" s="330"/>
      <c r="C231" s="331"/>
      <c r="D231" s="331"/>
      <c r="E231" s="331"/>
      <c r="F231" s="118"/>
      <c r="G231" s="82"/>
      <c r="H231" s="118"/>
      <c r="I231" s="82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330"/>
      <c r="Y231" s="331"/>
      <c r="Z231" s="331"/>
      <c r="AA231" s="331"/>
      <c r="AB231" s="118"/>
      <c r="AC231" s="82"/>
      <c r="AD231" s="118"/>
      <c r="AE231" s="82"/>
      <c r="AF231" s="118"/>
      <c r="AG231" s="118"/>
      <c r="AH231" s="118"/>
    </row>
    <row r="232" ht="15.75" customHeight="1">
      <c r="A232" s="118"/>
      <c r="B232" s="330"/>
      <c r="C232" s="331"/>
      <c r="D232" s="331"/>
      <c r="E232" s="331"/>
      <c r="F232" s="118"/>
      <c r="G232" s="82"/>
      <c r="H232" s="118"/>
      <c r="I232" s="82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330"/>
      <c r="Y232" s="331"/>
      <c r="Z232" s="331"/>
      <c r="AA232" s="331"/>
      <c r="AB232" s="118"/>
      <c r="AC232" s="82"/>
      <c r="AD232" s="118"/>
      <c r="AE232" s="82"/>
      <c r="AF232" s="118"/>
      <c r="AG232" s="118"/>
      <c r="AH232" s="118"/>
    </row>
    <row r="233" ht="15.75" customHeight="1">
      <c r="A233" s="118"/>
      <c r="B233" s="330"/>
      <c r="C233" s="331"/>
      <c r="D233" s="331"/>
      <c r="E233" s="331"/>
      <c r="F233" s="118"/>
      <c r="G233" s="82"/>
      <c r="H233" s="118"/>
      <c r="I233" s="82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330"/>
      <c r="Y233" s="331"/>
      <c r="Z233" s="331"/>
      <c r="AA233" s="331"/>
      <c r="AB233" s="118"/>
      <c r="AC233" s="82"/>
      <c r="AD233" s="118"/>
      <c r="AE233" s="82"/>
      <c r="AF233" s="118"/>
      <c r="AG233" s="118"/>
      <c r="AH233" s="118"/>
    </row>
    <row r="234" ht="15.75" customHeight="1">
      <c r="A234" s="118"/>
      <c r="B234" s="330"/>
      <c r="C234" s="331"/>
      <c r="D234" s="331"/>
      <c r="E234" s="331"/>
      <c r="F234" s="118"/>
      <c r="G234" s="82"/>
      <c r="H234" s="118"/>
      <c r="I234" s="82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330"/>
      <c r="Y234" s="331"/>
      <c r="Z234" s="331"/>
      <c r="AA234" s="331"/>
      <c r="AB234" s="118"/>
      <c r="AC234" s="82"/>
      <c r="AD234" s="118"/>
      <c r="AE234" s="82"/>
      <c r="AF234" s="118"/>
      <c r="AG234" s="118"/>
      <c r="AH234" s="118"/>
    </row>
    <row r="235" ht="15.75" customHeight="1">
      <c r="A235" s="118"/>
      <c r="B235" s="330"/>
      <c r="C235" s="331"/>
      <c r="D235" s="331"/>
      <c r="E235" s="331"/>
      <c r="F235" s="118"/>
      <c r="G235" s="82"/>
      <c r="H235" s="118"/>
      <c r="I235" s="82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330"/>
      <c r="Y235" s="331"/>
      <c r="Z235" s="331"/>
      <c r="AA235" s="331"/>
      <c r="AB235" s="118"/>
      <c r="AC235" s="82"/>
      <c r="AD235" s="118"/>
      <c r="AE235" s="82"/>
      <c r="AF235" s="118"/>
      <c r="AG235" s="118"/>
      <c r="AH235" s="118"/>
    </row>
    <row r="236" ht="15.75" customHeight="1">
      <c r="A236" s="118"/>
      <c r="B236" s="330"/>
      <c r="C236" s="331"/>
      <c r="D236" s="331"/>
      <c r="E236" s="331"/>
      <c r="F236" s="118"/>
      <c r="G236" s="82"/>
      <c r="H236" s="118"/>
      <c r="I236" s="82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330"/>
      <c r="Y236" s="331"/>
      <c r="Z236" s="331"/>
      <c r="AA236" s="331"/>
      <c r="AB236" s="118"/>
      <c r="AC236" s="82"/>
      <c r="AD236" s="118"/>
      <c r="AE236" s="82"/>
      <c r="AF236" s="118"/>
      <c r="AG236" s="118"/>
      <c r="AH236" s="118"/>
    </row>
    <row r="237" ht="15.75" customHeight="1">
      <c r="A237" s="118"/>
      <c r="B237" s="330"/>
      <c r="C237" s="331"/>
      <c r="D237" s="331"/>
      <c r="E237" s="331"/>
      <c r="F237" s="118"/>
      <c r="G237" s="82"/>
      <c r="H237" s="118"/>
      <c r="I237" s="82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330"/>
      <c r="Y237" s="331"/>
      <c r="Z237" s="331"/>
      <c r="AA237" s="331"/>
      <c r="AB237" s="118"/>
      <c r="AC237" s="82"/>
      <c r="AD237" s="118"/>
      <c r="AE237" s="82"/>
      <c r="AF237" s="118"/>
      <c r="AG237" s="118"/>
      <c r="AH237" s="118"/>
    </row>
    <row r="238" ht="15.75" customHeight="1">
      <c r="A238" s="118"/>
      <c r="B238" s="330"/>
      <c r="C238" s="331"/>
      <c r="D238" s="331"/>
      <c r="E238" s="331"/>
      <c r="F238" s="118"/>
      <c r="G238" s="82"/>
      <c r="H238" s="118"/>
      <c r="I238" s="82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330"/>
      <c r="Y238" s="331"/>
      <c r="Z238" s="331"/>
      <c r="AA238" s="331"/>
      <c r="AB238" s="118"/>
      <c r="AC238" s="82"/>
      <c r="AD238" s="118"/>
      <c r="AE238" s="82"/>
      <c r="AF238" s="118"/>
      <c r="AG238" s="118"/>
      <c r="AH238" s="118"/>
    </row>
    <row r="239" ht="15.75" customHeight="1">
      <c r="A239" s="118"/>
      <c r="B239" s="330"/>
      <c r="C239" s="331"/>
      <c r="D239" s="331"/>
      <c r="E239" s="331"/>
      <c r="F239" s="118"/>
      <c r="G239" s="82"/>
      <c r="H239" s="118"/>
      <c r="I239" s="82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330"/>
      <c r="Y239" s="331"/>
      <c r="Z239" s="331"/>
      <c r="AA239" s="331"/>
      <c r="AB239" s="118"/>
      <c r="AC239" s="82"/>
      <c r="AD239" s="118"/>
      <c r="AE239" s="82"/>
      <c r="AF239" s="118"/>
      <c r="AG239" s="118"/>
      <c r="AH239" s="118"/>
    </row>
    <row r="240" ht="15.75" customHeight="1">
      <c r="A240" s="118"/>
      <c r="B240" s="330"/>
      <c r="C240" s="331"/>
      <c r="D240" s="331"/>
      <c r="E240" s="331"/>
      <c r="F240" s="118"/>
      <c r="G240" s="82"/>
      <c r="H240" s="118"/>
      <c r="I240" s="82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330"/>
      <c r="Y240" s="331"/>
      <c r="Z240" s="331"/>
      <c r="AA240" s="331"/>
      <c r="AB240" s="118"/>
      <c r="AC240" s="82"/>
      <c r="AD240" s="118"/>
      <c r="AE240" s="82"/>
      <c r="AF240" s="118"/>
      <c r="AG240" s="118"/>
      <c r="AH240" s="118"/>
    </row>
    <row r="241" ht="15.75" customHeight="1">
      <c r="A241" s="118"/>
      <c r="B241" s="330"/>
      <c r="C241" s="331"/>
      <c r="D241" s="331"/>
      <c r="E241" s="331"/>
      <c r="F241" s="118"/>
      <c r="G241" s="82"/>
      <c r="H241" s="118"/>
      <c r="I241" s="82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330"/>
      <c r="Y241" s="331"/>
      <c r="Z241" s="331"/>
      <c r="AA241" s="331"/>
      <c r="AB241" s="118"/>
      <c r="AC241" s="82"/>
      <c r="AD241" s="118"/>
      <c r="AE241" s="82"/>
      <c r="AF241" s="118"/>
      <c r="AG241" s="118"/>
      <c r="AH241" s="118"/>
    </row>
    <row r="242" ht="15.75" customHeight="1">
      <c r="A242" s="118"/>
      <c r="B242" s="330"/>
      <c r="C242" s="331"/>
      <c r="D242" s="331"/>
      <c r="E242" s="331"/>
      <c r="F242" s="118"/>
      <c r="G242" s="82"/>
      <c r="H242" s="118"/>
      <c r="I242" s="82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330"/>
      <c r="Y242" s="331"/>
      <c r="Z242" s="331"/>
      <c r="AA242" s="331"/>
      <c r="AB242" s="118"/>
      <c r="AC242" s="82"/>
      <c r="AD242" s="118"/>
      <c r="AE242" s="82"/>
      <c r="AF242" s="118"/>
      <c r="AG242" s="118"/>
      <c r="AH242" s="118"/>
    </row>
    <row r="243" ht="15.75" customHeight="1">
      <c r="A243" s="118"/>
      <c r="B243" s="330"/>
      <c r="C243" s="331"/>
      <c r="D243" s="331"/>
      <c r="E243" s="331"/>
      <c r="F243" s="118"/>
      <c r="G243" s="82"/>
      <c r="H243" s="118"/>
      <c r="I243" s="82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330"/>
      <c r="Y243" s="331"/>
      <c r="Z243" s="331"/>
      <c r="AA243" s="331"/>
      <c r="AB243" s="118"/>
      <c r="AC243" s="82"/>
      <c r="AD243" s="118"/>
      <c r="AE243" s="82"/>
      <c r="AF243" s="118"/>
      <c r="AG243" s="118"/>
      <c r="AH243" s="118"/>
    </row>
    <row r="244" ht="15.75" customHeight="1">
      <c r="A244" s="118"/>
      <c r="B244" s="330"/>
      <c r="C244" s="331"/>
      <c r="D244" s="331"/>
      <c r="E244" s="331"/>
      <c r="F244" s="118"/>
      <c r="G244" s="82"/>
      <c r="H244" s="118"/>
      <c r="I244" s="82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330"/>
      <c r="Y244" s="331"/>
      <c r="Z244" s="331"/>
      <c r="AA244" s="331"/>
      <c r="AB244" s="118"/>
      <c r="AC244" s="82"/>
      <c r="AD244" s="118"/>
      <c r="AE244" s="82"/>
      <c r="AF244" s="118"/>
      <c r="AG244" s="118"/>
      <c r="AH244" s="118"/>
    </row>
    <row r="245" ht="15.75" customHeight="1">
      <c r="A245" s="118"/>
      <c r="B245" s="330"/>
      <c r="C245" s="331"/>
      <c r="D245" s="331"/>
      <c r="E245" s="331"/>
      <c r="F245" s="118"/>
      <c r="G245" s="82"/>
      <c r="H245" s="118"/>
      <c r="I245" s="82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330"/>
      <c r="Y245" s="331"/>
      <c r="Z245" s="331"/>
      <c r="AA245" s="331"/>
      <c r="AB245" s="118"/>
      <c r="AC245" s="82"/>
      <c r="AD245" s="118"/>
      <c r="AE245" s="82"/>
      <c r="AF245" s="118"/>
      <c r="AG245" s="118"/>
      <c r="AH245" s="118"/>
    </row>
    <row r="246" ht="15.75" customHeight="1">
      <c r="A246" s="118"/>
      <c r="B246" s="330"/>
      <c r="C246" s="331"/>
      <c r="D246" s="331"/>
      <c r="E246" s="331"/>
      <c r="F246" s="118"/>
      <c r="G246" s="82"/>
      <c r="H246" s="118"/>
      <c r="I246" s="82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330"/>
      <c r="Y246" s="331"/>
      <c r="Z246" s="331"/>
      <c r="AA246" s="331"/>
      <c r="AB246" s="118"/>
      <c r="AC246" s="82"/>
      <c r="AD246" s="118"/>
      <c r="AE246" s="82"/>
      <c r="AF246" s="118"/>
      <c r="AG246" s="118"/>
      <c r="AH246" s="118"/>
    </row>
    <row r="247" ht="15.75" customHeight="1">
      <c r="A247" s="118"/>
      <c r="B247" s="330"/>
      <c r="C247" s="331"/>
      <c r="D247" s="331"/>
      <c r="E247" s="331"/>
      <c r="F247" s="118"/>
      <c r="G247" s="82"/>
      <c r="H247" s="118"/>
      <c r="I247" s="82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330"/>
      <c r="Y247" s="331"/>
      <c r="Z247" s="331"/>
      <c r="AA247" s="331"/>
      <c r="AB247" s="118"/>
      <c r="AC247" s="82"/>
      <c r="AD247" s="118"/>
      <c r="AE247" s="82"/>
      <c r="AF247" s="118"/>
      <c r="AG247" s="118"/>
      <c r="AH247" s="118"/>
    </row>
    <row r="248" ht="15.75" customHeight="1">
      <c r="A248" s="118"/>
      <c r="B248" s="330"/>
      <c r="C248" s="331"/>
      <c r="D248" s="331"/>
      <c r="E248" s="331"/>
      <c r="F248" s="118"/>
      <c r="G248" s="82"/>
      <c r="H248" s="118"/>
      <c r="I248" s="82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330"/>
      <c r="Y248" s="331"/>
      <c r="Z248" s="331"/>
      <c r="AA248" s="331"/>
      <c r="AB248" s="118"/>
      <c r="AC248" s="82"/>
      <c r="AD248" s="118"/>
      <c r="AE248" s="82"/>
      <c r="AF248" s="118"/>
      <c r="AG248" s="118"/>
      <c r="AH248" s="118"/>
    </row>
    <row r="249" ht="15.75" customHeight="1">
      <c r="A249" s="118"/>
      <c r="B249" s="330"/>
      <c r="C249" s="331"/>
      <c r="D249" s="331"/>
      <c r="E249" s="331"/>
      <c r="F249" s="118"/>
      <c r="G249" s="82"/>
      <c r="H249" s="118"/>
      <c r="I249" s="82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  <c r="AB249" s="118"/>
      <c r="AC249" s="82"/>
      <c r="AD249" s="118"/>
      <c r="AE249" s="82"/>
      <c r="AF249" s="118"/>
      <c r="AG249" s="118"/>
      <c r="AH249" s="118"/>
    </row>
    <row r="250" ht="15.75" customHeight="1">
      <c r="A250" s="118"/>
      <c r="B250" s="330"/>
      <c r="C250" s="331"/>
      <c r="D250" s="331"/>
      <c r="E250" s="331"/>
      <c r="F250" s="118"/>
      <c r="G250" s="82"/>
      <c r="H250" s="118"/>
      <c r="I250" s="82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  <c r="AB250" s="118"/>
      <c r="AC250" s="82"/>
      <c r="AD250" s="118"/>
      <c r="AE250" s="82"/>
      <c r="AF250" s="118"/>
      <c r="AG250" s="118"/>
      <c r="AH250" s="118"/>
    </row>
    <row r="251" ht="15.75" customHeight="1">
      <c r="A251" s="118"/>
      <c r="B251" s="330"/>
      <c r="C251" s="331"/>
      <c r="D251" s="331"/>
      <c r="E251" s="331"/>
      <c r="F251" s="118"/>
      <c r="G251" s="82"/>
      <c r="H251" s="118"/>
      <c r="I251" s="82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  <c r="AB251" s="118"/>
      <c r="AC251" s="82"/>
      <c r="AD251" s="118"/>
      <c r="AE251" s="82"/>
      <c r="AF251" s="118"/>
      <c r="AG251" s="118"/>
      <c r="AH251" s="118"/>
    </row>
    <row r="252" ht="15.75" customHeight="1">
      <c r="A252" s="118"/>
      <c r="B252" s="330"/>
      <c r="C252" s="331"/>
      <c r="D252" s="331"/>
      <c r="E252" s="331"/>
      <c r="F252" s="118"/>
      <c r="G252" s="82"/>
      <c r="H252" s="118"/>
      <c r="I252" s="82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82"/>
      <c r="AD252" s="118"/>
      <c r="AE252" s="82"/>
      <c r="AF252" s="118"/>
      <c r="AG252" s="118"/>
      <c r="AH252" s="118"/>
    </row>
    <row r="253" ht="15.75" customHeight="1">
      <c r="A253" s="118"/>
      <c r="B253" s="330"/>
      <c r="C253" s="331"/>
      <c r="D253" s="331"/>
      <c r="E253" s="331"/>
      <c r="F253" s="118"/>
      <c r="G253" s="82"/>
      <c r="H253" s="118"/>
      <c r="I253" s="82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  <c r="AB253" s="118"/>
      <c r="AC253" s="82"/>
      <c r="AD253" s="118"/>
      <c r="AE253" s="82"/>
      <c r="AF253" s="118"/>
      <c r="AG253" s="118"/>
      <c r="AH253" s="118"/>
    </row>
    <row r="254" ht="15.75" customHeight="1">
      <c r="A254" s="118"/>
      <c r="B254" s="330"/>
      <c r="C254" s="331"/>
      <c r="D254" s="331"/>
      <c r="E254" s="331"/>
      <c r="F254" s="118"/>
      <c r="G254" s="82"/>
      <c r="H254" s="118"/>
      <c r="I254" s="82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82"/>
      <c r="AD254" s="118"/>
      <c r="AE254" s="82"/>
      <c r="AF254" s="118"/>
      <c r="AG254" s="118"/>
      <c r="AH254" s="118"/>
    </row>
    <row r="255" ht="15.75" customHeight="1">
      <c r="A255" s="118"/>
      <c r="B255" s="330"/>
      <c r="C255" s="331"/>
      <c r="D255" s="331"/>
      <c r="E255" s="331"/>
      <c r="F255" s="118"/>
      <c r="G255" s="82"/>
      <c r="H255" s="118"/>
      <c r="I255" s="82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82"/>
      <c r="AD255" s="118"/>
      <c r="AE255" s="82"/>
      <c r="AF255" s="118"/>
      <c r="AG255" s="118"/>
      <c r="AH255" s="118"/>
    </row>
    <row r="256" ht="15.75" customHeight="1">
      <c r="A256" s="118"/>
      <c r="B256" s="330"/>
      <c r="C256" s="331"/>
      <c r="D256" s="331"/>
      <c r="E256" s="331"/>
      <c r="F256" s="118"/>
      <c r="G256" s="82"/>
      <c r="H256" s="118"/>
      <c r="I256" s="82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82"/>
      <c r="AD256" s="118"/>
      <c r="AE256" s="82"/>
      <c r="AF256" s="118"/>
      <c r="AG256" s="118"/>
      <c r="AH256" s="118"/>
    </row>
    <row r="257" ht="15.75" customHeight="1">
      <c r="A257" s="118"/>
      <c r="B257" s="330"/>
      <c r="C257" s="331"/>
      <c r="D257" s="331"/>
      <c r="E257" s="331"/>
      <c r="F257" s="118"/>
      <c r="G257" s="82"/>
      <c r="H257" s="118"/>
      <c r="I257" s="82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  <c r="AB257" s="118"/>
      <c r="AC257" s="82"/>
      <c r="AD257" s="118"/>
      <c r="AE257" s="82"/>
      <c r="AF257" s="118"/>
      <c r="AG257" s="118"/>
      <c r="AH257" s="118"/>
    </row>
    <row r="258" ht="15.75" customHeight="1">
      <c r="A258" s="118"/>
      <c r="B258" s="330"/>
      <c r="C258" s="331"/>
      <c r="D258" s="331"/>
      <c r="E258" s="331"/>
      <c r="F258" s="118"/>
      <c r="G258" s="82"/>
      <c r="H258" s="118"/>
      <c r="I258" s="82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  <c r="AB258" s="118"/>
      <c r="AC258" s="82"/>
      <c r="AD258" s="118"/>
      <c r="AE258" s="82"/>
      <c r="AF258" s="118"/>
      <c r="AG258" s="118"/>
      <c r="AH258" s="118"/>
    </row>
    <row r="259" ht="15.75" customHeight="1">
      <c r="A259" s="118"/>
      <c r="B259" s="330"/>
      <c r="C259" s="331"/>
      <c r="D259" s="331"/>
      <c r="E259" s="331"/>
      <c r="F259" s="118"/>
      <c r="G259" s="82"/>
      <c r="H259" s="118"/>
      <c r="I259" s="82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  <c r="AB259" s="118"/>
      <c r="AC259" s="82"/>
      <c r="AD259" s="118"/>
      <c r="AE259" s="82"/>
      <c r="AF259" s="118"/>
      <c r="AG259" s="118"/>
      <c r="AH259" s="118"/>
    </row>
    <row r="260" ht="15.75" customHeight="1">
      <c r="A260" s="118"/>
      <c r="B260" s="330"/>
      <c r="C260" s="331"/>
      <c r="D260" s="331"/>
      <c r="E260" s="331"/>
      <c r="F260" s="118"/>
      <c r="G260" s="82"/>
      <c r="H260" s="118"/>
      <c r="I260" s="82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  <c r="AB260" s="118"/>
      <c r="AC260" s="82"/>
      <c r="AD260" s="118"/>
      <c r="AE260" s="82"/>
      <c r="AF260" s="118"/>
      <c r="AG260" s="118"/>
      <c r="AH260" s="118"/>
    </row>
    <row r="261" ht="15.75" customHeight="1">
      <c r="A261" s="118"/>
      <c r="B261" s="330"/>
      <c r="C261" s="331"/>
      <c r="D261" s="331"/>
      <c r="E261" s="331"/>
      <c r="F261" s="118"/>
      <c r="G261" s="82"/>
      <c r="H261" s="118"/>
      <c r="I261" s="82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  <c r="AB261" s="118"/>
      <c r="AC261" s="82"/>
      <c r="AD261" s="118"/>
      <c r="AE261" s="82"/>
      <c r="AF261" s="118"/>
      <c r="AG261" s="118"/>
      <c r="AH261" s="118"/>
    </row>
    <row r="262" ht="15.75" customHeight="1">
      <c r="A262" s="118"/>
      <c r="B262" s="330"/>
      <c r="C262" s="331"/>
      <c r="D262" s="331"/>
      <c r="E262" s="331"/>
      <c r="F262" s="118"/>
      <c r="G262" s="82"/>
      <c r="H262" s="118"/>
      <c r="I262" s="82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  <c r="AB262" s="118"/>
      <c r="AC262" s="82"/>
      <c r="AD262" s="118"/>
      <c r="AE262" s="82"/>
      <c r="AF262" s="118"/>
      <c r="AG262" s="118"/>
      <c r="AH262" s="118"/>
    </row>
    <row r="263" ht="15.75" customHeight="1">
      <c r="A263" s="118"/>
      <c r="B263" s="330"/>
      <c r="C263" s="331"/>
      <c r="D263" s="331"/>
      <c r="E263" s="331"/>
      <c r="F263" s="118"/>
      <c r="G263" s="82"/>
      <c r="H263" s="118"/>
      <c r="I263" s="82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82"/>
      <c r="AD263" s="118"/>
      <c r="AE263" s="82"/>
      <c r="AF263" s="118"/>
      <c r="AG263" s="118"/>
      <c r="AH263" s="118"/>
    </row>
    <row r="264" ht="15.75" customHeight="1">
      <c r="A264" s="118"/>
      <c r="B264" s="330"/>
      <c r="C264" s="331"/>
      <c r="D264" s="331"/>
      <c r="E264" s="331"/>
      <c r="F264" s="118"/>
      <c r="G264" s="82"/>
      <c r="H264" s="118"/>
      <c r="I264" s="82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82"/>
      <c r="AD264" s="118"/>
      <c r="AE264" s="82"/>
      <c r="AF264" s="118"/>
      <c r="AG264" s="118"/>
      <c r="AH264" s="118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F6:J6"/>
    <mergeCell ref="N6:P6"/>
    <mergeCell ref="F7:J7"/>
    <mergeCell ref="F8:J8"/>
    <mergeCell ref="F9:J9"/>
    <mergeCell ref="F12:J12"/>
    <mergeCell ref="B13:K13"/>
    <mergeCell ref="B19:K19"/>
    <mergeCell ref="C20:E20"/>
    <mergeCell ref="G20:I20"/>
    <mergeCell ref="N20:P20"/>
    <mergeCell ref="I16:J16"/>
    <mergeCell ref="M21:M24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X18:AG18"/>
    <mergeCell ref="M19:V19"/>
    <mergeCell ref="X19:AG19"/>
    <mergeCell ref="R20:T20"/>
    <mergeCell ref="Y20:AA20"/>
    <mergeCell ref="AC20:AE20"/>
    <mergeCell ref="X21:X22"/>
    <mergeCell ref="X23:AG23"/>
    <mergeCell ref="X24:X25"/>
    <mergeCell ref="B25:K25"/>
    <mergeCell ref="M25:V25"/>
    <mergeCell ref="X26:AG26"/>
    <mergeCell ref="M28:V28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M12:M13"/>
    <mergeCell ref="M34:M35"/>
    <mergeCell ref="M37:M38"/>
    <mergeCell ref="T12:U12"/>
    <mergeCell ref="T13:U13"/>
    <mergeCell ref="Q6:U6"/>
    <mergeCell ref="Q7:U7"/>
    <mergeCell ref="Q8:U8"/>
    <mergeCell ref="Q9:U9"/>
    <mergeCell ref="Q10:U10"/>
    <mergeCell ref="Q12:R12"/>
    <mergeCell ref="Q13:R13"/>
    <mergeCell ref="B7:B12"/>
    <mergeCell ref="B14:B16"/>
    <mergeCell ref="B34:B37"/>
    <mergeCell ref="B39:B40"/>
    <mergeCell ref="X37:X38"/>
    <mergeCell ref="B38:K38"/>
    <mergeCell ref="M39:V39"/>
    <mergeCell ref="B41:K41"/>
    <mergeCell ref="B44:K44"/>
    <mergeCell ref="B45:K45"/>
    <mergeCell ref="N45:P45"/>
    <mergeCell ref="X45:X48"/>
    <mergeCell ref="C46:E46"/>
    <mergeCell ref="G46:I46"/>
    <mergeCell ref="M48:V48"/>
    <mergeCell ref="B47:B48"/>
    <mergeCell ref="B49:K49"/>
    <mergeCell ref="N49:P49"/>
    <mergeCell ref="Q49:U49"/>
    <mergeCell ref="X49:AG49"/>
    <mergeCell ref="B50:B51"/>
    <mergeCell ref="Q50:R50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M36:V36"/>
    <mergeCell ref="X36:AG36"/>
    <mergeCell ref="X39:AG39"/>
    <mergeCell ref="X42:AG42"/>
    <mergeCell ref="M43:V43"/>
    <mergeCell ref="X43:AG43"/>
    <mergeCell ref="M44:V44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  <drawing r:id="rId1"/>
</worksheet>
</file>