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Dodgeball" sheetId="2" r:id="rId5"/>
    <sheet state="visible" name="Bagan Bomb Ballon" sheetId="3" r:id="rId6"/>
    <sheet state="visible" name="Bagan Basket" sheetId="4" r:id="rId7"/>
    <sheet state="visible" name="Bagan Blind Bottle" sheetId="5" r:id="rId8"/>
    <sheet state="visible" name="Bagan Chopstick Ball" sheetId="6" r:id="rId9"/>
    <sheet state="visible" name="Bagan Bowling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AKHWAT" sheetId="11" r:id="rId14"/>
    <sheet state="visible" name="Waktu Akhwat" sheetId="12" r:id="rId15"/>
    <sheet state="hidden" name="(Akhwat) Dodgeball C" sheetId="13" r:id="rId16"/>
    <sheet state="hidden" name="(Akhwat) Basket C" sheetId="14" r:id="rId17"/>
    <sheet state="hidden" name="(Akhwat) Blind Bottle A" sheetId="15" r:id="rId18"/>
    <sheet state="hidden" name="(Akhwat) Blind Bottle B" sheetId="16" r:id="rId19"/>
    <sheet state="hidden" name="(Akhwat) Blind Bottle C" sheetId="17" r:id="rId20"/>
    <sheet state="hidden" name="(Akhwat) Chopstick Ball A" sheetId="18" r:id="rId21"/>
    <sheet state="hidden" name="(Akhwat) Estafet A" sheetId="19" r:id="rId22"/>
    <sheet state="hidden" name="(Akhwat) Estafet B" sheetId="20" r:id="rId23"/>
    <sheet state="hidden" name="(Akhwat) Estafet C" sheetId="21" r:id="rId24"/>
    <sheet state="hidden" name="(Akhwat) Bomb Ballon A" sheetId="22" r:id="rId25"/>
    <sheet state="hidden" name="(Akhwat) Bomb Ballon B" sheetId="23" r:id="rId26"/>
    <sheet state="hidden" name="(Akhwat) Bomb Ballon C" sheetId="24" r:id="rId27"/>
    <sheet state="hidden" name="(Akhwat) Basket B" sheetId="25" r:id="rId28"/>
    <sheet state="hidden" name="(Akhwat) Dodgeball A" sheetId="26" r:id="rId29"/>
    <sheet state="hidden" name="(Akhwat) Dodgeball B" sheetId="27" r:id="rId30"/>
    <sheet state="hidden" name="(Akhwat) Bowling A" sheetId="28" r:id="rId31"/>
    <sheet state="hidden" name="(Akhwat) Bowling B" sheetId="29" r:id="rId32"/>
    <sheet state="hidden" name="(Akhwat) Bowling C" sheetId="30" r:id="rId33"/>
    <sheet state="hidden" name="JA PRINT" sheetId="31" r:id="rId34"/>
    <sheet state="hidden" name="Kelas" sheetId="32" r:id="rId35"/>
  </sheets>
  <externalReferences>
    <externalReference r:id="rId36"/>
  </externalReferences>
  <definedNames/>
  <calcPr/>
  <extLst>
    <ext uri="GoogleSheetsCustomDataVersion2">
      <go:sheetsCustomData xmlns:go="http://customooxmlschemas.google.com/" r:id="rId37" roundtripDataChecksum="w6Hl/hnxzmUBtTZIz2W+S6BJOdeBuLv10S/iYypKBo0="/>
    </ext>
  </extLst>
</workbook>
</file>

<file path=xl/sharedStrings.xml><?xml version="1.0" encoding="utf-8"?>
<sst xmlns="http://schemas.openxmlformats.org/spreadsheetml/2006/main" count="1321" uniqueCount="242">
  <si>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</si>
  <si>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SD ISLAM ABU DZAR</t>
  </si>
  <si>
    <t>TAHUN AJARAN 2024/2025</t>
  </si>
  <si>
    <t>LEVEL 1</t>
  </si>
  <si>
    <t>KUALIFIKASI</t>
  </si>
  <si>
    <t>FINAL</t>
  </si>
  <si>
    <t>LEVEL 2</t>
  </si>
  <si>
    <t>07.50 - 07.55</t>
  </si>
  <si>
    <t>07.40 - 07.45</t>
  </si>
  <si>
    <t>07.55 - 08.00</t>
  </si>
  <si>
    <t>Level 1</t>
  </si>
  <si>
    <t>Level 2</t>
  </si>
  <si>
    <t>Gold Medal</t>
  </si>
  <si>
    <t>AISYAH</t>
  </si>
  <si>
    <t>ANDALUSIA</t>
  </si>
  <si>
    <t>FATHIMAH</t>
  </si>
  <si>
    <t>BAGHDAD</t>
  </si>
  <si>
    <t>KHODIJAH</t>
  </si>
  <si>
    <t>CORDOVA</t>
  </si>
  <si>
    <t>Silver Medal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</si>
  <si>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</si>
  <si>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`</t>
  </si>
  <si>
    <t>LEVEL 3</t>
  </si>
  <si>
    <t>LEVEL 4</t>
  </si>
  <si>
    <t>07.35 - 07.40</t>
  </si>
  <si>
    <t>07.45 - 07.50</t>
  </si>
  <si>
    <t>Level 3</t>
  </si>
  <si>
    <t>Level 4</t>
  </si>
  <si>
    <t>HUDAIBIYYAH</t>
  </si>
  <si>
    <t>AN-NASA'I</t>
  </si>
  <si>
    <t>HUNAIN</t>
  </si>
  <si>
    <t>AT-TIRMIDZI</t>
  </si>
  <si>
    <t>KHANDAQ</t>
  </si>
  <si>
    <t>IBNU MAJAH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</si>
  <si>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</si>
  <si>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LEVEL 5</t>
  </si>
  <si>
    <t>LEVEL 6</t>
  </si>
  <si>
    <t>Level 5</t>
  </si>
  <si>
    <t>Level 6</t>
  </si>
  <si>
    <t>07.30 - 07.35</t>
  </si>
  <si>
    <t>MA'WA</t>
  </si>
  <si>
    <t>MALIK</t>
  </si>
  <si>
    <t>'ADN</t>
  </si>
  <si>
    <t>ASY-SYAFI'I</t>
  </si>
  <si>
    <t>DARUL MUQAMAH</t>
  </si>
  <si>
    <t>AL LAITSY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</si>
  <si>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</si>
  <si>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08.10 - 08.20</t>
  </si>
  <si>
    <t>08.20 - 08.30</t>
  </si>
  <si>
    <t>08.30 - 08.40</t>
  </si>
  <si>
    <t>08.40 - 08.50</t>
  </si>
  <si>
    <t>07.55</t>
  </si>
  <si>
    <t>-</t>
  </si>
  <si>
    <t>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</si>
  <si>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</si>
  <si>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09.30 - 09.40</t>
  </si>
  <si>
    <t>09.40 - 09.50</t>
  </si>
  <si>
    <t>09.50 - 10.00</t>
  </si>
  <si>
    <t>10.00 - 10.10</t>
  </si>
  <si>
    <t>08.15</t>
  </si>
  <si>
    <t>08.25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</si>
  <si>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</si>
  <si>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08.50 - 09.00</t>
  </si>
  <si>
    <t>09.00 - 09.10</t>
  </si>
  <si>
    <t>09.10 - 09.20</t>
  </si>
  <si>
    <t>09.20 - 09.30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</si>
  <si>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</si>
  <si>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PEMENANG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</si>
  <si>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</si>
  <si>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</si>
  <si>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</si>
  <si>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 xml:space="preserve">    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</si>
  <si>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B </t>
    </r>
    <r>
      <rPr>
        <rFont val="Times New Roman"/>
        <b/>
        <color rgb="FFFF3399"/>
        <sz val="15.0"/>
      </rPr>
      <t>AKHWAT</t>
    </r>
  </si>
  <si>
    <t>SEMIFINAL - FINAL</t>
  </si>
  <si>
    <t>07.55 - 08.05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</si>
  <si>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</si>
  <si>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C </t>
    </r>
    <r>
      <rPr>
        <rFont val="Times New Roman"/>
        <b/>
        <color rgb="FFFF3399"/>
        <sz val="15.0"/>
      </rPr>
      <t>AKHWAT</t>
    </r>
  </si>
  <si>
    <t>08.25 - 08.35</t>
  </si>
  <si>
    <t>08.35 - 08.45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</si>
  <si>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</si>
  <si>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</si>
  <si>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</si>
  <si>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09.00 - 09.05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</si>
  <si>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</si>
  <si>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</si>
  <si>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09.10 - 09.15</t>
  </si>
  <si>
    <t>09.15 - 09.20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</si>
  <si>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</si>
  <si>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08.50 - 08.55</t>
  </si>
  <si>
    <t>08.55 - 09.00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</si>
  <si>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</si>
  <si>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KUALIFIKASI - FINAL</t>
  </si>
  <si>
    <t>09.30 - 09.35</t>
  </si>
  <si>
    <t>09.40 - 09.45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</si>
  <si>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</si>
  <si>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</si>
  <si>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10.10 - 10.15</t>
  </si>
  <si>
    <t>08.25 - 08.30</t>
  </si>
  <si>
    <t>10.15 - 10.20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</si>
  <si>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</si>
  <si>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10.20 - 10.25</t>
  </si>
  <si>
    <t>08.30 - 08.35</t>
  </si>
  <si>
    <t>10.25 - 10.30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</si>
  <si>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</si>
  <si>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10.30 - 10.35</t>
  </si>
  <si>
    <t>08.35 - 08.40</t>
  </si>
  <si>
    <t>10.35 - 10.40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</si>
  <si>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</si>
  <si>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</si>
  <si>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</si>
  <si>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</si>
  <si>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</si>
  <si>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</si>
  <si>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</si>
  <si>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</si>
  <si>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</si>
  <si>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</si>
  <si>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</si>
  <si>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Dodgeball</t>
  </si>
  <si>
    <t>Blind Bottle</t>
  </si>
  <si>
    <t>Bomb Ballon</t>
  </si>
  <si>
    <t>Bowling</t>
  </si>
  <si>
    <t>Semifinalis</t>
  </si>
  <si>
    <t>Basket</t>
  </si>
  <si>
    <t>Juara Fase Akhwat Class Meeting</t>
  </si>
  <si>
    <t>Gold Medalist</t>
  </si>
  <si>
    <t>Silver Medalist</t>
  </si>
  <si>
    <t>Chopstick Ball</t>
  </si>
  <si>
    <t>PEROLEHAN MEDALI</t>
  </si>
  <si>
    <t>Perolehan Medali</t>
  </si>
  <si>
    <t>Kelas Akhwat Class Meeting 2024/2025</t>
  </si>
  <si>
    <t>Nominasi Juara Umum</t>
  </si>
  <si>
    <t>Gold</t>
  </si>
  <si>
    <t>Silver</t>
  </si>
  <si>
    <t>JUARA UMUM AKHWAT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</si>
  <si>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</si>
  <si>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</si>
  <si>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</si>
  <si>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</si>
  <si>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</si>
  <si>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</si>
  <si>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</si>
  <si>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 xml:space="preserve">AKHWAT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</si>
  <si>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</si>
  <si>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</si>
  <si>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</si>
  <si>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</si>
  <si>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SELURUH LAPANGAN LOMBA ESTAFET</t>
  </si>
  <si>
    <t>LAPANGAN ATAS LOMBA BASKET FASE B</t>
  </si>
  <si>
    <t>LAPANGAN DEPAN PERPUS (BOMB BALLON) FASE A</t>
  </si>
  <si>
    <t>Hari</t>
  </si>
  <si>
    <t>Waktu</t>
  </si>
  <si>
    <t>Kelas</t>
  </si>
  <si>
    <t>Skor</t>
  </si>
  <si>
    <t>PERTAMA</t>
  </si>
  <si>
    <t>SEMIFINAL</t>
  </si>
  <si>
    <t>KEDUA</t>
  </si>
  <si>
    <t>LAPANGAN ATAS LOMBA BASKET FASE C</t>
  </si>
  <si>
    <t>LAPANGAN DEPAN PERPUS (BOMB BALLON) FASE C</t>
  </si>
  <si>
    <t>TRANSISI WAKTU PASCA ESTAFET</t>
  </si>
  <si>
    <t>PIC: Ustadz Taufik (Ust. Edi)</t>
  </si>
  <si>
    <t>LAPANGAN BAWAH LOMBA DODGEBALL FASE A</t>
  </si>
  <si>
    <t>LAPANGAN DEPAN PERPUS (BOMB BALLON) FASE B</t>
  </si>
  <si>
    <t>PIC: Ustadz Tarnoto (Ust. Harun, Ust. Hiban)</t>
  </si>
  <si>
    <t>LAPANGAN ATAS LOMBA BLIND BOTTLE FASE A, B DAN C</t>
  </si>
  <si>
    <t>LAPANGAN BAWAH LOMBA DODGEBALL FASE C</t>
  </si>
  <si>
    <t>LAPANGAN BAWAH LOMBA DODGEBALL FASE B</t>
  </si>
  <si>
    <t>PIC: Ustadzah Nurhasanah (Usth. Fitriana)</t>
  </si>
  <si>
    <t>SAMPING KONVEKSI CHOPSTICK BALL FASE A</t>
  </si>
  <si>
    <t>PIC: Ustadzah Nanissa</t>
  </si>
  <si>
    <t>LAPANGAN BAWAH LOMBA BOWLING FASE A, B DAN C</t>
  </si>
  <si>
    <t>JADWAL PERLOMBAAN AKHWAT</t>
  </si>
  <si>
    <t>HARI PERTAMA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</si>
  <si>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</si>
  <si>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</si>
  <si>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</si>
  <si>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</si>
  <si>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</si>
  <si>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</si>
  <si>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</si>
  <si>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t>Harun (Edi, Tarnoto)</t>
  </si>
  <si>
    <t>07.40 - 07.50</t>
  </si>
  <si>
    <t>07.50 - 08.00</t>
  </si>
  <si>
    <t>Depan Perpustakaan</t>
  </si>
  <si>
    <t>08.10 - 08.50</t>
  </si>
  <si>
    <t>Sholihin (Ridwan)</t>
  </si>
  <si>
    <t>08.50 - 09.30</t>
  </si>
  <si>
    <t>09.30 - 10.10</t>
  </si>
  <si>
    <t>08.15 - 08.25</t>
  </si>
  <si>
    <t>Lapangan Bawah</t>
  </si>
  <si>
    <t>Kualifikasi -Semifinal</t>
  </si>
  <si>
    <t>Taufik (Edi)</t>
  </si>
  <si>
    <t>10.10 - 10.20</t>
  </si>
  <si>
    <t>Fitriana (Nurhasanah)</t>
  </si>
  <si>
    <t>10.20 - 10.30</t>
  </si>
  <si>
    <t>10.30 - 10.40</t>
  </si>
  <si>
    <t>Lapangan Atas</t>
  </si>
  <si>
    <t>08.10 - 08.30</t>
  </si>
  <si>
    <t>Kualifikasi</t>
  </si>
  <si>
    <t>Irwan (Rifky, Hiban)</t>
  </si>
  <si>
    <t>07.55 - 08.25</t>
  </si>
  <si>
    <t>08.30 - 08.50</t>
  </si>
  <si>
    <t>08.25 - 08.55</t>
  </si>
  <si>
    <t>Tarnoto (Hiban, Harun)</t>
  </si>
  <si>
    <t>09.30 - 09.45</t>
  </si>
  <si>
    <t>Kualifikasi - Final</t>
  </si>
  <si>
    <t>Nurhasanah (Fitriana)</t>
  </si>
  <si>
    <t>vs</t>
  </si>
  <si>
    <t>Pemenang</t>
  </si>
  <si>
    <t>LAPANGAN DEPAN PERPUS LOMBA ISI AIR</t>
  </si>
  <si>
    <t>KELAS LOMBA MEWARNAI</t>
  </si>
  <si>
    <t>BABAK GUGUR</t>
  </si>
  <si>
    <t>D</t>
  </si>
  <si>
    <t>E</t>
  </si>
  <si>
    <t>F</t>
  </si>
  <si>
    <t>BASEMENT LOMBA BAKIAK FASE C</t>
  </si>
  <si>
    <t>BABAK SEMIFINAL</t>
  </si>
  <si>
    <t>BASEMENT LOMBA BAKIAK FASE A</t>
  </si>
  <si>
    <t>BASEMENT LOMBA BAKIAK FASE B</t>
  </si>
  <si>
    <t>LAPANGAN BAWAH BOLA TANGAN FASE C</t>
  </si>
  <si>
    <t>ABU BAKAR</t>
  </si>
  <si>
    <t>UMAR</t>
  </si>
  <si>
    <t>UTSMAN</t>
  </si>
  <si>
    <t>ALI BIN ABI THALIB</t>
  </si>
  <si>
    <t>MAKKAH</t>
  </si>
  <si>
    <t>MADINAH</t>
  </si>
  <si>
    <t>AL-QUDS</t>
  </si>
  <si>
    <t>ISTANBUL</t>
  </si>
  <si>
    <t>BADR</t>
  </si>
  <si>
    <t>UHUD</t>
  </si>
  <si>
    <t>KHAIBAR</t>
  </si>
  <si>
    <t>TABUK</t>
  </si>
  <si>
    <t>BUKHORI</t>
  </si>
  <si>
    <t>MUSLIM</t>
  </si>
  <si>
    <t>ABU DAWUD</t>
  </si>
  <si>
    <t>AL BAYHAQI</t>
  </si>
  <si>
    <t>FIRDAUS</t>
  </si>
  <si>
    <t>NA'IM</t>
  </si>
  <si>
    <t>DARUS SALAM</t>
  </si>
  <si>
    <t>ABU HANIFAH</t>
  </si>
  <si>
    <t>AHMAD BIN HANBAL</t>
  </si>
  <si>
    <t>SUFYAN ATS TSAURY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</si>
</sst>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sz val="11.0"/>
      <color theme="1"/>
      <name val="Arial"/>
    </font>
    <font>
      <b/>
      <sz val="16.0"/>
      <color rgb="FFFFFFFF"/>
      <name val="Times New Roman"/>
    </font>
    <font>
      <sz val="13.0"/>
      <color theme="1"/>
      <name val="Times New Roman"/>
    </font>
    <font>
      <b/>
      <sz val="11.0"/>
      <color theme="1"/>
      <name val="Arial"/>
    </font>
    <font>
      <b/>
      <sz val="16.0"/>
      <color theme="0"/>
      <name val="Times New Roman"/>
    </font>
    <font>
      <b/>
      <sz val="12.0"/>
      <color theme="0"/>
      <name val="Times New Roman"/>
    </font>
    <font>
      <sz val="15.0"/>
      <color theme="1"/>
      <name val="Times New Roman"/>
    </font>
    <font>
      <b/>
      <sz val="23.0"/>
      <color rgb="FFFFFFFF"/>
      <name val="&quot;Times New Roman&quot;"/>
    </font>
    <font>
      <sz val="16.0"/>
      <color theme="1"/>
      <name val="Times New Roman"/>
    </font>
    <font>
      <b/>
      <sz val="10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0.0"/>
      <color theme="1"/>
      <name val="Arial"/>
    </font>
    <font>
      <b/>
      <sz val="14.0"/>
      <color rgb="FF000000"/>
      <name val="Times"/>
    </font>
    <font>
      <sz val="11.0"/>
      <color theme="0"/>
      <name val="Arial"/>
    </font>
    <font>
      <sz val="11.0"/>
      <color theme="0"/>
      <name val="Times New Roman"/>
    </font>
    <font>
      <b/>
      <sz val="14.0"/>
      <color theme="0"/>
      <name val="Times"/>
    </font>
    <font>
      <sz val="14.0"/>
      <color theme="0"/>
      <name val="Times"/>
    </font>
    <font>
      <sz val="12.0"/>
      <color theme="0"/>
      <name val="Times New Roman"/>
    </font>
    <font>
      <b/>
      <sz val="16.0"/>
      <color theme="1"/>
      <name val="Times New Roman"/>
    </font>
    <font>
      <b/>
      <sz val="12.0"/>
      <color theme="1"/>
      <name val="Times"/>
    </font>
    <font>
      <b/>
      <sz val="11.0"/>
      <color theme="1"/>
      <name val="Times New Roman"/>
    </font>
    <font>
      <b/>
      <sz val="11.0"/>
      <color theme="1"/>
      <name val="Calibri"/>
    </font>
    <font>
      <sz val="12.0"/>
      <color theme="1"/>
      <name val="Times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Times"/>
    </font>
    <font>
      <sz val="16.0"/>
      <color theme="1"/>
      <name val="Times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sz val="8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77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top/>
      <bottom style="medium">
        <color rgb="FF000000"/>
      </bottom>
    </border>
    <border>
      <left/>
      <right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textRotation="90" vertical="center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2" fillId="4" fontId="4" numFmtId="0" xfId="0" applyAlignment="1" applyBorder="1" applyFill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7" fillId="6" fontId="4" numFmtId="0" xfId="0" applyAlignment="1" applyBorder="1" applyFill="1" applyFont="1">
      <alignment horizontal="center" readingOrder="0" vertical="center"/>
    </xf>
    <xf borderId="8" fillId="7" fontId="4" numFmtId="0" xfId="0" applyAlignment="1" applyBorder="1" applyFill="1" applyFont="1">
      <alignment horizontal="center" vertical="center"/>
    </xf>
    <xf borderId="9" fillId="0" fontId="5" numFmtId="0" xfId="0" applyBorder="1" applyFont="1"/>
    <xf borderId="7" fillId="6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vertical="center"/>
    </xf>
    <xf borderId="0" fillId="0" fontId="7" numFmtId="0" xfId="0" applyFont="1"/>
    <xf borderId="0" fillId="0" fontId="4" numFmtId="0" xfId="0" applyAlignment="1" applyFont="1">
      <alignment horizontal="center" vertical="center"/>
    </xf>
    <xf borderId="11" fillId="0" fontId="1" numFmtId="0" xfId="0" applyBorder="1" applyFont="1"/>
    <xf borderId="12" fillId="8" fontId="4" numFmtId="0" xfId="0" applyAlignment="1" applyBorder="1" applyFill="1" applyFont="1">
      <alignment horizontal="center" vertical="center"/>
    </xf>
    <xf borderId="13" fillId="0" fontId="5" numFmtId="0" xfId="0" applyBorder="1" applyFont="1"/>
    <xf borderId="14" fillId="0" fontId="1" numFmtId="0" xfId="0" applyBorder="1" applyFont="1"/>
    <xf borderId="15" fillId="0" fontId="4" numFmtId="0" xfId="0" applyAlignment="1" applyBorder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8" fillId="0" fontId="4" numFmtId="0" xfId="0" applyAlignment="1" applyBorder="1" applyFont="1">
      <alignment horizontal="center" vertic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8" fillId="9" fontId="4" numFmtId="0" xfId="0" applyAlignment="1" applyBorder="1" applyFill="1" applyFont="1">
      <alignment horizontal="center" vertical="center"/>
    </xf>
    <xf borderId="12" fillId="10" fontId="4" numFmtId="0" xfId="0" applyAlignment="1" applyBorder="1" applyFill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2" fillId="0" fontId="5" numFmtId="0" xfId="0" applyBorder="1" applyFont="1"/>
    <xf borderId="6" fillId="11" fontId="4" numFmtId="0" xfId="0" applyAlignment="1" applyBorder="1" applyFill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0" fillId="11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23" fillId="6" fontId="3" numFmtId="0" xfId="0" applyAlignment="1" applyBorder="1" applyFont="1">
      <alignment textRotation="90" vertical="center"/>
    </xf>
    <xf borderId="6" fillId="12" fontId="4" numFmtId="0" xfId="0" applyAlignment="1" applyBorder="1" applyFill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10" fillId="12" fontId="4" numFmtId="0" xfId="0" applyAlignment="1" applyBorder="1" applyFont="1">
      <alignment horizontal="center" vertical="center"/>
    </xf>
    <xf borderId="7" fillId="12" fontId="4" numFmtId="0" xfId="0" applyAlignment="1" applyBorder="1" applyFont="1">
      <alignment horizontal="center" vertical="center"/>
    </xf>
    <xf borderId="2" fillId="9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24" fillId="12" fontId="2" numFmtId="0" xfId="0" applyAlignment="1" applyBorder="1" applyFont="1">
      <alignment horizontal="center" vertical="center"/>
    </xf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0" fillId="0" fontId="1" numFmtId="0" xfId="0" applyAlignment="1" applyFont="1">
      <alignment vertical="center"/>
    </xf>
    <xf borderId="23" fillId="13" fontId="4" numFmtId="0" xfId="0" applyAlignment="1" applyBorder="1" applyFill="1" applyFont="1">
      <alignment horizontal="center" vertical="center"/>
    </xf>
    <xf borderId="23" fillId="14" fontId="8" numFmtId="0" xfId="0" applyAlignment="1" applyBorder="1" applyFill="1" applyFon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24" fillId="15" fontId="9" numFmtId="0" xfId="0" applyAlignment="1" applyBorder="1" applyFill="1" applyFont="1">
      <alignment horizontal="center" vertical="center"/>
    </xf>
    <xf borderId="30" fillId="0" fontId="5" numFmtId="0" xfId="0" applyBorder="1" applyFont="1"/>
    <xf borderId="31" fillId="13" fontId="4" numFmtId="0" xfId="0" applyAlignment="1" applyBorder="1" applyFont="1">
      <alignment horizontal="center" vertical="center"/>
    </xf>
    <xf borderId="1" fillId="14" fontId="8" numFmtId="0" xfId="0" applyAlignment="1" applyBorder="1" applyFont="1">
      <alignment horizontal="center" readingOrder="0" vertical="center"/>
    </xf>
    <xf borderId="32" fillId="7" fontId="6" numFmtId="0" xfId="0" applyAlignment="1" applyBorder="1" applyFont="1">
      <alignment horizontal="center" vertical="center"/>
    </xf>
    <xf borderId="33" fillId="0" fontId="5" numFmtId="0" xfId="0" applyBorder="1" applyFont="1"/>
    <xf borderId="0" fillId="0" fontId="10" numFmtId="0" xfId="0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23" fillId="14" fontId="11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" fillId="14" fontId="11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12" numFmtId="0" xfId="0" applyAlignment="1" applyFont="1">
      <alignment vertical="center"/>
    </xf>
    <xf borderId="1" fillId="13" fontId="4" numFmtId="0" xfId="0" applyAlignment="1" applyBorder="1" applyFont="1">
      <alignment horizontal="center" vertical="center"/>
    </xf>
    <xf borderId="1" fillId="15" fontId="9" numFmtId="49" xfId="0" applyAlignment="1" applyBorder="1" applyFont="1" applyNumberFormat="1">
      <alignment horizontal="center" vertical="center"/>
    </xf>
    <xf borderId="8" fillId="9" fontId="6" numFmtId="0" xfId="0" applyAlignment="1" applyBorder="1" applyFont="1">
      <alignment horizontal="center" vertical="center"/>
    </xf>
    <xf borderId="12" fillId="16" fontId="4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15" fontId="13" numFmtId="49" xfId="0" applyAlignment="1" applyBorder="1" applyFont="1" applyNumberFormat="1">
      <alignment horizontal="center" vertical="center"/>
    </xf>
    <xf borderId="24" fillId="15" fontId="13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1" numFmtId="0" xfId="0" applyAlignment="1" applyFont="1">
      <alignment readingOrder="0"/>
    </xf>
    <xf borderId="24" fillId="15" fontId="9" numFmtId="2" xfId="0" applyAlignment="1" applyBorder="1" applyFont="1" applyNumberFormat="1">
      <alignment horizontal="center" vertical="center"/>
    </xf>
    <xf borderId="0" fillId="0" fontId="15" numFmtId="0" xfId="0" applyFont="1"/>
    <xf borderId="38" fillId="0" fontId="6" numFmtId="0" xfId="0" applyAlignment="1" applyBorder="1" applyFont="1">
      <alignment horizontal="center" vertical="center"/>
    </xf>
    <xf borderId="39" fillId="0" fontId="5" numFmtId="0" xfId="0" applyBorder="1" applyFont="1"/>
    <xf borderId="40" fillId="5" fontId="4" numFmtId="0" xfId="0" applyAlignment="1" applyBorder="1" applyFont="1">
      <alignment horizontal="center" vertical="center"/>
    </xf>
    <xf borderId="41" fillId="5" fontId="4" numFmtId="0" xfId="0" applyAlignment="1" applyBorder="1" applyFont="1">
      <alignment horizontal="center" vertical="center"/>
    </xf>
    <xf borderId="42" fillId="5" fontId="4" numFmtId="0" xfId="0" applyAlignment="1" applyBorder="1" applyFont="1">
      <alignment horizontal="center" vertical="center"/>
    </xf>
    <xf borderId="40" fillId="11" fontId="4" numFmtId="0" xfId="0" applyAlignment="1" applyBorder="1" applyFont="1">
      <alignment horizontal="center" vertical="center"/>
    </xf>
    <xf borderId="41" fillId="11" fontId="4" numFmtId="0" xfId="0" applyAlignment="1" applyBorder="1" applyFont="1">
      <alignment horizontal="center" vertical="center"/>
    </xf>
    <xf borderId="42" fillId="11" fontId="4" numFmtId="0" xfId="0" applyAlignment="1" applyBorder="1" applyFont="1">
      <alignment horizontal="center" vertical="center"/>
    </xf>
    <xf borderId="40" fillId="12" fontId="4" numFmtId="0" xfId="0" applyAlignment="1" applyBorder="1" applyFont="1">
      <alignment horizontal="center" vertical="center"/>
    </xf>
    <xf borderId="41" fillId="12" fontId="4" numFmtId="0" xfId="0" applyAlignment="1" applyBorder="1" applyFont="1">
      <alignment horizontal="center" vertical="center"/>
    </xf>
    <xf borderId="42" fillId="12" fontId="4" numFmtId="0" xfId="0" applyAlignment="1" applyBorder="1" applyFont="1">
      <alignment horizontal="center" vertical="center"/>
    </xf>
    <xf borderId="6" fillId="12" fontId="16" numFmtId="0" xfId="0" applyAlignment="1" applyBorder="1" applyFont="1">
      <alignment horizontal="center" vertical="center"/>
    </xf>
    <xf borderId="43" fillId="0" fontId="6" numFmtId="0" xfId="0" applyAlignment="1" applyBorder="1" applyFont="1">
      <alignment horizontal="center" vertical="center"/>
    </xf>
    <xf borderId="44" fillId="0" fontId="5" numFmtId="0" xfId="0" applyBorder="1" applyFont="1"/>
    <xf borderId="45" fillId="0" fontId="6" numFmtId="0" xfId="0" applyAlignment="1" applyBorder="1" applyFont="1">
      <alignment horizontal="center" vertical="center"/>
    </xf>
    <xf borderId="43" fillId="0" fontId="5" numFmtId="0" xfId="0" applyBorder="1" applyFont="1"/>
    <xf borderId="7" fillId="5" fontId="4" numFmtId="0" xfId="0" applyAlignment="1" applyBorder="1" applyFont="1">
      <alignment horizontal="center" vertical="center"/>
    </xf>
    <xf borderId="0" fillId="0" fontId="3" numFmtId="0" xfId="0" applyAlignment="1" applyFont="1">
      <alignment textRotation="90" vertical="center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6" fillId="17" fontId="18" numFmtId="0" xfId="0" applyAlignment="1" applyBorder="1" applyFill="1" applyFont="1">
      <alignment horizontal="center" vertical="center"/>
    </xf>
    <xf borderId="47" fillId="17" fontId="18" numFmtId="0" xfId="0" applyAlignment="1" applyBorder="1" applyFont="1">
      <alignment horizontal="center" vertical="center"/>
    </xf>
    <xf borderId="48" fillId="0" fontId="5" numFmtId="0" xfId="0" applyBorder="1" applyFont="1"/>
    <xf borderId="49" fillId="0" fontId="5" numFmtId="0" xfId="0" applyBorder="1" applyFont="1"/>
    <xf borderId="0" fillId="0" fontId="4" numFmtId="0" xfId="0" applyFont="1"/>
    <xf borderId="50" fillId="6" fontId="4" numFmtId="0" xfId="0" applyAlignment="1" applyBorder="1" applyFont="1">
      <alignment horizontal="center" vertical="center"/>
    </xf>
    <xf borderId="50" fillId="6" fontId="9" numFmtId="0" xfId="0" applyAlignment="1" applyBorder="1" applyFont="1">
      <alignment horizontal="center" vertical="center"/>
    </xf>
    <xf borderId="46" fillId="6" fontId="1" numFmtId="0" xfId="0" applyAlignment="1" applyBorder="1" applyFont="1">
      <alignment horizontal="center" vertical="center"/>
    </xf>
    <xf borderId="46" fillId="6" fontId="1" numFmtId="164" xfId="0" applyAlignment="1" applyBorder="1" applyFont="1" applyNumberFormat="1">
      <alignment horizontal="center" vertical="center"/>
    </xf>
    <xf borderId="46" fillId="6" fontId="4" numFmtId="164" xfId="0" applyAlignment="1" applyBorder="1" applyFont="1" applyNumberFormat="1">
      <alignment horizontal="center" vertical="center"/>
    </xf>
    <xf borderId="51" fillId="0" fontId="5" numFmtId="0" xfId="0" applyBorder="1" applyFont="1"/>
    <xf borderId="52" fillId="0" fontId="5" numFmtId="0" xfId="0" applyBorder="1" applyFont="1"/>
    <xf borderId="11" fillId="0" fontId="1" numFmtId="0" xfId="0" applyAlignment="1" applyBorder="1" applyFont="1">
      <alignment horizontal="center" readingOrder="0" vertical="center"/>
    </xf>
    <xf borderId="11" fillId="0" fontId="5" numFmtId="0" xfId="0" applyBorder="1" applyFont="1"/>
    <xf borderId="50" fillId="6" fontId="9" numFmtId="0" xfId="0" applyAlignment="1" applyBorder="1" applyFont="1">
      <alignment horizontal="center" readingOrder="0" vertical="center"/>
    </xf>
    <xf borderId="53" fillId="17" fontId="18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46" fillId="6" fontId="1" numFmtId="20" xfId="0" applyAlignment="1" applyBorder="1" applyFont="1" applyNumberFormat="1">
      <alignment horizontal="center" vertical="center"/>
    </xf>
    <xf borderId="46" fillId="6" fontId="4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center" vertical="center"/>
    </xf>
    <xf borderId="46" fillId="7" fontId="4" numFmtId="0" xfId="0" applyAlignment="1" applyBorder="1" applyFont="1">
      <alignment horizontal="center" vertical="center"/>
    </xf>
    <xf borderId="46" fillId="18" fontId="4" numFmtId="0" xfId="0" applyAlignment="1" applyBorder="1" applyFill="1" applyFont="1">
      <alignment horizontal="center" vertical="center"/>
    </xf>
    <xf borderId="50" fillId="0" fontId="4" numFmtId="0" xfId="0" applyAlignment="1" applyBorder="1" applyFont="1">
      <alignment horizontal="center" vertical="center"/>
    </xf>
    <xf borderId="50" fillId="0" fontId="9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6" fillId="19" fontId="1" numFmtId="164" xfId="0" applyAlignment="1" applyBorder="1" applyFill="1" applyFont="1" applyNumberFormat="1">
      <alignment horizontal="center" vertical="center"/>
    </xf>
    <xf borderId="46" fillId="9" fontId="1" numFmtId="164" xfId="0" applyAlignment="1" applyBorder="1" applyFont="1" applyNumberFormat="1">
      <alignment horizontal="center" vertical="center"/>
    </xf>
    <xf borderId="50" fillId="0" fontId="9" numFmtId="0" xfId="0" applyAlignment="1" applyBorder="1" applyFont="1">
      <alignment horizontal="center" readingOrder="0" vertical="center"/>
    </xf>
    <xf borderId="46" fillId="0" fontId="9" numFmtId="0" xfId="0" applyAlignment="1" applyBorder="1" applyFont="1">
      <alignment horizontal="center" vertical="center"/>
    </xf>
    <xf borderId="0" fillId="0" fontId="9" numFmtId="0" xfId="0" applyFont="1"/>
    <xf borderId="0" fillId="0" fontId="13" numFmtId="0" xfId="0" applyAlignment="1" applyFont="1">
      <alignment vertical="center"/>
    </xf>
    <xf borderId="46" fillId="0" fontId="10" numFmtId="0" xfId="0" applyAlignment="1" applyBorder="1" applyFont="1">
      <alignment horizontal="center"/>
    </xf>
    <xf borderId="46" fillId="0" fontId="10" numFmtId="164" xfId="0" applyAlignment="1" applyBorder="1" applyFont="1" applyNumberFormat="1">
      <alignment horizontal="center" vertical="center"/>
    </xf>
    <xf borderId="46" fillId="20" fontId="18" numFmtId="164" xfId="0" applyAlignment="1" applyBorder="1" applyFill="1" applyFont="1" applyNumberFormat="1">
      <alignment horizontal="center" vertical="center"/>
    </xf>
    <xf borderId="46" fillId="7" fontId="18" numFmtId="164" xfId="0" applyAlignment="1" applyBorder="1" applyFont="1" applyNumberFormat="1">
      <alignment horizontal="center" vertical="center"/>
    </xf>
    <xf borderId="46" fillId="18" fontId="18" numFmtId="164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50" fillId="0" fontId="7" numFmtId="0" xfId="0" applyAlignment="1" applyBorder="1" applyFont="1">
      <alignment horizontal="center" vertical="center"/>
    </xf>
    <xf borderId="46" fillId="0" fontId="7" numFmtId="164" xfId="0" applyAlignment="1" applyBorder="1" applyFont="1" applyNumberFormat="1">
      <alignment horizontal="center" vertical="center"/>
    </xf>
    <xf borderId="46" fillId="0" fontId="7" numFmtId="164" xfId="0" applyAlignment="1" applyBorder="1" applyFont="1" applyNumberFormat="1">
      <alignment horizontal="center"/>
    </xf>
    <xf borderId="46" fillId="21" fontId="9" numFmtId="164" xfId="0" applyAlignment="1" applyBorder="1" applyFill="1" applyFont="1" applyNumberFormat="1">
      <alignment horizontal="center"/>
    </xf>
    <xf borderId="46" fillId="19" fontId="9" numFmtId="164" xfId="0" applyAlignment="1" applyBorder="1" applyFont="1" applyNumberFormat="1">
      <alignment horizontal="center"/>
    </xf>
    <xf borderId="46" fillId="9" fontId="9" numFmtId="164" xfId="0" applyAlignment="1" applyBorder="1" applyFont="1" applyNumberFormat="1">
      <alignment horizontal="center"/>
    </xf>
    <xf borderId="0" fillId="0" fontId="19" numFmtId="164" xfId="0" applyAlignment="1" applyFont="1" applyNumberFormat="1">
      <alignment horizontal="center"/>
    </xf>
    <xf borderId="0" fillId="0" fontId="7" numFmtId="164" xfId="0" applyFont="1" applyNumberFormat="1"/>
    <xf borderId="14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9" numFmtId="164" xfId="0" applyAlignment="1" applyFont="1" applyNumberFormat="1">
      <alignment horizontal="center"/>
    </xf>
    <xf borderId="12" fillId="10" fontId="3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0" fillId="0" fontId="7" numFmtId="0" xfId="0" applyAlignment="1" applyBorder="1" applyFont="1">
      <alignment horizontal="center" readingOrder="0" vertical="center"/>
    </xf>
    <xf borderId="46" fillId="0" fontId="7" numFmtId="0" xfId="0" applyAlignment="1" applyBorder="1" applyFont="1">
      <alignment horizontal="center" vertical="center"/>
    </xf>
    <xf borderId="0" fillId="0" fontId="10" numFmtId="164" xfId="0" applyAlignment="1" applyFont="1" applyNumberFormat="1">
      <alignment vertical="center"/>
    </xf>
    <xf borderId="0" fillId="0" fontId="9" numFmtId="164" xfId="0" applyFont="1" applyNumberFormat="1"/>
    <xf borderId="0" fillId="0" fontId="10" numFmtId="164" xfId="0" applyFont="1" applyNumberFormat="1"/>
    <xf borderId="0" fillId="0" fontId="20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21" numFmtId="19" xfId="0" applyFont="1" applyNumberFormat="1"/>
    <xf borderId="0" fillId="0" fontId="22" numFmtId="19" xfId="0" applyFont="1" applyNumberFormat="1"/>
    <xf borderId="0" fillId="0" fontId="23" numFmtId="0" xfId="0" applyAlignment="1" applyFont="1">
      <alignment horizontal="center" vertical="center"/>
    </xf>
    <xf borderId="0" fillId="0" fontId="24" numFmtId="20" xfId="0" applyAlignment="1" applyFont="1" applyNumberFormat="1">
      <alignment horizontal="center" vertical="center"/>
    </xf>
    <xf borderId="0" fillId="0" fontId="25" numFmtId="20" xfId="0" applyAlignment="1" applyFont="1" applyNumberFormat="1">
      <alignment horizontal="center" vertical="center"/>
    </xf>
    <xf borderId="0" fillId="0" fontId="21" numFmtId="0" xfId="0" applyFont="1"/>
    <xf borderId="54" fillId="3" fontId="26" numFmtId="0" xfId="0" applyAlignment="1" applyBorder="1" applyFont="1">
      <alignment horizontal="center" vertical="center"/>
    </xf>
    <xf borderId="55" fillId="0" fontId="5" numFmtId="0" xfId="0" applyBorder="1" applyFont="1"/>
    <xf borderId="56" fillId="0" fontId="5" numFmtId="0" xfId="0" applyBorder="1" applyFont="1"/>
    <xf borderId="0" fillId="0" fontId="26" numFmtId="0" xfId="0" applyAlignment="1" applyFont="1">
      <alignment vertical="center"/>
    </xf>
    <xf borderId="38" fillId="0" fontId="5" numFmtId="0" xfId="0" applyBorder="1" applyFont="1"/>
    <xf borderId="54" fillId="22" fontId="27" numFmtId="0" xfId="0" applyAlignment="1" applyBorder="1" applyFill="1" applyFont="1">
      <alignment horizontal="center" vertical="center"/>
    </xf>
    <xf borderId="54" fillId="22" fontId="27" numFmtId="0" xfId="0" applyAlignment="1" applyBorder="1" applyFont="1">
      <alignment horizontal="center" readingOrder="0" vertical="center"/>
    </xf>
    <xf borderId="47" fillId="20" fontId="28" numFmtId="0" xfId="0" applyAlignment="1" applyBorder="1" applyFont="1">
      <alignment horizontal="center"/>
    </xf>
    <xf borderId="57" fillId="20" fontId="27" numFmtId="0" xfId="0" applyAlignment="1" applyBorder="1" applyFont="1">
      <alignment horizontal="center" vertical="center"/>
    </xf>
    <xf borderId="58" fillId="0" fontId="5" numFmtId="0" xfId="0" applyBorder="1" applyFont="1"/>
    <xf borderId="59" fillId="0" fontId="5" numFmtId="0" xfId="0" applyBorder="1" applyFont="1"/>
    <xf borderId="47" fillId="20" fontId="4" numFmtId="0" xfId="0" applyAlignment="1" applyBorder="1" applyFont="1">
      <alignment horizontal="center" vertical="center"/>
    </xf>
    <xf borderId="46" fillId="0" fontId="29" numFmtId="0" xfId="0" applyAlignment="1" applyBorder="1" applyFont="1">
      <alignment horizontal="center" vertical="center"/>
    </xf>
    <xf borderId="47" fillId="0" fontId="29" numFmtId="0" xfId="0" applyAlignment="1" applyBorder="1" applyFont="1">
      <alignment horizontal="center" vertical="center"/>
    </xf>
    <xf borderId="47" fillId="0" fontId="27" numFmtId="0" xfId="0" applyAlignment="1" applyBorder="1" applyFont="1">
      <alignment horizontal="center"/>
    </xf>
    <xf borderId="46" fillId="0" fontId="28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vertical="center"/>
    </xf>
    <xf borderId="50" fillId="23" fontId="27" numFmtId="0" xfId="0" applyAlignment="1" applyBorder="1" applyFill="1" applyFont="1">
      <alignment horizontal="center" vertical="center"/>
    </xf>
    <xf borderId="46" fillId="0" fontId="30" numFmtId="20" xfId="0" applyAlignment="1" applyBorder="1" applyFont="1" applyNumberFormat="1">
      <alignment horizontal="center" vertical="center"/>
    </xf>
    <xf borderId="47" fillId="24" fontId="30" numFmtId="0" xfId="0" applyAlignment="1" applyBorder="1" applyFill="1" applyFont="1">
      <alignment horizontal="center"/>
    </xf>
    <xf borderId="46" fillId="0" fontId="1" numFmtId="164" xfId="0" applyAlignment="1" applyBorder="1" applyFont="1" applyNumberFormat="1">
      <alignment horizontal="center"/>
    </xf>
    <xf borderId="50" fillId="25" fontId="4" numFmtId="0" xfId="0" applyAlignment="1" applyBorder="1" applyFill="1" applyFont="1">
      <alignment horizontal="center" vertical="center"/>
    </xf>
    <xf borderId="46" fillId="0" fontId="1" numFmtId="20" xfId="0" applyAlignment="1" applyBorder="1" applyFont="1" applyNumberFormat="1">
      <alignment horizontal="center" vertical="center"/>
    </xf>
    <xf borderId="46" fillId="0" fontId="1" numFmtId="0" xfId="0" applyAlignment="1" applyBorder="1" applyFont="1">
      <alignment horizontal="center"/>
    </xf>
    <xf borderId="46" fillId="0" fontId="1" numFmtId="20" xfId="0" applyAlignment="1" applyBorder="1" applyFont="1" applyNumberFormat="1">
      <alignment horizontal="center"/>
    </xf>
    <xf borderId="46" fillId="0" fontId="31" numFmtId="20" xfId="0" applyAlignment="1" applyBorder="1" applyFont="1" applyNumberFormat="1">
      <alignment horizontal="center"/>
    </xf>
    <xf borderId="46" fillId="0" fontId="30" numFmtId="0" xfId="0" applyAlignment="1" applyBorder="1" applyFont="1">
      <alignment horizontal="center"/>
    </xf>
    <xf borderId="46" fillId="0" fontId="30" numFmtId="0" xfId="0" applyAlignment="1" applyBorder="1" applyFont="1">
      <alignment horizontal="center" vertical="center"/>
    </xf>
    <xf borderId="46" fillId="0" fontId="31" numFmtId="0" xfId="0" applyAlignment="1" applyBorder="1" applyFont="1">
      <alignment horizontal="center"/>
    </xf>
    <xf borderId="47" fillId="11" fontId="30" numFmtId="0" xfId="0" applyAlignment="1" applyBorder="1" applyFont="1">
      <alignment horizontal="center"/>
    </xf>
    <xf borderId="47" fillId="20" fontId="27" numFmtId="0" xfId="0" applyAlignment="1" applyBorder="1" applyFont="1">
      <alignment horizontal="center" vertical="center"/>
    </xf>
    <xf borderId="47" fillId="20" fontId="4" numFmtId="0" xfId="0" applyAlignment="1" applyBorder="1" applyFont="1">
      <alignment horizontal="center"/>
    </xf>
    <xf borderId="50" fillId="26" fontId="4" numFmtId="0" xfId="0" applyAlignment="1" applyBorder="1" applyFill="1" applyFont="1">
      <alignment horizontal="center" vertical="center"/>
    </xf>
    <xf borderId="50" fillId="23" fontId="4" numFmtId="0" xfId="0" applyAlignment="1" applyBorder="1" applyFont="1">
      <alignment horizontal="center" vertical="center"/>
    </xf>
    <xf borderId="47" fillId="5" fontId="30" numFmtId="0" xfId="0" applyAlignment="1" applyBorder="1" applyFont="1">
      <alignment horizontal="center"/>
    </xf>
    <xf borderId="57" fillId="4" fontId="4" numFmtId="0" xfId="0" applyAlignment="1" applyBorder="1" applyFont="1">
      <alignment horizontal="center"/>
    </xf>
    <xf borderId="60" fillId="4" fontId="4" numFmtId="0" xfId="0" applyAlignment="1" applyBorder="1" applyFont="1">
      <alignment horizontal="center" vertical="center"/>
    </xf>
    <xf borderId="61" fillId="0" fontId="5" numFmtId="0" xfId="0" applyBorder="1" applyFont="1"/>
    <xf borderId="62" fillId="0" fontId="5" numFmtId="0" xfId="0" applyBorder="1" applyFont="1"/>
    <xf borderId="47" fillId="4" fontId="28" numFmtId="0" xfId="0" applyAlignment="1" applyBorder="1" applyFont="1">
      <alignment horizontal="center"/>
    </xf>
    <xf borderId="63" fillId="26" fontId="4" numFmtId="0" xfId="0" applyAlignment="1" applyBorder="1" applyFont="1">
      <alignment horizontal="center" vertical="center"/>
    </xf>
    <xf quotePrefix="1" borderId="46" fillId="0" fontId="1" numFmtId="0" xfId="0" applyAlignment="1" applyBorder="1" applyFont="1">
      <alignment horizontal="center" vertical="center"/>
    </xf>
    <xf borderId="46" fillId="27" fontId="31" numFmtId="0" xfId="0" applyAlignment="1" applyBorder="1" applyFill="1" applyFont="1">
      <alignment horizontal="center"/>
    </xf>
    <xf borderId="46" fillId="26" fontId="4" numFmtId="0" xfId="0" applyAlignment="1" applyBorder="1" applyFont="1">
      <alignment horizontal="center" vertical="center"/>
    </xf>
    <xf borderId="49" fillId="0" fontId="1" numFmtId="20" xfId="0" applyAlignment="1" applyBorder="1" applyFont="1" applyNumberFormat="1">
      <alignment horizontal="center" vertical="center"/>
    </xf>
    <xf borderId="46" fillId="27" fontId="1" numFmtId="0" xfId="0" applyAlignment="1" applyBorder="1" applyFont="1">
      <alignment horizontal="center" vertical="center"/>
    </xf>
    <xf borderId="47" fillId="24" fontId="1" numFmtId="164" xfId="0" applyAlignment="1" applyBorder="1" applyFont="1" applyNumberFormat="1">
      <alignment horizontal="center"/>
    </xf>
    <xf borderId="46" fillId="24" fontId="1" numFmtId="0" xfId="0" applyAlignment="1" applyBorder="1" applyFont="1">
      <alignment horizontal="center"/>
    </xf>
    <xf borderId="46" fillId="27" fontId="31" numFmtId="164" xfId="0" applyAlignment="1" applyBorder="1" applyFont="1" applyNumberFormat="1">
      <alignment horizontal="center"/>
    </xf>
    <xf borderId="47" fillId="11" fontId="1" numFmtId="164" xfId="0" applyAlignment="1" applyBorder="1" applyFont="1" applyNumberFormat="1">
      <alignment horizontal="center"/>
    </xf>
    <xf borderId="46" fillId="11" fontId="1" numFmtId="0" xfId="0" applyAlignment="1" applyBorder="1" applyFont="1">
      <alignment horizontal="center"/>
    </xf>
    <xf borderId="47" fillId="5" fontId="1" numFmtId="164" xfId="0" applyAlignment="1" applyBorder="1" applyFont="1" applyNumberFormat="1">
      <alignment horizontal="center"/>
    </xf>
    <xf borderId="46" fillId="5" fontId="1" numFmtId="0" xfId="0" applyAlignment="1" applyBorder="1" applyFont="1">
      <alignment horizont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/>
    </xf>
    <xf borderId="0" fillId="0" fontId="32" numFmtId="0" xfId="0" applyAlignment="1" applyFont="1">
      <alignment horizontal="center"/>
    </xf>
    <xf borderId="57" fillId="20" fontId="4" numFmtId="0" xfId="0" applyAlignment="1" applyBorder="1" applyFont="1">
      <alignment horizontal="center"/>
    </xf>
    <xf borderId="0" fillId="0" fontId="31" numFmtId="0" xfId="0" applyAlignment="1" applyFont="1">
      <alignment horizontal="center"/>
    </xf>
    <xf borderId="0" fillId="0" fontId="31" numFmtId="20" xfId="0" applyFont="1" applyNumberFormat="1"/>
    <xf borderId="47" fillId="22" fontId="4" numFmtId="0" xfId="0" applyAlignment="1" applyBorder="1" applyFont="1">
      <alignment horizontal="center" readingOrder="0" vertical="center"/>
    </xf>
    <xf borderId="64" fillId="26" fontId="4" numFmtId="0" xfId="0" applyAlignment="1" applyBorder="1" applyFont="1">
      <alignment horizontal="center" vertical="center"/>
    </xf>
    <xf borderId="65" fillId="0" fontId="5" numFmtId="0" xfId="0" applyBorder="1" applyFont="1"/>
    <xf borderId="47" fillId="4" fontId="4" numFmtId="0" xfId="0" applyAlignment="1" applyBorder="1" applyFont="1">
      <alignment horizontal="center"/>
    </xf>
    <xf borderId="47" fillId="4" fontId="4" numFmtId="0" xfId="0" applyAlignment="1" applyBorder="1" applyFont="1">
      <alignment horizontal="center" vertical="center"/>
    </xf>
    <xf borderId="64" fillId="25" fontId="4" numFmtId="0" xfId="0" applyAlignment="1" applyBorder="1" applyFont="1">
      <alignment horizontal="center" vertical="center"/>
    </xf>
    <xf borderId="66" fillId="26" fontId="4" numFmtId="0" xfId="0" applyAlignment="1" applyBorder="1" applyFont="1">
      <alignment horizontal="center" vertical="center"/>
    </xf>
    <xf borderId="54" fillId="22" fontId="4" numFmtId="0" xfId="0" applyAlignment="1" applyBorder="1" applyFont="1">
      <alignment horizontal="center" vertical="center"/>
    </xf>
    <xf borderId="46" fillId="27" fontId="1" numFmtId="0" xfId="0" applyAlignment="1" applyBorder="1" applyFont="1">
      <alignment horizontal="center"/>
    </xf>
    <xf borderId="47" fillId="24" fontId="1" numFmtId="0" xfId="0" applyAlignment="1" applyBorder="1" applyFont="1">
      <alignment horizontal="center"/>
    </xf>
    <xf borderId="46" fillId="0" fontId="31" numFmtId="164" xfId="0" applyAlignment="1" applyBorder="1" applyFont="1" applyNumberFormat="1">
      <alignment horizontal="center"/>
    </xf>
    <xf borderId="64" fillId="23" fontId="4" numFmtId="0" xfId="0" applyAlignment="1" applyBorder="1" applyFont="1">
      <alignment horizontal="center" vertical="center"/>
    </xf>
    <xf borderId="47" fillId="5" fontId="1" numFmtId="0" xfId="0" applyAlignment="1" applyBorder="1" applyFont="1">
      <alignment horizontal="center"/>
    </xf>
    <xf borderId="47" fillId="11" fontId="1" numFmtId="0" xfId="0" applyAlignment="1" applyBorder="1" applyFont="1">
      <alignment horizontal="center"/>
    </xf>
    <xf borderId="63" fillId="4" fontId="4" numFmtId="0" xfId="0" applyAlignment="1" applyBorder="1" applyFont="1">
      <alignment horizontal="center"/>
    </xf>
    <xf borderId="67" fillId="4" fontId="4" numFmtId="0" xfId="0" applyAlignment="1" applyBorder="1" applyFont="1">
      <alignment horizontal="center"/>
    </xf>
    <xf borderId="68" fillId="4" fontId="4" numFmtId="0" xfId="0" applyAlignment="1" applyBorder="1" applyFont="1">
      <alignment horizontal="center"/>
    </xf>
    <xf borderId="23" fillId="28" fontId="32" numFmtId="0" xfId="0" applyAlignment="1" applyBorder="1" applyFill="1" applyFont="1">
      <alignment vertical="center"/>
    </xf>
    <xf borderId="0" fillId="0" fontId="32" numFmtId="0" xfId="0" applyAlignment="1" applyFont="1">
      <alignment vertical="center"/>
    </xf>
    <xf borderId="0" fillId="0" fontId="27" numFmtId="0" xfId="0" applyAlignment="1" applyFont="1">
      <alignment vertical="center"/>
    </xf>
    <xf borderId="0" fillId="0" fontId="30" numFmtId="0" xfId="0" applyAlignment="1" applyFont="1">
      <alignment vertical="center"/>
    </xf>
    <xf borderId="69" fillId="0" fontId="5" numFmtId="0" xfId="0" applyBorder="1" applyFont="1"/>
    <xf borderId="50" fillId="0" fontId="4" numFmtId="0" xfId="0" applyAlignment="1" applyBorder="1" applyFont="1">
      <alignment horizontal="center"/>
    </xf>
    <xf borderId="50" fillId="25" fontId="27" numFmtId="0" xfId="0" applyAlignment="1" applyBorder="1" applyFont="1">
      <alignment horizontal="center" vertical="center"/>
    </xf>
    <xf borderId="47" fillId="0" fontId="30" numFmtId="0" xfId="0" applyAlignment="1" applyBorder="1" applyFont="1">
      <alignment horizontal="center"/>
    </xf>
    <xf borderId="46" fillId="0" fontId="30" numFmtId="164" xfId="0" applyAlignment="1" applyBorder="1" applyFont="1" applyNumberFormat="1">
      <alignment horizontal="center" vertical="center"/>
    </xf>
    <xf borderId="70" fillId="4" fontId="4" numFmtId="0" xfId="0" applyAlignment="1" applyBorder="1" applyFont="1">
      <alignment horizontal="center"/>
    </xf>
    <xf borderId="71" fillId="0" fontId="5" numFmtId="0" xfId="0" applyBorder="1" applyFont="1"/>
    <xf borderId="72" fillId="0" fontId="5" numFmtId="0" xfId="0" applyBorder="1" applyFont="1"/>
    <xf borderId="46" fillId="25" fontId="4" numFmtId="0" xfId="0" applyAlignment="1" applyBorder="1" applyFont="1">
      <alignment horizontal="center" vertical="center"/>
    </xf>
    <xf borderId="47" fillId="0" fontId="1" numFmtId="164" xfId="0" applyAlignment="1" applyBorder="1" applyFont="1" applyNumberFormat="1">
      <alignment horizontal="center"/>
    </xf>
    <xf borderId="46" fillId="27" fontId="1" numFmtId="164" xfId="0" applyAlignment="1" applyBorder="1" applyFont="1" applyNumberFormat="1">
      <alignment horizontal="center" vertical="center"/>
    </xf>
    <xf borderId="54" fillId="3" fontId="33" numFmtId="0" xfId="0" applyAlignment="1" applyBorder="1" applyFont="1">
      <alignment horizontal="center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vertical="center"/>
    </xf>
    <xf borderId="22" fillId="0" fontId="27" numFmtId="0" xfId="0" applyAlignment="1" applyBorder="1" applyFont="1">
      <alignment vertical="center"/>
    </xf>
    <xf borderId="0" fillId="0" fontId="35" numFmtId="0" xfId="0" applyAlignment="1" applyFont="1">
      <alignment horizontal="center" readingOrder="0" shrinkToFit="0" wrapText="0"/>
    </xf>
    <xf borderId="0" fillId="0" fontId="35" numFmtId="0" xfId="0" applyAlignment="1" applyFont="1">
      <alignment horizontal="center" shrinkToFit="0" wrapText="0"/>
    </xf>
    <xf borderId="0" fillId="0" fontId="36" numFmtId="0" xfId="0" applyAlignment="1" applyFont="1">
      <alignment shrinkToFit="0" vertical="bottom" wrapText="0"/>
    </xf>
    <xf borderId="0" fillId="0" fontId="36" numFmtId="0" xfId="0" applyAlignment="1" applyFont="1">
      <alignment horizontal="center" shrinkToFit="0" vertical="bottom" wrapText="0"/>
    </xf>
    <xf borderId="47" fillId="0" fontId="35" numFmtId="0" xfId="0" applyAlignment="1" applyBorder="1" applyFont="1">
      <alignment horizontal="center" readingOrder="0" shrinkToFit="0" wrapText="0"/>
    </xf>
    <xf borderId="52" fillId="0" fontId="35" numFmtId="0" xfId="0" applyAlignment="1" applyBorder="1" applyFont="1">
      <alignment horizontal="center" readingOrder="0" shrinkToFit="0" wrapText="0"/>
    </xf>
    <xf borderId="39" fillId="0" fontId="35" numFmtId="0" xfId="0" applyAlignment="1" applyBorder="1" applyFont="1">
      <alignment horizontal="center" readingOrder="0" shrinkToFit="0" wrapText="0"/>
    </xf>
    <xf borderId="51" fillId="0" fontId="36" numFmtId="0" xfId="0" applyAlignment="1" applyBorder="1" applyFont="1">
      <alignment horizontal="left" readingOrder="0" shrinkToFit="0" vertical="center" wrapText="0"/>
    </xf>
    <xf borderId="39" fillId="0" fontId="36" numFmtId="0" xfId="0" applyAlignment="1" applyBorder="1" applyFont="1">
      <alignment horizontal="center" readingOrder="0" shrinkToFit="0" wrapText="0"/>
    </xf>
    <xf borderId="51" fillId="0" fontId="36" numFmtId="0" xfId="0" applyAlignment="1" applyBorder="1" applyFont="1">
      <alignment horizontal="center" readingOrder="0" shrinkToFit="0" vertical="center" wrapText="0"/>
    </xf>
    <xf borderId="51" fillId="0" fontId="37" numFmtId="0" xfId="0" applyAlignment="1" applyBorder="1" applyFont="1">
      <alignment horizontal="left" readingOrder="0" shrinkToFit="0" vertical="center" wrapText="0"/>
    </xf>
    <xf borderId="39" fillId="29" fontId="36" numFmtId="0" xfId="0" applyAlignment="1" applyBorder="1" applyFill="1" applyFont="1">
      <alignment horizontal="center" readingOrder="0" shrinkToFit="0" wrapText="0"/>
    </xf>
    <xf borderId="39" fillId="11" fontId="36" numFmtId="0" xfId="0" applyAlignment="1" applyBorder="1" applyFont="1">
      <alignment horizontal="center" readingOrder="0" shrinkToFit="0" wrapText="0"/>
    </xf>
    <xf borderId="39" fillId="30" fontId="36" numFmtId="0" xfId="0" applyAlignment="1" applyBorder="1" applyFill="1" applyFont="1">
      <alignment horizontal="center" readingOrder="0" shrinkToFit="0" wrapText="0"/>
    </xf>
    <xf borderId="39" fillId="0" fontId="36" numFmtId="0" xfId="0" applyAlignment="1" applyBorder="1" applyFont="1">
      <alignment horizontal="left" readingOrder="0" shrinkToFit="0" vertical="center" wrapText="0"/>
    </xf>
    <xf borderId="39" fillId="0" fontId="36" numFmtId="0" xfId="0" applyAlignment="1" applyBorder="1" applyFont="1">
      <alignment horizontal="center" readingOrder="0" shrinkToFit="0" vertical="center" wrapText="0"/>
    </xf>
    <xf borderId="39" fillId="0" fontId="37" numFmtId="0" xfId="0" applyAlignment="1" applyBorder="1" applyFont="1">
      <alignment horizontal="left" readingOrder="0" shrinkToFit="0" vertical="center" wrapText="0"/>
    </xf>
    <xf borderId="0" fillId="0" fontId="36" numFmtId="0" xfId="0" applyAlignment="1" applyFont="1">
      <alignment shrinkToFit="0" wrapText="0"/>
    </xf>
    <xf borderId="0" fillId="0" fontId="36" numFmtId="0" xfId="0" applyAlignment="1" applyFont="1">
      <alignment horizontal="center" shrinkToFit="0" wrapText="0"/>
    </xf>
    <xf borderId="0" fillId="0" fontId="38" numFmtId="0" xfId="0" applyAlignment="1" applyFont="1">
      <alignment horizontal="left" shrinkToFit="0" wrapText="0"/>
    </xf>
    <xf borderId="0" fillId="0" fontId="39" numFmtId="0" xfId="0" applyAlignment="1" applyFont="1">
      <alignment readingOrder="0"/>
    </xf>
    <xf borderId="0" fillId="0" fontId="39" numFmtId="0" xfId="0" applyFont="1"/>
    <xf borderId="47" fillId="22" fontId="27" numFmtId="0" xfId="0" applyAlignment="1" applyBorder="1" applyFont="1">
      <alignment horizontal="center" vertical="center"/>
    </xf>
    <xf borderId="47" fillId="20" fontId="28" numFmtId="0" xfId="0" applyAlignment="1" applyBorder="1" applyFont="1">
      <alignment horizontal="center" vertical="center"/>
    </xf>
    <xf borderId="47" fillId="0" fontId="27" numFmtId="0" xfId="0" applyAlignment="1" applyBorder="1" applyFont="1">
      <alignment horizontal="center" vertical="center"/>
    </xf>
    <xf borderId="54" fillId="0" fontId="29" numFmtId="0" xfId="0" applyAlignment="1" applyBorder="1" applyFont="1">
      <alignment horizontal="center" vertical="center"/>
    </xf>
    <xf borderId="54" fillId="0" fontId="27" numFmtId="0" xfId="0" applyAlignment="1" applyBorder="1" applyFont="1">
      <alignment horizontal="center" vertical="center"/>
    </xf>
    <xf borderId="50" fillId="0" fontId="29" numFmtId="0" xfId="0" applyAlignment="1" applyBorder="1" applyFont="1">
      <alignment horizontal="center" vertical="center"/>
    </xf>
    <xf borderId="64" fillId="23" fontId="27" numFmtId="0" xfId="0" applyAlignment="1" applyBorder="1" applyFont="1">
      <alignment horizontal="center" vertical="center"/>
    </xf>
    <xf borderId="54" fillId="0" fontId="30" numFmtId="20" xfId="0" applyAlignment="1" applyBorder="1" applyFont="1" applyNumberFormat="1">
      <alignment horizontal="center" vertical="center"/>
    </xf>
    <xf borderId="47" fillId="0" fontId="30" numFmtId="0" xfId="0" applyAlignment="1" applyBorder="1" applyFont="1">
      <alignment horizontal="center" vertical="center"/>
    </xf>
    <xf borderId="49" fillId="0" fontId="32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 vertical="center"/>
    </xf>
    <xf borderId="50" fillId="0" fontId="30" numFmtId="20" xfId="0" applyAlignment="1" applyBorder="1" applyFont="1" applyNumberFormat="1">
      <alignment horizontal="center" vertical="center"/>
    </xf>
    <xf borderId="73" fillId="0" fontId="5" numFmtId="0" xfId="0" applyBorder="1" applyFont="1"/>
    <xf borderId="14" fillId="0" fontId="30" numFmtId="20" xfId="0" applyAlignment="1" applyBorder="1" applyFont="1" applyNumberFormat="1">
      <alignment horizontal="center" vertical="center"/>
    </xf>
    <xf borderId="47" fillId="31" fontId="28" numFmtId="0" xfId="0" applyAlignment="1" applyBorder="1" applyFill="1" applyFont="1">
      <alignment horizontal="center" vertical="center"/>
    </xf>
    <xf borderId="38" fillId="0" fontId="30" numFmtId="20" xfId="0" applyAlignment="1" applyBorder="1" applyFont="1" applyNumberFormat="1">
      <alignment horizontal="center" vertical="center"/>
    </xf>
    <xf borderId="47" fillId="0" fontId="1" numFmtId="0" xfId="0" applyAlignment="1" applyBorder="1" applyFont="1">
      <alignment horizontal="center" vertical="center"/>
    </xf>
    <xf borderId="46" fillId="0" fontId="31" numFmtId="0" xfId="0" applyAlignment="1" applyBorder="1" applyFont="1">
      <alignment horizontal="center" vertical="center"/>
    </xf>
    <xf borderId="47" fillId="32" fontId="28" numFmtId="0" xfId="0" applyAlignment="1" applyBorder="1" applyFill="1" applyFont="1">
      <alignment horizontal="center" vertical="center"/>
    </xf>
    <xf borderId="0" fillId="0" fontId="32" numFmtId="0" xfId="0" applyAlignment="1" applyFont="1">
      <alignment horizontal="center" vertical="center"/>
    </xf>
    <xf borderId="70" fillId="20" fontId="27" numFmtId="0" xfId="0" applyAlignment="1" applyBorder="1" applyFont="1">
      <alignment horizontal="center" vertical="center"/>
    </xf>
    <xf borderId="63" fillId="23" fontId="4" numFmtId="0" xfId="0" applyAlignment="1" applyBorder="1" applyFont="1">
      <alignment horizontal="center" vertical="center"/>
    </xf>
    <xf borderId="57" fillId="32" fontId="28" numFmtId="0" xfId="0" applyAlignment="1" applyBorder="1" applyFont="1">
      <alignment horizontal="center" vertical="center"/>
    </xf>
    <xf borderId="23" fillId="28" fontId="32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74" fillId="22" fontId="27" numFmtId="0" xfId="0" applyAlignment="1" applyBorder="1" applyFont="1">
      <alignment horizontal="center" vertical="center"/>
    </xf>
    <xf borderId="75" fillId="25" fontId="4" numFmtId="0" xfId="0" applyAlignment="1" applyBorder="1" applyFont="1">
      <alignment horizontal="center" vertical="center"/>
    </xf>
    <xf borderId="76" fillId="25" fontId="4" numFmtId="0" xfId="0" applyAlignment="1" applyBorder="1" applyFont="1">
      <alignment horizontal="center" vertical="center"/>
    </xf>
    <xf borderId="46" fillId="27" fontId="1" numFmtId="20" xfId="0" applyAlignment="1" applyBorder="1" applyFont="1" applyNumberFormat="1">
      <alignment horizontal="center" vertical="center"/>
    </xf>
    <xf borderId="46" fillId="31" fontId="1" numFmtId="20" xfId="0" applyAlignment="1" applyBorder="1" applyFont="1" applyNumberFormat="1">
      <alignment horizontal="center" vertical="center"/>
    </xf>
    <xf borderId="46" fillId="31" fontId="1" numFmtId="0" xfId="0" applyAlignment="1" applyBorder="1" applyFont="1">
      <alignment horizontal="center" vertical="center"/>
    </xf>
    <xf borderId="46" fillId="27" fontId="30" numFmtId="20" xfId="0" applyAlignment="1" applyBorder="1" applyFont="1" applyNumberFormat="1">
      <alignment horizontal="center" vertical="center"/>
    </xf>
    <xf borderId="46" fillId="31" fontId="30" numFmtId="20" xfId="0" applyAlignment="1" applyBorder="1" applyFont="1" applyNumberFormat="1">
      <alignment horizontal="center" vertical="center"/>
    </xf>
    <xf borderId="46" fillId="0" fontId="40" numFmtId="0" xfId="0" applyAlignment="1" applyBorder="1" applyFont="1">
      <alignment horizontal="center" vertical="center"/>
    </xf>
    <xf borderId="46" fillId="0" fontId="41" numFmtId="0" xfId="0" applyAlignment="1" applyBorder="1" applyFont="1">
      <alignment horizontal="center" vertical="center"/>
    </xf>
    <xf borderId="46" fillId="0" fontId="42" numFmtId="0" xfId="0" applyAlignment="1" applyBorder="1" applyFont="1">
      <alignment horizontal="center" vertical="center"/>
    </xf>
    <xf borderId="46" fillId="23" fontId="4" numFmtId="0" xfId="0" applyAlignment="1" applyBorder="1" applyFont="1">
      <alignment horizontal="center" vertical="center"/>
    </xf>
    <xf borderId="23" fillId="2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</xdr:row>
      <xdr:rowOff>190500</xdr:rowOff>
    </xdr:from>
    <xdr:ext cx="685800" cy="2867025"/>
    <xdr:sp>
      <xdr:nvSpPr>
        <xdr:cNvPr id="3" name="Shape 3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</xdr:row>
      <xdr:rowOff>190500</xdr:rowOff>
    </xdr:from>
    <xdr:ext cx="685800" cy="2867025"/>
    <xdr:sp>
      <xdr:nvSpPr>
        <xdr:cNvPr id="4" name="Shape 4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933450</xdr:colOff>
      <xdr:row>26</xdr:row>
      <xdr:rowOff>190500</xdr:rowOff>
    </xdr:from>
    <xdr:ext cx="685800" cy="2886075"/>
    <xdr:sp>
      <xdr:nvSpPr>
        <xdr:cNvPr id="5" name="Shape 5"/>
        <xdr:cNvSpPr/>
      </xdr:nvSpPr>
      <xdr:spPr>
        <a:xfrm flipH="1" rot="-5400000">
          <a:off x="3907725" y="3441863"/>
          <a:ext cx="28765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26</xdr:row>
      <xdr:rowOff>190500</xdr:rowOff>
    </xdr:from>
    <xdr:ext cx="685800" cy="2867025"/>
    <xdr:sp>
      <xdr:nvSpPr>
        <xdr:cNvPr id="6" name="Shape 6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51</xdr:row>
      <xdr:rowOff>0</xdr:rowOff>
    </xdr:from>
    <xdr:ext cx="685800" cy="2676525"/>
    <xdr:sp>
      <xdr:nvSpPr>
        <xdr:cNvPr id="7" name="Shape 7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685800" cy="2676525"/>
    <xdr:sp>
      <xdr:nvSpPr>
        <xdr:cNvPr id="8" name="Shape 8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1466850</xdr:colOff>
      <xdr:row>2</xdr:row>
      <xdr:rowOff>190500</xdr:rowOff>
    </xdr:from>
    <xdr:ext cx="695325" cy="3267075"/>
    <xdr:sp>
      <xdr:nvSpPr>
        <xdr:cNvPr id="9" name="Shape 9"/>
        <xdr:cNvSpPr/>
      </xdr:nvSpPr>
      <xdr:spPr>
        <a:xfrm flipH="1" rot="-5400000">
          <a:off x="3721988" y="3441863"/>
          <a:ext cx="32480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</xdr:row>
      <xdr:rowOff>190500</xdr:rowOff>
    </xdr:from>
    <xdr:ext cx="685800" cy="3276600"/>
    <xdr:sp>
      <xdr:nvSpPr>
        <xdr:cNvPr id="10" name="Shape 10"/>
        <xdr:cNvSpPr/>
      </xdr:nvSpPr>
      <xdr:spPr>
        <a:xfrm flipH="1" rot="-5400000">
          <a:off x="3717225" y="3446625"/>
          <a:ext cx="32575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23</xdr:row>
      <xdr:rowOff>171450</xdr:rowOff>
    </xdr:from>
    <xdr:ext cx="695325" cy="3019425"/>
    <xdr:sp>
      <xdr:nvSpPr>
        <xdr:cNvPr id="11" name="Shape 11"/>
        <xdr:cNvSpPr/>
      </xdr:nvSpPr>
      <xdr:spPr>
        <a:xfrm flipH="1" rot="-5400000">
          <a:off x="3920063" y="3441851"/>
          <a:ext cx="3000300" cy="676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44</xdr:row>
      <xdr:rowOff>190500</xdr:rowOff>
    </xdr:from>
    <xdr:ext cx="695325" cy="2962275"/>
    <xdr:sp>
      <xdr:nvSpPr>
        <xdr:cNvPr id="12" name="Shape 12"/>
        <xdr:cNvSpPr/>
      </xdr:nvSpPr>
      <xdr:spPr>
        <a:xfrm flipH="1" rot="-5400000">
          <a:off x="3874388" y="3441863"/>
          <a:ext cx="29432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44</xdr:row>
      <xdr:rowOff>190500</xdr:rowOff>
    </xdr:from>
    <xdr:ext cx="704850" cy="2981325"/>
    <xdr:sp>
      <xdr:nvSpPr>
        <xdr:cNvPr id="13" name="Shape 13"/>
        <xdr:cNvSpPr/>
      </xdr:nvSpPr>
      <xdr:spPr>
        <a:xfrm flipH="1" rot="-5400000">
          <a:off x="2870741" y="3435875"/>
          <a:ext cx="2962200" cy="688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23</xdr:row>
      <xdr:rowOff>190500</xdr:rowOff>
    </xdr:from>
    <xdr:ext cx="638175" cy="3038475"/>
    <xdr:sp>
      <xdr:nvSpPr>
        <xdr:cNvPr id="14" name="Shape 14"/>
        <xdr:cNvSpPr/>
      </xdr:nvSpPr>
      <xdr:spPr>
        <a:xfrm flipH="1" rot="-5400000">
          <a:off x="2809100" y="3468950"/>
          <a:ext cx="3019500" cy="622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3</xdr:row>
      <xdr:rowOff>0</xdr:rowOff>
    </xdr:from>
    <xdr:ext cx="704850" cy="2676525"/>
    <xdr:sp>
      <xdr:nvSpPr>
        <xdr:cNvPr id="15" name="Shape 15"/>
        <xdr:cNvSpPr/>
      </xdr:nvSpPr>
      <xdr:spPr>
        <a:xfrm flipH="1" rot="-5400000">
          <a:off x="4012500" y="3432338"/>
          <a:ext cx="26670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</xdr:row>
      <xdr:rowOff>190500</xdr:rowOff>
    </xdr:from>
    <xdr:ext cx="714375" cy="2952750"/>
    <xdr:sp>
      <xdr:nvSpPr>
        <xdr:cNvPr id="16" name="Shape 16"/>
        <xdr:cNvSpPr/>
      </xdr:nvSpPr>
      <xdr:spPr>
        <a:xfrm flipH="1" rot="-5400000">
          <a:off x="3879150" y="3432338"/>
          <a:ext cx="29337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</xdr:row>
      <xdr:rowOff>190500</xdr:rowOff>
    </xdr:from>
    <xdr:ext cx="704850" cy="2952750"/>
    <xdr:sp>
      <xdr:nvSpPr>
        <xdr:cNvPr id="17" name="Shape 17"/>
        <xdr:cNvSpPr/>
      </xdr:nvSpPr>
      <xdr:spPr>
        <a:xfrm flipH="1" rot="-5400000">
          <a:off x="3879150" y="3437100"/>
          <a:ext cx="2933700" cy="6858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24</xdr:row>
      <xdr:rowOff>190500</xdr:rowOff>
    </xdr:from>
    <xdr:ext cx="714375" cy="3038475"/>
    <xdr:sp>
      <xdr:nvSpPr>
        <xdr:cNvPr id="18" name="Shape 18"/>
        <xdr:cNvSpPr/>
      </xdr:nvSpPr>
      <xdr:spPr>
        <a:xfrm flipH="1" rot="-5400000">
          <a:off x="3836288" y="3432338"/>
          <a:ext cx="3019425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24</xdr:row>
      <xdr:rowOff>190500</xdr:rowOff>
    </xdr:from>
    <xdr:ext cx="695325" cy="3028950"/>
    <xdr:sp>
      <xdr:nvSpPr>
        <xdr:cNvPr id="19" name="Shape 19"/>
        <xdr:cNvSpPr/>
      </xdr:nvSpPr>
      <xdr:spPr>
        <a:xfrm flipH="1" rot="-5400000">
          <a:off x="3841050" y="3441863"/>
          <a:ext cx="30099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eranda/Dokumen/IKHWAN-Bagan%20dan%20Jadwal%20Pertandingan%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las"/>
      <sheetName val="BAGAN FUTSAL"/>
      <sheetName val="JADWAL IKHWAN"/>
      <sheetName val="BOLA BERACUN"/>
      <sheetName val="BAGAN BASKET"/>
      <sheetName val="BAGAN BO-TAN"/>
      <sheetName val="JI PRINT"/>
      <sheetName val="Waktu Ikhwan"/>
      <sheetName val="Daftar Juar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1"/>
      <c r="B1" s="1"/>
      <c r="C1" s="2" t="s">
        <v>0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7" t="s">
        <v>5</v>
      </c>
      <c r="F5" s="8"/>
      <c r="G5" s="8"/>
      <c r="H5" s="8"/>
      <c r="I5" s="8"/>
      <c r="J5" s="6"/>
      <c r="K5" s="5" t="s">
        <v>4</v>
      </c>
      <c r="L5" s="6"/>
      <c r="M5" s="4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9"/>
      <c r="C6" s="10" t="s">
        <v>7</v>
      </c>
      <c r="E6" s="10" t="s">
        <v>8</v>
      </c>
      <c r="K6" s="10" t="s">
        <v>9</v>
      </c>
      <c r="M6" s="9"/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11" t="str">
        <f>N7</f>
        <v>AISYAH</v>
      </c>
      <c r="D7" s="12">
        <v>0.0</v>
      </c>
      <c r="E7" s="1"/>
      <c r="F7" s="1"/>
      <c r="G7" s="13" t="s">
        <v>12</v>
      </c>
      <c r="H7" s="14"/>
      <c r="I7" s="1"/>
      <c r="J7" s="1"/>
      <c r="K7" s="15">
        <v>0.0</v>
      </c>
      <c r="L7" s="16" t="str">
        <f>O7</f>
        <v>ANDALUSIA</v>
      </c>
      <c r="M7" s="9"/>
      <c r="N7" s="17" t="s">
        <v>13</v>
      </c>
      <c r="O7" s="17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18"/>
      <c r="D8" s="19"/>
      <c r="E8" s="1"/>
      <c r="F8" s="1"/>
      <c r="G8" s="20" t="str">
        <f>IF(OR(F9&gt;0,I9&gt;0),IF(F9&gt;I9,E9,IF(I9&gt;F9,J9,"")),"")</f>
        <v/>
      </c>
      <c r="H8" s="21"/>
      <c r="I8" s="1"/>
      <c r="J8" s="1"/>
      <c r="K8" s="22"/>
      <c r="L8" s="1"/>
      <c r="M8" s="9"/>
      <c r="N8" s="17" t="s">
        <v>15</v>
      </c>
      <c r="O8" s="17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1" t="str">
        <f>N8</f>
        <v>FATHIMAH</v>
      </c>
      <c r="D9" s="15">
        <v>0.0</v>
      </c>
      <c r="E9" s="16" t="str">
        <f>IF(D7&gt;0,C7,IF(D9&gt;0,C9,IF(D11&gt;0,C11,"")))</f>
        <v/>
      </c>
      <c r="F9" s="23">
        <v>0.0</v>
      </c>
      <c r="G9" s="24"/>
      <c r="H9" s="25"/>
      <c r="I9" s="26">
        <v>0.0</v>
      </c>
      <c r="J9" s="11" t="str">
        <f>IF(K7&gt;0,L7,IF(K9&gt;0,L9,IF(K11&gt;0,L11,"")))</f>
        <v/>
      </c>
      <c r="K9" s="12">
        <v>0.0</v>
      </c>
      <c r="L9" s="16" t="str">
        <f>O8</f>
        <v>BAGHDAD</v>
      </c>
      <c r="M9" s="9"/>
      <c r="N9" s="17" t="s">
        <v>17</v>
      </c>
      <c r="O9" s="17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8"/>
      <c r="D10" s="19"/>
      <c r="E10" s="1"/>
      <c r="F10" s="1"/>
      <c r="G10" s="27"/>
      <c r="H10" s="28"/>
      <c r="I10" s="1"/>
      <c r="J10" s="1"/>
      <c r="K10" s="22"/>
      <c r="L10" s="1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29"/>
      <c r="C11" s="11" t="str">
        <f>N9</f>
        <v>KHODIJAH</v>
      </c>
      <c r="D11" s="15">
        <v>0.0</v>
      </c>
      <c r="E11" s="1"/>
      <c r="F11" s="1"/>
      <c r="G11" s="1"/>
      <c r="H11" s="1"/>
      <c r="I11" s="1"/>
      <c r="J11" s="1"/>
      <c r="K11" s="15">
        <v>0.0</v>
      </c>
      <c r="L11" s="16" t="str">
        <f>O9</f>
        <v>CORDOVA</v>
      </c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"/>
      <c r="C12" s="1"/>
      <c r="D12" s="1"/>
      <c r="E12" s="1"/>
      <c r="F12" s="1"/>
      <c r="G12" s="30" t="s">
        <v>19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31" t="str">
        <f>IF(OR(F9&gt;0,I9&gt;0),IF(F9&lt;I9,E9,IF(I9&lt;F9,J9,"")),"")</f>
        <v/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21</v>
      </c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4" t="s">
        <v>22</v>
      </c>
      <c r="C22" s="5" t="s">
        <v>4</v>
      </c>
      <c r="D22" s="6"/>
      <c r="E22" s="7" t="s">
        <v>5</v>
      </c>
      <c r="F22" s="8"/>
      <c r="G22" s="8"/>
      <c r="H22" s="8"/>
      <c r="I22" s="8"/>
      <c r="J22" s="6"/>
      <c r="K22" s="5" t="s">
        <v>4</v>
      </c>
      <c r="L22" s="6"/>
      <c r="M22" s="4" t="s">
        <v>23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9"/>
      <c r="C23" s="32" t="s">
        <v>8</v>
      </c>
      <c r="D23" s="33"/>
      <c r="E23" s="10" t="s">
        <v>24</v>
      </c>
      <c r="K23" s="32" t="s">
        <v>25</v>
      </c>
      <c r="L23" s="33"/>
      <c r="M23" s="9"/>
      <c r="N23" s="1" t="s">
        <v>26</v>
      </c>
      <c r="O23" s="1" t="s">
        <v>27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9"/>
      <c r="C24" s="34" t="str">
        <f>N24</f>
        <v>HUDAIBIYYAH</v>
      </c>
      <c r="D24" s="35">
        <v>0.0</v>
      </c>
      <c r="E24" s="1"/>
      <c r="F24" s="1"/>
      <c r="G24" s="13" t="s">
        <v>12</v>
      </c>
      <c r="H24" s="14"/>
      <c r="I24" s="1"/>
      <c r="J24" s="1"/>
      <c r="K24" s="35">
        <v>0.0</v>
      </c>
      <c r="L24" s="36" t="str">
        <f>O24</f>
        <v>AN-NASA'I</v>
      </c>
      <c r="M24" s="9"/>
      <c r="N24" s="17" t="s">
        <v>28</v>
      </c>
      <c r="O24" s="17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9"/>
      <c r="C25" s="18"/>
      <c r="D25" s="19"/>
      <c r="E25" s="1"/>
      <c r="F25" s="1"/>
      <c r="G25" s="20" t="str">
        <f>IF(OR(F26&gt;0,I26&gt;0),IF(F26&gt;I26,E26,IF(I26&gt;F26,J26,"")),"")</f>
        <v/>
      </c>
      <c r="H25" s="21"/>
      <c r="I25" s="1"/>
      <c r="J25" s="1"/>
      <c r="K25" s="22"/>
      <c r="L25" s="1"/>
      <c r="M25" s="9"/>
      <c r="N25" s="17" t="s">
        <v>30</v>
      </c>
      <c r="O25" s="17" t="s">
        <v>31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34" t="str">
        <f>N25</f>
        <v>HUNAIN</v>
      </c>
      <c r="D26" s="37">
        <v>0.0</v>
      </c>
      <c r="E26" s="36" t="str">
        <f>IF(D24&gt;0,C24,IF(D26&gt;0,C26,IF(D28&gt;0,C28,"")))</f>
        <v/>
      </c>
      <c r="F26" s="23">
        <v>0.0</v>
      </c>
      <c r="G26" s="24"/>
      <c r="H26" s="25"/>
      <c r="I26" s="26">
        <v>0.0</v>
      </c>
      <c r="J26" s="34" t="str">
        <f>IF(K24&gt;0,L24,IF(K26&gt;0,L26,IF(K28&gt;0,L28,"")))</f>
        <v/>
      </c>
      <c r="K26" s="37">
        <v>0.0</v>
      </c>
      <c r="L26" s="36" t="str">
        <f>O25</f>
        <v>AT-TIRMIDZI</v>
      </c>
      <c r="M26" s="9"/>
      <c r="N26" s="17" t="s">
        <v>32</v>
      </c>
      <c r="O26" s="17" t="s">
        <v>33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18"/>
      <c r="D27" s="19"/>
      <c r="E27" s="1"/>
      <c r="F27" s="1"/>
      <c r="G27" s="27"/>
      <c r="H27" s="28"/>
      <c r="I27" s="1"/>
      <c r="J27" s="1"/>
      <c r="K27" s="22"/>
      <c r="L27" s="1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29"/>
      <c r="C28" s="34" t="str">
        <f>N26</f>
        <v>KHANDAQ</v>
      </c>
      <c r="D28" s="35">
        <v>0.0</v>
      </c>
      <c r="E28" s="1"/>
      <c r="F28" s="1"/>
      <c r="G28" s="1"/>
      <c r="H28" s="1"/>
      <c r="I28" s="1"/>
      <c r="J28" s="1"/>
      <c r="K28" s="35">
        <v>0.0</v>
      </c>
      <c r="L28" s="36" t="str">
        <f>O26</f>
        <v>IBNU MAJAH</v>
      </c>
      <c r="M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38"/>
      <c r="C29" s="18"/>
      <c r="D29" s="1"/>
      <c r="E29" s="1"/>
      <c r="F29" s="1"/>
      <c r="G29" s="30" t="s">
        <v>19</v>
      </c>
      <c r="H29" s="14"/>
      <c r="I29" s="1"/>
      <c r="J29" s="1"/>
      <c r="K29" s="1"/>
      <c r="L29" s="1"/>
      <c r="M29" s="3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1"/>
      <c r="G30" s="31" t="str">
        <f>IF(OR(F26&gt;0,I26&gt;0),IF(F26&lt;I26,E26,IF(I26&lt;F26,J26,"")),"")</f>
        <v/>
      </c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7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34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 t="s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3.25" customHeight="1">
      <c r="A40" s="1"/>
      <c r="B40" s="4" t="s">
        <v>35</v>
      </c>
      <c r="C40" s="5" t="s">
        <v>4</v>
      </c>
      <c r="D40" s="6"/>
      <c r="E40" s="7" t="s">
        <v>5</v>
      </c>
      <c r="F40" s="8"/>
      <c r="G40" s="8"/>
      <c r="H40" s="8"/>
      <c r="I40" s="8"/>
      <c r="J40" s="6"/>
      <c r="K40" s="5" t="s">
        <v>4</v>
      </c>
      <c r="L40" s="6"/>
      <c r="M40" s="4" t="s">
        <v>36</v>
      </c>
      <c r="N40" s="1" t="s">
        <v>37</v>
      </c>
      <c r="O40" s="1" t="s">
        <v>38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9"/>
      <c r="C41" s="10" t="s">
        <v>39</v>
      </c>
      <c r="E41" s="10" t="s">
        <v>39</v>
      </c>
      <c r="K41" s="10" t="s">
        <v>24</v>
      </c>
      <c r="M41" s="9"/>
      <c r="N41" s="17" t="s">
        <v>40</v>
      </c>
      <c r="O41" s="17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9"/>
      <c r="C42" s="39" t="str">
        <f>N41</f>
        <v>MA'WA</v>
      </c>
      <c r="D42" s="35">
        <v>0.0</v>
      </c>
      <c r="E42" s="1"/>
      <c r="F42" s="1"/>
      <c r="G42" s="40" t="s">
        <v>12</v>
      </c>
      <c r="H42" s="6"/>
      <c r="I42" s="1"/>
      <c r="J42" s="1"/>
      <c r="K42" s="37">
        <v>0.0</v>
      </c>
      <c r="L42" s="41" t="str">
        <f>O41</f>
        <v>MALIK</v>
      </c>
      <c r="M42" s="9"/>
      <c r="N42" s="17" t="s">
        <v>42</v>
      </c>
      <c r="O42" s="17" t="s">
        <v>43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9"/>
      <c r="C43" s="18"/>
      <c r="D43" s="19"/>
      <c r="E43" s="1"/>
      <c r="F43" s="1"/>
      <c r="G43" s="20" t="str">
        <f>IF(OR(F44&gt;0,I44&gt;0),IF(F44&gt;I44,E44,IF(I44&gt;F44,J44,"")),"")</f>
        <v/>
      </c>
      <c r="H43" s="21"/>
      <c r="I43" s="1"/>
      <c r="J43" s="1"/>
      <c r="K43" s="22"/>
      <c r="L43" s="1"/>
      <c r="M43" s="9"/>
      <c r="N43" s="17" t="s">
        <v>44</v>
      </c>
      <c r="O43" s="17" t="s">
        <v>45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9"/>
      <c r="C44" s="39" t="str">
        <f>N42</f>
        <v>'ADN</v>
      </c>
      <c r="D44" s="35">
        <v>0.0</v>
      </c>
      <c r="E44" s="41" t="str">
        <f>IF(D42&gt;0,C42,IF(D44&gt;0,C44,IF(D46&gt;0,C46,"")))</f>
        <v/>
      </c>
      <c r="F44" s="35">
        <v>0.0</v>
      </c>
      <c r="G44" s="24"/>
      <c r="H44" s="25"/>
      <c r="I44" s="26">
        <v>0.0</v>
      </c>
      <c r="J44" s="39" t="str">
        <f>IF(K42&gt;0,L42,IF(K44&gt;0,L44,IF(K46&gt;0,L46,"")))</f>
        <v/>
      </c>
      <c r="K44" s="35">
        <v>0.0</v>
      </c>
      <c r="L44" s="41" t="str">
        <f>O42</f>
        <v>ASY-SYAFI'I</v>
      </c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18"/>
      <c r="D45" s="19"/>
      <c r="E45" s="1"/>
      <c r="F45" s="1"/>
      <c r="G45" s="27"/>
      <c r="H45" s="28"/>
      <c r="I45" s="1"/>
      <c r="J45" s="1"/>
      <c r="K45" s="22"/>
      <c r="L45" s="1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29"/>
      <c r="C46" s="42" t="str">
        <f>N43</f>
        <v>DARUL MUQAMAH</v>
      </c>
      <c r="D46" s="37">
        <v>0.0</v>
      </c>
      <c r="E46" s="1"/>
      <c r="F46" s="1"/>
      <c r="G46" s="1"/>
      <c r="H46" s="1"/>
      <c r="I46" s="1"/>
      <c r="J46" s="1"/>
      <c r="K46" s="35">
        <v>0.0</v>
      </c>
      <c r="L46" s="41" t="str">
        <f>O43</f>
        <v>AL LAITSY</v>
      </c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"/>
      <c r="C47" s="18"/>
      <c r="D47" s="1"/>
      <c r="E47" s="1"/>
      <c r="F47" s="1"/>
      <c r="G47" s="43" t="s">
        <v>19</v>
      </c>
      <c r="H47" s="6"/>
      <c r="I47" s="1"/>
      <c r="J47" s="1"/>
      <c r="K47" s="1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31" t="str">
        <f>IF(OR(F44&gt;0,I44&gt;0),IF(F44&lt;I44,E44,IF(I44&lt;F44,J44,"")),"")</f>
        <v/>
      </c>
      <c r="H48" s="2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7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8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8"/>
    <mergeCell ref="K23:L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9.5"/>
    <col customWidth="1" min="4" max="4" width="7.38"/>
    <col customWidth="1" min="5" max="5" width="19.5"/>
    <col customWidth="1" min="6" max="6" width="7.38"/>
    <col customWidth="1" min="7" max="7" width="19.5"/>
    <col customWidth="1" min="8" max="8" width="7.38"/>
    <col customWidth="1" min="9" max="10" width="9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19.5"/>
    <col customWidth="1" min="17" max="17" width="8.75"/>
    <col customWidth="1" hidden="1" min="18" max="20" width="0.13"/>
    <col customWidth="1" min="21" max="26" width="8.63"/>
  </cols>
  <sheetData>
    <row r="1">
      <c r="A1" s="1"/>
      <c r="B1" s="1"/>
      <c r="C1" s="44" t="s">
        <v>46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45" t="s">
        <v>4</v>
      </c>
      <c r="D4" s="46"/>
      <c r="E4" s="46"/>
      <c r="F4" s="47"/>
      <c r="G4" s="2"/>
      <c r="H4" s="2"/>
      <c r="I4" s="2"/>
      <c r="J4" s="2"/>
      <c r="K4" s="2"/>
      <c r="L4" s="2"/>
      <c r="M4" s="45" t="s">
        <v>4</v>
      </c>
      <c r="N4" s="46"/>
      <c r="O4" s="46"/>
      <c r="P4" s="47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48"/>
      <c r="D5" s="49"/>
      <c r="E5" s="49"/>
      <c r="F5" s="50"/>
      <c r="G5" s="1"/>
      <c r="H5" s="1"/>
      <c r="I5" s="1"/>
      <c r="J5" s="1"/>
      <c r="K5" s="1"/>
      <c r="L5" s="1"/>
      <c r="M5" s="48"/>
      <c r="N5" s="49"/>
      <c r="O5" s="49"/>
      <c r="P5" s="50"/>
      <c r="Q5" s="1"/>
      <c r="R5" s="17" t="s">
        <v>13</v>
      </c>
      <c r="S5" s="1"/>
      <c r="T5" s="17" t="s">
        <v>14</v>
      </c>
      <c r="U5" s="1"/>
      <c r="V5" s="1"/>
      <c r="W5" s="1"/>
      <c r="X5" s="1"/>
      <c r="Y5" s="1"/>
      <c r="Z5" s="1"/>
    </row>
    <row r="6" ht="31.5" customHeight="1">
      <c r="A6" s="51"/>
      <c r="B6" s="51"/>
      <c r="C6" s="52" t="str">
        <f>R5</f>
        <v>AISYAH</v>
      </c>
      <c r="D6" s="53">
        <v>0.0</v>
      </c>
      <c r="E6" s="51"/>
      <c r="F6" s="51"/>
      <c r="G6" s="54" t="s">
        <v>5</v>
      </c>
      <c r="H6" s="8"/>
      <c r="I6" s="8"/>
      <c r="J6" s="8"/>
      <c r="K6" s="8"/>
      <c r="L6" s="6"/>
      <c r="M6" s="51"/>
      <c r="N6" s="51"/>
      <c r="O6" s="53">
        <v>0.0</v>
      </c>
      <c r="P6" s="52" t="str">
        <f>T5</f>
        <v>ANDALUSIA</v>
      </c>
      <c r="Q6" s="51"/>
      <c r="R6" s="17" t="s">
        <v>15</v>
      </c>
      <c r="S6" s="51"/>
      <c r="T6" s="17" t="s">
        <v>16</v>
      </c>
      <c r="U6" s="51"/>
      <c r="V6" s="51"/>
      <c r="W6" s="51"/>
      <c r="X6" s="51"/>
      <c r="Y6" s="51"/>
      <c r="Z6" s="51"/>
    </row>
    <row r="7" ht="15.0" customHeight="1">
      <c r="A7" s="1"/>
      <c r="B7" s="1"/>
      <c r="C7" s="55" t="s">
        <v>47</v>
      </c>
      <c r="D7" s="56"/>
      <c r="E7" s="57" t="str">
        <f>IF(OR(D6&gt;0,D9&gt;0),IF(D6&gt;D9,C6,IF(D9&gt;D6,C9,"")),"")</f>
        <v/>
      </c>
      <c r="F7" s="58">
        <v>0.0</v>
      </c>
      <c r="G7" s="1"/>
      <c r="H7" s="1"/>
      <c r="I7" s="59" t="s">
        <v>12</v>
      </c>
      <c r="J7" s="60"/>
      <c r="K7" s="1"/>
      <c r="L7" s="1"/>
      <c r="M7" s="58">
        <v>0.0</v>
      </c>
      <c r="N7" s="57" t="str">
        <f>IF(OR(O6&gt;0,O9&gt;0),IF(O6&gt;O9,P6,IF(O9&gt;O6,P9,"")),"")</f>
        <v/>
      </c>
      <c r="O7" s="55" t="s">
        <v>48</v>
      </c>
      <c r="P7" s="47"/>
      <c r="Q7" s="1"/>
      <c r="R7" s="61" t="s">
        <v>17</v>
      </c>
      <c r="S7" s="1"/>
      <c r="T7" s="61" t="s">
        <v>18</v>
      </c>
      <c r="U7" s="1"/>
      <c r="V7" s="1"/>
      <c r="W7" s="1"/>
      <c r="X7" s="1"/>
      <c r="Y7" s="1"/>
      <c r="Z7" s="1"/>
    </row>
    <row r="8" ht="20.25" customHeight="1">
      <c r="A8" s="1"/>
      <c r="B8" s="1"/>
      <c r="C8" s="62"/>
      <c r="D8" s="63"/>
      <c r="E8" s="64"/>
      <c r="F8" s="29"/>
      <c r="G8" s="1"/>
      <c r="H8" s="1"/>
      <c r="I8" s="48"/>
      <c r="J8" s="50"/>
      <c r="K8" s="1"/>
      <c r="L8" s="1"/>
      <c r="M8" s="29"/>
      <c r="N8" s="64"/>
      <c r="O8" s="62"/>
      <c r="P8" s="65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51"/>
      <c r="B9" s="51"/>
      <c r="C9" s="52" t="str">
        <f>R6</f>
        <v>FATHIMAH</v>
      </c>
      <c r="D9" s="66">
        <v>0.0</v>
      </c>
      <c r="E9" s="51"/>
      <c r="F9" s="51"/>
      <c r="G9" s="67"/>
      <c r="H9" s="51"/>
      <c r="I9" s="20" t="str">
        <f>IF(OR(H10&gt;0,K10&gt;0),IF(H10&gt;K10,G10,IF(K10&gt;H10,L10,"")),"")</f>
        <v/>
      </c>
      <c r="J9" s="21"/>
      <c r="K9" s="51"/>
      <c r="L9" s="68"/>
      <c r="M9" s="51"/>
      <c r="N9" s="51"/>
      <c r="O9" s="66">
        <v>0.0</v>
      </c>
      <c r="P9" s="52" t="str">
        <f>T6</f>
        <v>BAGHDAD</v>
      </c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0" customHeight="1">
      <c r="A10" s="1"/>
      <c r="B10" s="1"/>
      <c r="C10" s="1"/>
      <c r="D10" s="18"/>
      <c r="E10" s="55" t="s">
        <v>49</v>
      </c>
      <c r="F10" s="56"/>
      <c r="G10" s="57" t="str">
        <f>IF(OR(F7&gt;0,F13&gt;0),IF(F7&gt;F13,E7,IF(F13&gt;F7,E13,"")),"")</f>
        <v/>
      </c>
      <c r="H10" s="69">
        <v>0.0</v>
      </c>
      <c r="I10" s="24"/>
      <c r="J10" s="25"/>
      <c r="K10" s="69">
        <v>0.0</v>
      </c>
      <c r="L10" s="57" t="str">
        <f>IF(OR(M7&gt;0,M13&gt;0),IF(M7&gt;M13,N7,IF(M13&gt;M7,N13,"")),"")</f>
        <v/>
      </c>
      <c r="M10" s="55" t="s">
        <v>50</v>
      </c>
      <c r="N10" s="4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"/>
      <c r="D11" s="18"/>
      <c r="E11" s="62"/>
      <c r="F11" s="63"/>
      <c r="G11" s="64"/>
      <c r="H11" s="29"/>
      <c r="I11" s="24"/>
      <c r="J11" s="25"/>
      <c r="K11" s="29"/>
      <c r="L11" s="64"/>
      <c r="M11" s="62"/>
      <c r="N11" s="6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51"/>
      <c r="B12" s="51"/>
      <c r="C12" s="70"/>
      <c r="D12" s="70"/>
      <c r="E12" s="51"/>
      <c r="F12" s="51"/>
      <c r="G12" s="67"/>
      <c r="H12" s="51"/>
      <c r="I12" s="24"/>
      <c r="J12" s="25"/>
      <c r="K12" s="51"/>
      <c r="L12" s="68"/>
      <c r="M12" s="51"/>
      <c r="N12" s="51"/>
      <c r="O12" s="71"/>
      <c r="P12" s="7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0" customHeight="1">
      <c r="A13" s="1"/>
      <c r="B13" s="1"/>
      <c r="C13" s="1"/>
      <c r="D13" s="18"/>
      <c r="E13" s="72" t="str">
        <f>R7</f>
        <v>KHODIJAH</v>
      </c>
      <c r="F13" s="69">
        <v>0.0</v>
      </c>
      <c r="G13" s="1"/>
      <c r="H13" s="1"/>
      <c r="I13" s="27"/>
      <c r="J13" s="28"/>
      <c r="K13" s="1"/>
      <c r="L13" s="1"/>
      <c r="M13" s="69">
        <v>0.0</v>
      </c>
      <c r="N13" s="72" t="str">
        <f>T7</f>
        <v>CORDOVA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8"/>
      <c r="E14" s="29"/>
      <c r="F14" s="29"/>
      <c r="G14" s="1"/>
      <c r="H14" s="73" t="s">
        <v>51</v>
      </c>
      <c r="I14" s="55" t="s">
        <v>52</v>
      </c>
      <c r="J14" s="47"/>
      <c r="K14" s="73" t="s">
        <v>53</v>
      </c>
      <c r="L14" s="1"/>
      <c r="M14" s="29"/>
      <c r="N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51"/>
      <c r="B15" s="51"/>
      <c r="C15" s="70"/>
      <c r="D15" s="70"/>
      <c r="E15" s="51"/>
      <c r="F15" s="51"/>
      <c r="G15" s="51"/>
      <c r="H15" s="29"/>
      <c r="I15" s="62"/>
      <c r="J15" s="65"/>
      <c r="K15" s="29"/>
      <c r="L15" s="51"/>
      <c r="M15" s="51"/>
      <c r="N15" s="51"/>
      <c r="O15" s="71"/>
      <c r="P15" s="7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30.0" customHeight="1">
      <c r="A16" s="1"/>
      <c r="B16" s="1"/>
      <c r="C16" s="1"/>
      <c r="D16" s="1"/>
      <c r="E16" s="1"/>
      <c r="F16" s="1"/>
      <c r="G16" s="1"/>
      <c r="H16" s="1"/>
      <c r="I16" s="74" t="s">
        <v>19</v>
      </c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75" t="str">
        <f>IF(OR(H10&gt;0,K10&gt;0),IF(H10&lt;K10,G10,IF(K10&lt;H10,L10,"")),"")</f>
        <v/>
      </c>
      <c r="J17" s="2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27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6"/>
      <c r="D19" s="7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6"/>
      <c r="D20" s="7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6"/>
      <c r="D21" s="7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6"/>
      <c r="D22" s="7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6"/>
      <c r="D23" s="7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4" t="s">
        <v>54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5" t="s">
        <v>4</v>
      </c>
      <c r="D28" s="46"/>
      <c r="E28" s="46"/>
      <c r="F28" s="47"/>
      <c r="G28" s="2"/>
      <c r="H28" s="2"/>
      <c r="I28" s="2"/>
      <c r="J28" s="2"/>
      <c r="K28" s="2"/>
      <c r="L28" s="2"/>
      <c r="M28" s="45" t="s">
        <v>4</v>
      </c>
      <c r="N28" s="46"/>
      <c r="O28" s="46"/>
      <c r="P28" s="47"/>
      <c r="Q28" s="1"/>
      <c r="R28" s="17" t="s">
        <v>28</v>
      </c>
      <c r="S28" s="1"/>
      <c r="T28" s="17" t="s">
        <v>29</v>
      </c>
      <c r="U28" s="1"/>
      <c r="V28" s="1"/>
      <c r="W28" s="1"/>
      <c r="X28" s="1"/>
      <c r="Y28" s="1"/>
      <c r="Z28" s="1"/>
    </row>
    <row r="29" ht="15.75" customHeight="1">
      <c r="A29" s="1"/>
      <c r="B29" s="1"/>
      <c r="C29" s="48"/>
      <c r="D29" s="49"/>
      <c r="E29" s="49"/>
      <c r="F29" s="50"/>
      <c r="G29" s="1"/>
      <c r="H29" s="1"/>
      <c r="I29" s="1"/>
      <c r="J29" s="1"/>
      <c r="K29" s="1"/>
      <c r="L29" s="1"/>
      <c r="M29" s="48"/>
      <c r="N29" s="49"/>
      <c r="O29" s="49"/>
      <c r="P29" s="50"/>
      <c r="Q29" s="1"/>
      <c r="R29" s="17" t="s">
        <v>30</v>
      </c>
      <c r="S29" s="1"/>
      <c r="T29" s="17" t="s">
        <v>31</v>
      </c>
      <c r="U29" s="1"/>
      <c r="V29" s="1"/>
      <c r="W29" s="1"/>
      <c r="X29" s="1"/>
      <c r="Y29" s="1"/>
      <c r="Z29" s="1"/>
    </row>
    <row r="30" ht="30.75" customHeight="1">
      <c r="A30" s="1"/>
      <c r="B30" s="1"/>
      <c r="C30" s="52" t="str">
        <f>R28</f>
        <v>HUDAIBIYYAH</v>
      </c>
      <c r="D30" s="53">
        <v>0.0</v>
      </c>
      <c r="E30" s="51"/>
      <c r="F30" s="51"/>
      <c r="G30" s="54" t="s">
        <v>5</v>
      </c>
      <c r="H30" s="8"/>
      <c r="I30" s="8"/>
      <c r="J30" s="8"/>
      <c r="K30" s="8"/>
      <c r="L30" s="6"/>
      <c r="M30" s="51"/>
      <c r="N30" s="51"/>
      <c r="O30" s="53">
        <v>0.0</v>
      </c>
      <c r="P30" s="52" t="str">
        <f>T28</f>
        <v>AN-NASA'I</v>
      </c>
      <c r="Q30" s="1"/>
      <c r="R30" s="61" t="s">
        <v>32</v>
      </c>
      <c r="S30" s="1"/>
      <c r="T30" s="61" t="s">
        <v>33</v>
      </c>
      <c r="U30" s="1"/>
      <c r="V30" s="1"/>
      <c r="W30" s="1"/>
      <c r="X30" s="1"/>
      <c r="Y30" s="1"/>
      <c r="Z30" s="1"/>
    </row>
    <row r="31" ht="17.25" customHeight="1">
      <c r="A31" s="1"/>
      <c r="B31" s="1"/>
      <c r="C31" s="55" t="s">
        <v>55</v>
      </c>
      <c r="D31" s="56"/>
      <c r="E31" s="57" t="str">
        <f>IF(OR(D30&gt;0,D33&gt;0),IF(D30&gt;D33,C30,IF(D33&gt;D30,C33,"")),"")</f>
        <v/>
      </c>
      <c r="F31" s="58">
        <v>0.0</v>
      </c>
      <c r="G31" s="1"/>
      <c r="H31" s="1"/>
      <c r="I31" s="59" t="s">
        <v>12</v>
      </c>
      <c r="J31" s="60"/>
      <c r="K31" s="1"/>
      <c r="L31" s="1"/>
      <c r="M31" s="58">
        <v>0.0</v>
      </c>
      <c r="N31" s="57" t="str">
        <f>IF(OR(O30&gt;0,O33&gt;0),IF(O30&gt;O33,P30,IF(O33&gt;O30,P33,"")),"")</f>
        <v/>
      </c>
      <c r="O31" s="55" t="s">
        <v>56</v>
      </c>
      <c r="P31" s="47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62"/>
      <c r="D32" s="63"/>
      <c r="E32" s="64"/>
      <c r="F32" s="29"/>
      <c r="G32" s="1"/>
      <c r="H32" s="1"/>
      <c r="I32" s="48"/>
      <c r="J32" s="50"/>
      <c r="K32" s="1"/>
      <c r="L32" s="1"/>
      <c r="M32" s="29"/>
      <c r="N32" s="64"/>
      <c r="O32" s="62"/>
      <c r="P32" s="65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75" customHeight="1">
      <c r="A33" s="1"/>
      <c r="B33" s="1"/>
      <c r="C33" s="52" t="str">
        <f>R29</f>
        <v>HUNAIN</v>
      </c>
      <c r="D33" s="66">
        <v>0.0</v>
      </c>
      <c r="E33" s="51"/>
      <c r="F33" s="51"/>
      <c r="G33" s="67"/>
      <c r="H33" s="51"/>
      <c r="I33" s="20" t="str">
        <f>IF(OR(H34&gt;0,K34&gt;0),IF(H34&gt;K34,G34,IF(K34&gt;H34,L34,"")),"")</f>
        <v/>
      </c>
      <c r="J33" s="21"/>
      <c r="K33" s="51"/>
      <c r="L33" s="68"/>
      <c r="M33" s="51"/>
      <c r="N33" s="51"/>
      <c r="O33" s="66">
        <v>0.0</v>
      </c>
      <c r="P33" s="52" t="str">
        <f>T29</f>
        <v>AT-TIRMIDZI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8"/>
      <c r="E34" s="55" t="s">
        <v>57</v>
      </c>
      <c r="F34" s="56"/>
      <c r="G34" s="57" t="str">
        <f>IF(OR(F31&gt;0,F37&gt;0),IF(F31&gt;F37,E31,IF(F37&gt;F31,E37,"")),"")</f>
        <v/>
      </c>
      <c r="H34" s="69">
        <v>0.0</v>
      </c>
      <c r="I34" s="24"/>
      <c r="J34" s="25"/>
      <c r="K34" s="69">
        <v>0.0</v>
      </c>
      <c r="L34" s="57" t="str">
        <f>IF(OR(M31&gt;0,M37&gt;0),IF(M31&gt;M37,N31,IF(M37&gt;M31,N37,"")),"")</f>
        <v/>
      </c>
      <c r="M34" s="55" t="s">
        <v>58</v>
      </c>
      <c r="N34" s="4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8"/>
      <c r="E35" s="62"/>
      <c r="F35" s="63"/>
      <c r="G35" s="64"/>
      <c r="H35" s="29"/>
      <c r="I35" s="24"/>
      <c r="J35" s="25"/>
      <c r="K35" s="29"/>
      <c r="L35" s="64"/>
      <c r="M35" s="62"/>
      <c r="N35" s="6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75" customHeight="1">
      <c r="A36" s="1"/>
      <c r="B36" s="1"/>
      <c r="C36" s="70"/>
      <c r="D36" s="70"/>
      <c r="E36" s="51"/>
      <c r="F36" s="51"/>
      <c r="G36" s="67"/>
      <c r="H36" s="51"/>
      <c r="I36" s="24"/>
      <c r="J36" s="25"/>
      <c r="K36" s="51"/>
      <c r="L36" s="68"/>
      <c r="M36" s="51"/>
      <c r="N36" s="51"/>
      <c r="O36" s="71"/>
      <c r="P36" s="7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8"/>
      <c r="E37" s="72" t="str">
        <f>R30</f>
        <v>KHANDAQ</v>
      </c>
      <c r="F37" s="69">
        <v>0.0</v>
      </c>
      <c r="G37" s="1"/>
      <c r="H37" s="1"/>
      <c r="I37" s="27"/>
      <c r="J37" s="28"/>
      <c r="K37" s="1"/>
      <c r="L37" s="1"/>
      <c r="M37" s="69">
        <v>0.0</v>
      </c>
      <c r="N37" s="72" t="str">
        <f>T30</f>
        <v>IBNU MAJAH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8"/>
      <c r="E38" s="29"/>
      <c r="F38" s="29"/>
      <c r="G38" s="1"/>
      <c r="H38" s="73" t="s">
        <v>59</v>
      </c>
      <c r="I38" s="55" t="s">
        <v>52</v>
      </c>
      <c r="J38" s="47"/>
      <c r="K38" s="73" t="s">
        <v>60</v>
      </c>
      <c r="L38" s="1"/>
      <c r="M38" s="29"/>
      <c r="N38" s="2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70"/>
      <c r="D39" s="70"/>
      <c r="E39" s="51"/>
      <c r="F39" s="51"/>
      <c r="G39" s="51"/>
      <c r="H39" s="29"/>
      <c r="I39" s="62"/>
      <c r="J39" s="65"/>
      <c r="K39" s="29"/>
      <c r="L39" s="51"/>
      <c r="M39" s="51"/>
      <c r="N39" s="51"/>
      <c r="O39" s="71"/>
      <c r="P39" s="7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1"/>
      <c r="D40" s="1"/>
      <c r="E40" s="1"/>
      <c r="F40" s="1"/>
      <c r="G40" s="1"/>
      <c r="H40" s="1"/>
      <c r="I40" s="74" t="s">
        <v>19</v>
      </c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75" t="str">
        <f>IF(OR(H34&gt;0,K34&gt;0),IF(H34&lt;K34,G34,IF(K34&lt;H34,L34,"")),"")</f>
        <v/>
      </c>
      <c r="J41" s="2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27"/>
      <c r="J42" s="2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58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4" t="s">
        <v>61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 t="s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5" t="s">
        <v>4</v>
      </c>
      <c r="D52" s="46"/>
      <c r="E52" s="46"/>
      <c r="F52" s="47"/>
      <c r="G52" s="2"/>
      <c r="H52" s="2"/>
      <c r="I52" s="2"/>
      <c r="J52" s="2"/>
      <c r="K52" s="2"/>
      <c r="L52" s="2"/>
      <c r="M52" s="45" t="s">
        <v>4</v>
      </c>
      <c r="N52" s="46"/>
      <c r="O52" s="46"/>
      <c r="P52" s="47"/>
      <c r="Q52" s="1"/>
      <c r="R52" s="17" t="s">
        <v>40</v>
      </c>
      <c r="S52" s="1"/>
      <c r="T52" s="17" t="s">
        <v>41</v>
      </c>
      <c r="U52" s="1"/>
      <c r="V52" s="1"/>
      <c r="W52" s="1"/>
      <c r="X52" s="1"/>
      <c r="Y52" s="1"/>
      <c r="Z52" s="1"/>
    </row>
    <row r="53">
      <c r="A53" s="1"/>
      <c r="B53" s="1"/>
      <c r="C53" s="48"/>
      <c r="D53" s="49"/>
      <c r="E53" s="49"/>
      <c r="F53" s="50"/>
      <c r="G53" s="1"/>
      <c r="H53" s="1"/>
      <c r="I53" s="1"/>
      <c r="J53" s="1"/>
      <c r="K53" s="1"/>
      <c r="L53" s="1"/>
      <c r="M53" s="48"/>
      <c r="N53" s="49"/>
      <c r="O53" s="49"/>
      <c r="P53" s="50"/>
      <c r="Q53" s="1"/>
      <c r="R53" s="17" t="s">
        <v>42</v>
      </c>
      <c r="S53" s="1"/>
      <c r="T53" s="17" t="s">
        <v>43</v>
      </c>
      <c r="U53" s="1"/>
      <c r="V53" s="1"/>
      <c r="W53" s="1"/>
      <c r="X53" s="1"/>
      <c r="Y53" s="1"/>
      <c r="Z53" s="1"/>
    </row>
    <row r="54" ht="33.0" customHeight="1">
      <c r="A54" s="1"/>
      <c r="B54" s="1"/>
      <c r="C54" s="52" t="str">
        <f>R52</f>
        <v>MA'WA</v>
      </c>
      <c r="D54" s="53">
        <v>0.0</v>
      </c>
      <c r="E54" s="51"/>
      <c r="F54" s="51"/>
      <c r="G54" s="54" t="s">
        <v>5</v>
      </c>
      <c r="H54" s="8"/>
      <c r="I54" s="8"/>
      <c r="J54" s="8"/>
      <c r="K54" s="8"/>
      <c r="L54" s="6"/>
      <c r="M54" s="51"/>
      <c r="N54" s="51"/>
      <c r="O54" s="53">
        <v>0.0</v>
      </c>
      <c r="P54" s="52" t="str">
        <f>T52</f>
        <v>MALIK</v>
      </c>
      <c r="Q54" s="1"/>
      <c r="R54" s="61" t="s">
        <v>44</v>
      </c>
      <c r="S54" s="1"/>
      <c r="T54" s="61" t="s">
        <v>45</v>
      </c>
      <c r="U54" s="1"/>
      <c r="V54" s="1"/>
      <c r="W54" s="1"/>
      <c r="X54" s="1"/>
      <c r="Y54" s="1"/>
      <c r="Z54" s="1"/>
    </row>
    <row r="55" ht="18.0" customHeight="1">
      <c r="A55" s="1"/>
      <c r="B55" s="1"/>
      <c r="C55" s="55" t="s">
        <v>62</v>
      </c>
      <c r="D55" s="56"/>
      <c r="E55" s="57" t="str">
        <f>IF(OR(D54&gt;0,D57&gt;0),IF(D54&gt;D57,C54,IF(D57&gt;D54,C57,"")),"")</f>
        <v/>
      </c>
      <c r="F55" s="58">
        <v>0.0</v>
      </c>
      <c r="G55" s="1"/>
      <c r="H55" s="1"/>
      <c r="I55" s="59" t="s">
        <v>12</v>
      </c>
      <c r="J55" s="60"/>
      <c r="K55" s="1"/>
      <c r="L55" s="1"/>
      <c r="M55" s="58">
        <v>0.0</v>
      </c>
      <c r="N55" s="57" t="str">
        <f>IF(OR(O54&gt;0,O57&gt;0),IF(O54&gt;O57,P54,IF(O57&gt;O54,P57,"")),"")</f>
        <v/>
      </c>
      <c r="O55" s="55" t="s">
        <v>63</v>
      </c>
      <c r="P55" s="47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62"/>
      <c r="D56" s="63"/>
      <c r="E56" s="64"/>
      <c r="F56" s="29"/>
      <c r="G56" s="1"/>
      <c r="H56" s="1"/>
      <c r="I56" s="48"/>
      <c r="J56" s="50"/>
      <c r="K56" s="1"/>
      <c r="L56" s="1"/>
      <c r="M56" s="29"/>
      <c r="N56" s="64"/>
      <c r="O56" s="62"/>
      <c r="P56" s="65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75" customHeight="1">
      <c r="A57" s="1"/>
      <c r="B57" s="1"/>
      <c r="C57" s="52" t="str">
        <f>R53</f>
        <v>'ADN</v>
      </c>
      <c r="D57" s="66">
        <v>0.0</v>
      </c>
      <c r="E57" s="51"/>
      <c r="F57" s="51"/>
      <c r="G57" s="67"/>
      <c r="H57" s="51"/>
      <c r="I57" s="20" t="str">
        <f>IF(OR(H58&gt;0,K58&gt;0),IF(H58&gt;K58,G58,IF(K58&gt;H58,L58,"")),"")</f>
        <v/>
      </c>
      <c r="J57" s="21"/>
      <c r="K57" s="51"/>
      <c r="L57" s="68"/>
      <c r="M57" s="51"/>
      <c r="N57" s="51"/>
      <c r="O57" s="66">
        <v>0.0</v>
      </c>
      <c r="P57" s="52" t="str">
        <f>T53</f>
        <v>ASY-SYAFI'I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8"/>
      <c r="E58" s="55" t="s">
        <v>64</v>
      </c>
      <c r="F58" s="56"/>
      <c r="G58" s="57" t="str">
        <f>IF(OR(F55&gt;0,F61&gt;0),IF(F55&gt;F61,E55,IF(F61&gt;F55,E61,"")),"")</f>
        <v/>
      </c>
      <c r="H58" s="69">
        <v>0.0</v>
      </c>
      <c r="I58" s="24"/>
      <c r="J58" s="25"/>
      <c r="K58" s="69">
        <v>0.0</v>
      </c>
      <c r="L58" s="57" t="str">
        <f>IF(OR(M55&gt;0,M61&gt;0),IF(M55&gt;M61,N55,IF(M61&gt;M55,N61,"")),"")</f>
        <v/>
      </c>
      <c r="M58" s="55" t="s">
        <v>65</v>
      </c>
      <c r="N58" s="4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8"/>
      <c r="E59" s="62"/>
      <c r="F59" s="63"/>
      <c r="G59" s="64"/>
      <c r="H59" s="29"/>
      <c r="I59" s="24"/>
      <c r="J59" s="25"/>
      <c r="K59" s="29"/>
      <c r="L59" s="64"/>
      <c r="M59" s="62"/>
      <c r="N59" s="6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70"/>
      <c r="D60" s="70"/>
      <c r="E60" s="51"/>
      <c r="F60" s="51"/>
      <c r="G60" s="67"/>
      <c r="H60" s="51"/>
      <c r="I60" s="24"/>
      <c r="J60" s="25"/>
      <c r="K60" s="51"/>
      <c r="L60" s="68"/>
      <c r="M60" s="51"/>
      <c r="N60" s="51"/>
      <c r="O60" s="71"/>
      <c r="P60" s="7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8"/>
      <c r="E61" s="72" t="str">
        <f>R54</f>
        <v>DARUL MUQAMAH</v>
      </c>
      <c r="F61" s="69">
        <v>0.0</v>
      </c>
      <c r="G61" s="1"/>
      <c r="H61" s="1"/>
      <c r="I61" s="27"/>
      <c r="J61" s="28"/>
      <c r="K61" s="1"/>
      <c r="L61" s="1"/>
      <c r="M61" s="69">
        <v>0.0</v>
      </c>
      <c r="N61" s="72" t="str">
        <f>T54</f>
        <v>AL LAITSY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8"/>
      <c r="E62" s="29"/>
      <c r="F62" s="29"/>
      <c r="G62" s="1"/>
      <c r="H62" s="73" t="s">
        <v>53</v>
      </c>
      <c r="I62" s="55" t="s">
        <v>52</v>
      </c>
      <c r="J62" s="47"/>
      <c r="K62" s="73" t="s">
        <v>59</v>
      </c>
      <c r="L62" s="1"/>
      <c r="M62" s="29"/>
      <c r="N62" s="2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70"/>
      <c r="D63" s="70"/>
      <c r="E63" s="51"/>
      <c r="F63" s="51"/>
      <c r="G63" s="51"/>
      <c r="H63" s="29"/>
      <c r="I63" s="62"/>
      <c r="J63" s="65"/>
      <c r="K63" s="29"/>
      <c r="L63" s="51"/>
      <c r="M63" s="51"/>
      <c r="N63" s="51"/>
      <c r="O63" s="71"/>
      <c r="P63" s="7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3.0" customHeight="1">
      <c r="A64" s="1"/>
      <c r="B64" s="1"/>
      <c r="C64" s="1"/>
      <c r="D64" s="1"/>
      <c r="E64" s="1"/>
      <c r="F64" s="1"/>
      <c r="G64" s="1"/>
      <c r="H64" s="1"/>
      <c r="I64" s="74" t="s">
        <v>19</v>
      </c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75" t="str">
        <f>IF(OR(H58&gt;0,K58&gt;0),IF(H58&lt;K58,G58,IF(K58&lt;H58,L58,"")),"")</f>
        <v/>
      </c>
      <c r="J65" s="2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27"/>
      <c r="J66" s="2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7">
    <mergeCell ref="E7:E8"/>
    <mergeCell ref="F7:F8"/>
    <mergeCell ref="E10:F11"/>
    <mergeCell ref="G10:G11"/>
    <mergeCell ref="H10:H11"/>
    <mergeCell ref="E13:E14"/>
    <mergeCell ref="F13:F14"/>
    <mergeCell ref="H14:H15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I9:J13"/>
    <mergeCell ref="I14:J15"/>
    <mergeCell ref="I16:J16"/>
    <mergeCell ref="I17:J18"/>
    <mergeCell ref="I33:J37"/>
    <mergeCell ref="I7:J8"/>
    <mergeCell ref="M7:M8"/>
    <mergeCell ref="K10:K11"/>
    <mergeCell ref="L10:L11"/>
    <mergeCell ref="M10:N11"/>
    <mergeCell ref="M13:M14"/>
    <mergeCell ref="N13:N14"/>
    <mergeCell ref="K14:K15"/>
    <mergeCell ref="C25:P25"/>
    <mergeCell ref="C26:P26"/>
    <mergeCell ref="C27:P27"/>
    <mergeCell ref="C28:F29"/>
    <mergeCell ref="M28:P29"/>
    <mergeCell ref="G30:L30"/>
    <mergeCell ref="C31:D32"/>
    <mergeCell ref="E31:E32"/>
    <mergeCell ref="F31:F32"/>
    <mergeCell ref="I31:J32"/>
    <mergeCell ref="M31:M32"/>
    <mergeCell ref="N31:N32"/>
    <mergeCell ref="O31:P32"/>
    <mergeCell ref="L58:L59"/>
    <mergeCell ref="M58:N59"/>
    <mergeCell ref="I55:J56"/>
    <mergeCell ref="M55:M56"/>
    <mergeCell ref="I57:J61"/>
    <mergeCell ref="E58:F59"/>
    <mergeCell ref="G58:G59"/>
    <mergeCell ref="H58:H59"/>
    <mergeCell ref="K58:K59"/>
    <mergeCell ref="M34:N35"/>
    <mergeCell ref="M37:M38"/>
    <mergeCell ref="N37:N38"/>
    <mergeCell ref="E34:F35"/>
    <mergeCell ref="G34:G35"/>
    <mergeCell ref="H34:H35"/>
    <mergeCell ref="K34:K35"/>
    <mergeCell ref="L34:L35"/>
    <mergeCell ref="E37:E38"/>
    <mergeCell ref="F37:F38"/>
    <mergeCell ref="H38:H39"/>
    <mergeCell ref="I38:J39"/>
    <mergeCell ref="K38:K39"/>
    <mergeCell ref="I40:J40"/>
    <mergeCell ref="I41:J42"/>
    <mergeCell ref="C49:P49"/>
    <mergeCell ref="C50:P50"/>
    <mergeCell ref="N55:N56"/>
    <mergeCell ref="O55:P56"/>
    <mergeCell ref="C51:P51"/>
    <mergeCell ref="C52:F53"/>
    <mergeCell ref="M52:P53"/>
    <mergeCell ref="G54:L54"/>
    <mergeCell ref="C55:D56"/>
    <mergeCell ref="E55:E56"/>
    <mergeCell ref="F55:F56"/>
    <mergeCell ref="E61:E62"/>
    <mergeCell ref="F61:F62"/>
    <mergeCell ref="H62:H63"/>
    <mergeCell ref="I62:J63"/>
    <mergeCell ref="K62:K63"/>
    <mergeCell ref="I64:J64"/>
    <mergeCell ref="I65:J66"/>
    <mergeCell ref="M61:M62"/>
    <mergeCell ref="N61:N6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9" width="8.75"/>
    <col customWidth="1" min="10" max="10" width="13.2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7" width="8.75"/>
    <col customWidth="1" hidden="1" min="18" max="20" width="8.75"/>
    <col customWidth="1" min="21" max="26" width="8.63"/>
  </cols>
  <sheetData>
    <row r="1">
      <c r="A1" s="1"/>
      <c r="B1" s="1"/>
      <c r="C1" s="44" t="s">
        <v>66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5" t="s">
        <v>4</v>
      </c>
      <c r="D4" s="46"/>
      <c r="E4" s="46"/>
      <c r="F4" s="47"/>
      <c r="G4" s="2"/>
      <c r="H4" s="2"/>
      <c r="I4" s="2"/>
      <c r="J4" s="2"/>
      <c r="K4" s="2"/>
      <c r="L4" s="2"/>
      <c r="M4" s="45" t="s">
        <v>4</v>
      </c>
      <c r="N4" s="46"/>
      <c r="O4" s="46"/>
      <c r="P4" s="47"/>
      <c r="Q4" s="1"/>
      <c r="R4" s="17" t="s">
        <v>13</v>
      </c>
      <c r="S4" s="1"/>
      <c r="T4" s="17" t="s">
        <v>14</v>
      </c>
      <c r="U4" s="1"/>
      <c r="V4" s="1"/>
      <c r="W4" s="1"/>
      <c r="X4" s="1"/>
      <c r="Y4" s="1"/>
      <c r="Z4" s="1"/>
    </row>
    <row r="5" ht="15.0" customHeight="1">
      <c r="A5" s="1"/>
      <c r="B5" s="1"/>
      <c r="C5" s="48"/>
      <c r="D5" s="49"/>
      <c r="E5" s="49"/>
      <c r="F5" s="50"/>
      <c r="G5" s="1"/>
      <c r="H5" s="1"/>
      <c r="I5" s="1"/>
      <c r="J5" s="1"/>
      <c r="K5" s="1"/>
      <c r="L5" s="1"/>
      <c r="M5" s="48"/>
      <c r="N5" s="49"/>
      <c r="O5" s="49"/>
      <c r="P5" s="50"/>
      <c r="Q5" s="1"/>
      <c r="R5" s="61" t="s">
        <v>15</v>
      </c>
      <c r="S5" s="51"/>
      <c r="T5" s="61" t="s">
        <v>16</v>
      </c>
      <c r="U5" s="1"/>
      <c r="V5" s="1"/>
      <c r="W5" s="1"/>
      <c r="X5" s="1"/>
      <c r="Y5" s="1"/>
      <c r="Z5" s="1"/>
    </row>
    <row r="6" ht="38.25" customHeight="1">
      <c r="A6" s="1"/>
      <c r="B6" s="1"/>
      <c r="C6" s="52" t="str">
        <f>R4</f>
        <v>AISYAH</v>
      </c>
      <c r="D6" s="53">
        <v>0.0</v>
      </c>
      <c r="E6" s="51"/>
      <c r="F6" s="51"/>
      <c r="G6" s="54" t="s">
        <v>5</v>
      </c>
      <c r="H6" s="8"/>
      <c r="I6" s="8"/>
      <c r="J6" s="8"/>
      <c r="K6" s="8"/>
      <c r="L6" s="6"/>
      <c r="M6" s="51"/>
      <c r="N6" s="51"/>
      <c r="O6" s="53">
        <v>0.0</v>
      </c>
      <c r="P6" s="52" t="str">
        <f>T4</f>
        <v>ANDALUSIA</v>
      </c>
      <c r="Q6" s="1"/>
      <c r="R6" s="17" t="s">
        <v>17</v>
      </c>
      <c r="S6" s="1"/>
      <c r="T6" s="17" t="s">
        <v>18</v>
      </c>
      <c r="U6" s="1"/>
      <c r="V6" s="1"/>
      <c r="W6" s="1"/>
      <c r="X6" s="1"/>
      <c r="Y6" s="1"/>
      <c r="Z6" s="1"/>
    </row>
    <row r="7" ht="24.75" customHeight="1">
      <c r="A7" s="51"/>
      <c r="B7" s="51"/>
      <c r="C7" s="55" t="s">
        <v>48</v>
      </c>
      <c r="D7" s="56"/>
      <c r="E7" s="57" t="str">
        <f>IF(OR(D6&gt;0,D9&gt;0),IF(D6&gt;D9,C6,IF(D9&gt;D6,C9,"")),"")</f>
        <v/>
      </c>
      <c r="F7" s="58">
        <v>0.0</v>
      </c>
      <c r="G7" s="1"/>
      <c r="H7" s="1"/>
      <c r="I7" s="1"/>
      <c r="J7" s="1"/>
      <c r="K7" s="1"/>
      <c r="L7" s="1"/>
      <c r="M7" s="58">
        <v>0.0</v>
      </c>
      <c r="N7" s="57" t="str">
        <f>IF(OR(O6&gt;0,O9&gt;0),IF(O6&gt;O9,P6,IF(O9&gt;O6,P9,"")),"")</f>
        <v/>
      </c>
      <c r="O7" s="55" t="s">
        <v>47</v>
      </c>
      <c r="P7" s="47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8.0" customHeight="1">
      <c r="A8" s="1"/>
      <c r="B8" s="1"/>
      <c r="C8" s="62"/>
      <c r="D8" s="63"/>
      <c r="E8" s="64"/>
      <c r="F8" s="29"/>
      <c r="G8" s="1"/>
      <c r="H8" s="1"/>
      <c r="I8" s="77" t="s">
        <v>67</v>
      </c>
      <c r="K8" s="1"/>
      <c r="L8" s="1"/>
      <c r="M8" s="29"/>
      <c r="N8" s="64"/>
      <c r="O8" s="62"/>
      <c r="P8" s="65"/>
      <c r="Q8" s="1"/>
      <c r="R8" s="1"/>
      <c r="S8" s="1"/>
      <c r="T8" s="1"/>
      <c r="U8" s="1"/>
      <c r="V8" s="1"/>
      <c r="W8" s="1"/>
      <c r="X8" s="1"/>
      <c r="Y8" s="1"/>
      <c r="Z8" s="1"/>
    </row>
    <row r="9" ht="39.0" customHeight="1">
      <c r="A9" s="1"/>
      <c r="B9" s="1"/>
      <c r="C9" s="52" t="str">
        <f>R6</f>
        <v>KHODIJAH</v>
      </c>
      <c r="D9" s="66">
        <v>0.0</v>
      </c>
      <c r="E9" s="51"/>
      <c r="F9" s="51"/>
      <c r="G9" s="67"/>
      <c r="H9" s="51"/>
      <c r="I9" s="20" t="str">
        <f>IF(OR(H10&gt;0,K10&gt;0),IF(H10&gt;K10,G10,IF(K10&gt;H10,L10,"")),"")</f>
        <v/>
      </c>
      <c r="J9" s="21"/>
      <c r="K9" s="51"/>
      <c r="L9" s="68"/>
      <c r="M9" s="51"/>
      <c r="N9" s="51"/>
      <c r="O9" s="66">
        <v>0.0</v>
      </c>
      <c r="P9" s="52" t="str">
        <f>T6</f>
        <v>CORDOVA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1"/>
      <c r="B10" s="51"/>
      <c r="C10" s="1"/>
      <c r="D10" s="18"/>
      <c r="E10" s="55" t="s">
        <v>50</v>
      </c>
      <c r="F10" s="56"/>
      <c r="G10" s="57" t="str">
        <f>IF(OR(F7&gt;0,F13&gt;0),IF(F7&gt;F13,E7,IF(F13&gt;F7,E13,"")),"")</f>
        <v/>
      </c>
      <c r="H10" s="69">
        <v>0.0</v>
      </c>
      <c r="I10" s="24"/>
      <c r="J10" s="25"/>
      <c r="K10" s="69">
        <v>0.0</v>
      </c>
      <c r="L10" s="57" t="str">
        <f>IF(OR(M7&gt;0,M13&gt;0),IF(M7&gt;M13,N7,IF(M13&gt;M7,N13,"")),"")</f>
        <v/>
      </c>
      <c r="M10" s="55" t="s">
        <v>49</v>
      </c>
      <c r="N10" s="47"/>
      <c r="O10" s="1"/>
      <c r="P10" s="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9.0" customHeight="1">
      <c r="A11" s="1"/>
      <c r="B11" s="1"/>
      <c r="C11" s="1"/>
      <c r="D11" s="18"/>
      <c r="E11" s="62"/>
      <c r="F11" s="63"/>
      <c r="G11" s="64"/>
      <c r="H11" s="29"/>
      <c r="I11" s="24"/>
      <c r="J11" s="25"/>
      <c r="K11" s="29"/>
      <c r="L11" s="64"/>
      <c r="M11" s="62"/>
      <c r="N11" s="6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"/>
      <c r="C12" s="70"/>
      <c r="D12" s="70"/>
      <c r="E12" s="51"/>
      <c r="F12" s="51"/>
      <c r="G12" s="67"/>
      <c r="H12" s="51"/>
      <c r="I12" s="24"/>
      <c r="J12" s="25"/>
      <c r="K12" s="51"/>
      <c r="L12" s="68"/>
      <c r="M12" s="51"/>
      <c r="N12" s="51"/>
      <c r="O12" s="71"/>
      <c r="P12" s="7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51"/>
      <c r="B13" s="51"/>
      <c r="C13" s="1"/>
      <c r="D13" s="18"/>
      <c r="E13" s="72" t="str">
        <f>R5</f>
        <v>FATHIMAH</v>
      </c>
      <c r="F13" s="69">
        <v>0.0</v>
      </c>
      <c r="G13" s="1"/>
      <c r="H13" s="1"/>
      <c r="I13" s="27"/>
      <c r="J13" s="28"/>
      <c r="K13" s="1"/>
      <c r="L13" s="1"/>
      <c r="M13" s="69">
        <v>0.0</v>
      </c>
      <c r="N13" s="72" t="str">
        <f>T5</f>
        <v>BAGHDAD</v>
      </c>
      <c r="O13" s="1"/>
      <c r="P13" s="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0" customHeight="1">
      <c r="A14" s="1"/>
      <c r="B14" s="1"/>
      <c r="C14" s="1"/>
      <c r="D14" s="18"/>
      <c r="E14" s="29"/>
      <c r="F14" s="29"/>
      <c r="G14" s="1"/>
      <c r="H14" s="73" t="s">
        <v>51</v>
      </c>
      <c r="I14" s="55" t="s">
        <v>52</v>
      </c>
      <c r="J14" s="47"/>
      <c r="K14" s="73" t="s">
        <v>53</v>
      </c>
      <c r="L14" s="1"/>
      <c r="M14" s="29"/>
      <c r="N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70"/>
      <c r="D15" s="70"/>
      <c r="E15" s="51"/>
      <c r="F15" s="51"/>
      <c r="G15" s="51"/>
      <c r="H15" s="29"/>
      <c r="I15" s="62"/>
      <c r="J15" s="65"/>
      <c r="K15" s="29"/>
      <c r="L15" s="51"/>
      <c r="M15" s="51"/>
      <c r="N15" s="51"/>
      <c r="O15" s="71"/>
      <c r="P15" s="7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1"/>
      <c r="B16" s="51"/>
      <c r="C16" s="1"/>
      <c r="D16" s="1"/>
      <c r="E16" s="1"/>
      <c r="F16" s="1"/>
      <c r="G16" s="1"/>
      <c r="H16" s="1"/>
      <c r="I16" s="77" t="s">
        <v>68</v>
      </c>
      <c r="K16" s="1"/>
      <c r="L16" s="1"/>
      <c r="M16" s="1"/>
      <c r="N16" s="1"/>
      <c r="O16" s="1"/>
      <c r="P16" s="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1"/>
      <c r="B17" s="1"/>
      <c r="C17" s="1"/>
      <c r="D17" s="1"/>
      <c r="E17" s="1"/>
      <c r="F17" s="1"/>
      <c r="G17" s="1"/>
      <c r="H17" s="1"/>
      <c r="I17" s="75" t="str">
        <f>IF(OR(H10&gt;0,K10&gt;0),IF(H10&lt;K10,G10,IF(K10&lt;H10,L10,"")),"")</f>
        <v/>
      </c>
      <c r="J17" s="2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27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6"/>
      <c r="D19" s="7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6"/>
      <c r="D20" s="7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44" t="s">
        <v>69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45" t="s">
        <v>4</v>
      </c>
      <c r="D25" s="46"/>
      <c r="E25" s="46"/>
      <c r="F25" s="47"/>
      <c r="G25" s="2"/>
      <c r="H25" s="2"/>
      <c r="I25" s="2"/>
      <c r="J25" s="2"/>
      <c r="K25" s="2"/>
      <c r="L25" s="2"/>
      <c r="M25" s="45" t="s">
        <v>4</v>
      </c>
      <c r="N25" s="46"/>
      <c r="O25" s="46"/>
      <c r="P25" s="47"/>
      <c r="Q25" s="1"/>
      <c r="R25" s="61" t="s">
        <v>28</v>
      </c>
      <c r="S25" s="1"/>
      <c r="T25" s="61" t="s">
        <v>29</v>
      </c>
      <c r="U25" s="1"/>
      <c r="V25" s="1"/>
      <c r="W25" s="1"/>
      <c r="X25" s="1"/>
      <c r="Y25" s="1"/>
      <c r="Z25" s="1"/>
    </row>
    <row r="26" ht="15.75" customHeight="1">
      <c r="A26" s="1"/>
      <c r="B26" s="1"/>
      <c r="C26" s="48"/>
      <c r="D26" s="49"/>
      <c r="E26" s="49"/>
      <c r="F26" s="50"/>
      <c r="G26" s="1"/>
      <c r="H26" s="1"/>
      <c r="I26" s="1"/>
      <c r="J26" s="1"/>
      <c r="K26" s="1"/>
      <c r="L26" s="1"/>
      <c r="M26" s="48"/>
      <c r="N26" s="49"/>
      <c r="O26" s="49"/>
      <c r="P26" s="50"/>
      <c r="Q26" s="1"/>
      <c r="R26" s="17" t="s">
        <v>30</v>
      </c>
      <c r="S26" s="1"/>
      <c r="T26" s="17" t="s">
        <v>31</v>
      </c>
      <c r="U26" s="1"/>
      <c r="V26" s="1"/>
      <c r="W26" s="1"/>
      <c r="X26" s="1"/>
      <c r="Y26" s="1"/>
      <c r="Z26" s="1"/>
    </row>
    <row r="27" ht="37.5" customHeight="1">
      <c r="A27" s="1"/>
      <c r="B27" s="1"/>
      <c r="C27" s="52" t="str">
        <f>R26</f>
        <v>HUNAIN</v>
      </c>
      <c r="D27" s="53">
        <v>0.0</v>
      </c>
      <c r="E27" s="51"/>
      <c r="F27" s="51"/>
      <c r="G27" s="54" t="s">
        <v>5</v>
      </c>
      <c r="H27" s="8"/>
      <c r="I27" s="8"/>
      <c r="J27" s="8"/>
      <c r="K27" s="8"/>
      <c r="L27" s="6"/>
      <c r="M27" s="51"/>
      <c r="N27" s="51"/>
      <c r="O27" s="53">
        <v>0.0</v>
      </c>
      <c r="P27" s="52" t="str">
        <f>T26</f>
        <v>AT-TIRMIDZI</v>
      </c>
      <c r="Q27" s="1"/>
      <c r="R27" s="17" t="s">
        <v>32</v>
      </c>
      <c r="S27" s="1"/>
      <c r="T27" s="17" t="s">
        <v>33</v>
      </c>
      <c r="U27" s="1"/>
      <c r="V27" s="1"/>
      <c r="W27" s="1"/>
      <c r="X27" s="1"/>
      <c r="Y27" s="1"/>
      <c r="Z27" s="1"/>
    </row>
    <row r="28" ht="15.0" customHeight="1">
      <c r="A28" s="1"/>
      <c r="B28" s="1"/>
      <c r="C28" s="55" t="s">
        <v>56</v>
      </c>
      <c r="D28" s="56"/>
      <c r="E28" s="57" t="str">
        <f>IF(OR(D27&gt;0,D30&gt;0),IF(D27&gt;D30,C27,IF(D30&gt;D27,C30,"")),"")</f>
        <v/>
      </c>
      <c r="F28" s="58">
        <v>0.0</v>
      </c>
      <c r="G28" s="1"/>
      <c r="H28" s="1"/>
      <c r="I28" s="1"/>
      <c r="J28" s="1"/>
      <c r="K28" s="1"/>
      <c r="L28" s="1"/>
      <c r="M28" s="58">
        <v>0.0</v>
      </c>
      <c r="N28" s="57" t="str">
        <f>IF(OR(O27&gt;0,O30&gt;0),IF(O27&gt;O30,P27,IF(O30&gt;O27,P30,"")),"")</f>
        <v/>
      </c>
      <c r="O28" s="55" t="s">
        <v>55</v>
      </c>
      <c r="P28" s="47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62"/>
      <c r="D29" s="63"/>
      <c r="E29" s="64"/>
      <c r="F29" s="29"/>
      <c r="G29" s="1"/>
      <c r="H29" s="1"/>
      <c r="I29" s="77" t="s">
        <v>67</v>
      </c>
      <c r="K29" s="1"/>
      <c r="L29" s="1"/>
      <c r="M29" s="29"/>
      <c r="N29" s="64"/>
      <c r="O29" s="62"/>
      <c r="P29" s="6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7.5" customHeight="1">
      <c r="A30" s="1"/>
      <c r="B30" s="1"/>
      <c r="C30" s="52" t="str">
        <f>R27</f>
        <v>KHANDAQ</v>
      </c>
      <c r="D30" s="66">
        <v>0.0</v>
      </c>
      <c r="E30" s="51"/>
      <c r="F30" s="51"/>
      <c r="G30" s="67"/>
      <c r="H30" s="51"/>
      <c r="I30" s="20" t="str">
        <f>IF(OR(H31&gt;0,K31&gt;0),IF(H31&gt;K31,G31,IF(K31&gt;H31,L31,"")),"")</f>
        <v/>
      </c>
      <c r="J30" s="21"/>
      <c r="K30" s="51"/>
      <c r="L30" s="68"/>
      <c r="M30" s="51"/>
      <c r="N30" s="51"/>
      <c r="O30" s="66">
        <v>0.0</v>
      </c>
      <c r="P30" s="52" t="str">
        <f>T27</f>
        <v>IBNU MAJAH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"/>
      <c r="C31" s="1"/>
      <c r="D31" s="18"/>
      <c r="E31" s="55" t="s">
        <v>58</v>
      </c>
      <c r="F31" s="56"/>
      <c r="G31" s="57" t="str">
        <f>IF(OR(F28&gt;0,F34&gt;0),IF(F28&gt;F34,E28,IF(F34&gt;F28,E34,"")),"")</f>
        <v/>
      </c>
      <c r="H31" s="69">
        <v>0.0</v>
      </c>
      <c r="I31" s="24"/>
      <c r="J31" s="25"/>
      <c r="K31" s="69">
        <v>0.0</v>
      </c>
      <c r="L31" s="57" t="str">
        <f>IF(OR(M28&gt;0,M34&gt;0),IF(M28&gt;M34,N28,IF(M34&gt;M28,N34,"")),"")</f>
        <v/>
      </c>
      <c r="M31" s="55" t="s">
        <v>57</v>
      </c>
      <c r="N31" s="4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8"/>
      <c r="E32" s="62"/>
      <c r="F32" s="63"/>
      <c r="G32" s="64"/>
      <c r="H32" s="29"/>
      <c r="I32" s="24"/>
      <c r="J32" s="25"/>
      <c r="K32" s="29"/>
      <c r="L32" s="64"/>
      <c r="M32" s="62"/>
      <c r="N32" s="6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7.5" customHeight="1">
      <c r="A33" s="1"/>
      <c r="B33" s="1"/>
      <c r="C33" s="70"/>
      <c r="D33" s="70"/>
      <c r="E33" s="51"/>
      <c r="F33" s="51"/>
      <c r="G33" s="67"/>
      <c r="H33" s="51"/>
      <c r="I33" s="24"/>
      <c r="J33" s="25"/>
      <c r="K33" s="51"/>
      <c r="L33" s="68"/>
      <c r="M33" s="51"/>
      <c r="N33" s="51"/>
      <c r="O33" s="71"/>
      <c r="P33" s="7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1"/>
      <c r="C34" s="1"/>
      <c r="D34" s="18"/>
      <c r="E34" s="72" t="str">
        <f>R25</f>
        <v>HUDAIBIYYAH</v>
      </c>
      <c r="F34" s="69">
        <v>0.0</v>
      </c>
      <c r="G34" s="1"/>
      <c r="H34" s="1"/>
      <c r="I34" s="27"/>
      <c r="J34" s="28"/>
      <c r="K34" s="1"/>
      <c r="L34" s="1"/>
      <c r="M34" s="69">
        <v>0.0</v>
      </c>
      <c r="N34" s="72" t="str">
        <f>T25</f>
        <v>AN-NASA'I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"/>
      <c r="D35" s="18"/>
      <c r="E35" s="29"/>
      <c r="F35" s="29"/>
      <c r="G35" s="1"/>
      <c r="H35" s="78" t="s">
        <v>59</v>
      </c>
      <c r="I35" s="79" t="s">
        <v>52</v>
      </c>
      <c r="J35" s="47"/>
      <c r="K35" s="78" t="s">
        <v>60</v>
      </c>
      <c r="L35" s="1"/>
      <c r="M35" s="29"/>
      <c r="N35" s="2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7.5" customHeight="1">
      <c r="A36" s="1"/>
      <c r="B36" s="1"/>
      <c r="C36" s="70"/>
      <c r="D36" s="70"/>
      <c r="E36" s="51"/>
      <c r="F36" s="51"/>
      <c r="G36" s="51"/>
      <c r="H36" s="29"/>
      <c r="I36" s="62"/>
      <c r="J36" s="65"/>
      <c r="K36" s="29"/>
      <c r="L36" s="51"/>
      <c r="M36" s="51"/>
      <c r="N36" s="80" t="s">
        <v>22</v>
      </c>
      <c r="O36" s="71"/>
      <c r="P36" s="7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77" t="s">
        <v>68</v>
      </c>
      <c r="K37" s="1"/>
      <c r="L37" s="1"/>
      <c r="M37" s="1"/>
      <c r="N37" s="8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75" t="str">
        <f>IF(OR(H31&gt;0,K31&gt;0),IF(H31&lt;K31,G31,IF(K31&lt;H31,L31,"")),"")</f>
        <v/>
      </c>
      <c r="J38" s="2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27"/>
      <c r="J39" s="2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69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4" t="s">
        <v>70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5" t="s">
        <v>4</v>
      </c>
      <c r="D46" s="46"/>
      <c r="E46" s="46"/>
      <c r="F46" s="47"/>
      <c r="G46" s="2"/>
      <c r="H46" s="2"/>
      <c r="I46" s="2"/>
      <c r="J46" s="2"/>
      <c r="K46" s="2"/>
      <c r="L46" s="2"/>
      <c r="M46" s="45" t="s">
        <v>4</v>
      </c>
      <c r="N46" s="46"/>
      <c r="O46" s="46"/>
      <c r="P46" s="47"/>
      <c r="Q46" s="1"/>
      <c r="R46" s="61" t="s">
        <v>40</v>
      </c>
      <c r="S46" s="1"/>
      <c r="T46" s="61" t="s">
        <v>41</v>
      </c>
      <c r="U46" s="1"/>
      <c r="V46" s="1"/>
      <c r="W46" s="1"/>
      <c r="X46" s="1"/>
      <c r="Y46" s="1"/>
      <c r="Z46" s="1"/>
    </row>
    <row r="47">
      <c r="A47" s="1"/>
      <c r="B47" s="1"/>
      <c r="C47" s="48"/>
      <c r="D47" s="49"/>
      <c r="E47" s="49"/>
      <c r="F47" s="50"/>
      <c r="G47" s="1"/>
      <c r="H47" s="1"/>
      <c r="I47" s="1"/>
      <c r="J47" s="1"/>
      <c r="K47" s="1"/>
      <c r="L47" s="1"/>
      <c r="M47" s="48"/>
      <c r="N47" s="49"/>
      <c r="O47" s="49"/>
      <c r="P47" s="50"/>
      <c r="Q47" s="1"/>
      <c r="R47" s="17" t="s">
        <v>42</v>
      </c>
      <c r="S47" s="1"/>
      <c r="T47" s="17" t="s">
        <v>43</v>
      </c>
      <c r="U47" s="1"/>
      <c r="V47" s="1"/>
      <c r="W47" s="1"/>
      <c r="X47" s="1"/>
      <c r="Y47" s="1"/>
      <c r="Z47" s="1"/>
    </row>
    <row r="48" ht="33.0" customHeight="1">
      <c r="A48" s="1"/>
      <c r="B48" s="1"/>
      <c r="C48" s="52" t="str">
        <f>R47</f>
        <v>'ADN</v>
      </c>
      <c r="D48" s="53">
        <v>0.0</v>
      </c>
      <c r="E48" s="51"/>
      <c r="F48" s="51"/>
      <c r="G48" s="54" t="s">
        <v>5</v>
      </c>
      <c r="H48" s="8"/>
      <c r="I48" s="8"/>
      <c r="J48" s="8"/>
      <c r="K48" s="8"/>
      <c r="L48" s="6"/>
      <c r="M48" s="51"/>
      <c r="N48" s="51"/>
      <c r="O48" s="53">
        <v>0.0</v>
      </c>
      <c r="P48" s="52" t="str">
        <f>T47</f>
        <v>ASY-SYAFI'I</v>
      </c>
      <c r="Q48" s="1"/>
      <c r="R48" s="17" t="s">
        <v>44</v>
      </c>
      <c r="S48" s="1"/>
      <c r="T48" s="17" t="s">
        <v>45</v>
      </c>
      <c r="U48" s="1"/>
      <c r="V48" s="1"/>
      <c r="W48" s="1"/>
      <c r="X48" s="1"/>
      <c r="Y48" s="1"/>
      <c r="Z48" s="1"/>
    </row>
    <row r="49">
      <c r="A49" s="1"/>
      <c r="B49" s="1"/>
      <c r="C49" s="55" t="s">
        <v>63</v>
      </c>
      <c r="D49" s="56"/>
      <c r="E49" s="57" t="str">
        <f>IF(OR(D48&gt;0,D51&gt;0),IF(D48&gt;D51,C48,IF(D51&gt;D48,C51,"")),"")</f>
        <v/>
      </c>
      <c r="F49" s="58">
        <v>0.0</v>
      </c>
      <c r="G49" s="1"/>
      <c r="H49" s="1"/>
      <c r="I49" s="1"/>
      <c r="J49" s="1"/>
      <c r="K49" s="1"/>
      <c r="L49" s="1"/>
      <c r="M49" s="58">
        <v>0.0</v>
      </c>
      <c r="N49" s="57" t="str">
        <f>IF(OR(O48&gt;0,O51&gt;0),IF(O48&gt;O51,P48,IF(O51&gt;O48,P51,"")),"")</f>
        <v/>
      </c>
      <c r="O49" s="55" t="s">
        <v>62</v>
      </c>
      <c r="P49" s="47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"/>
      <c r="C50" s="62"/>
      <c r="D50" s="63"/>
      <c r="E50" s="64"/>
      <c r="F50" s="29"/>
      <c r="G50" s="1"/>
      <c r="H50" s="1"/>
      <c r="I50" s="77" t="s">
        <v>67</v>
      </c>
      <c r="K50" s="1"/>
      <c r="L50" s="1"/>
      <c r="M50" s="29"/>
      <c r="N50" s="64"/>
      <c r="O50" s="62"/>
      <c r="P50" s="65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9.0" customHeight="1">
      <c r="A51" s="1"/>
      <c r="B51" s="1"/>
      <c r="C51" s="52" t="str">
        <f>R48</f>
        <v>DARUL MUQAMAH</v>
      </c>
      <c r="D51" s="66">
        <v>0.0</v>
      </c>
      <c r="E51" s="51"/>
      <c r="F51" s="51"/>
      <c r="G51" s="67"/>
      <c r="H51" s="51"/>
      <c r="I51" s="20" t="str">
        <f>IF(OR(H52&gt;0,K52&gt;0),IF(H52&gt;K52,G52,IF(K52&gt;H52,L52,"")),"")</f>
        <v/>
      </c>
      <c r="J51" s="21"/>
      <c r="K51" s="51"/>
      <c r="L51" s="68"/>
      <c r="M51" s="51"/>
      <c r="N51" s="51"/>
      <c r="O51" s="66">
        <v>0.0</v>
      </c>
      <c r="P51" s="52" t="str">
        <f>T48</f>
        <v>AL LAITSY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8"/>
      <c r="E52" s="55" t="s">
        <v>65</v>
      </c>
      <c r="F52" s="56"/>
      <c r="G52" s="57" t="str">
        <f>IF(OR(F49&gt;0,F55&gt;0),IF(F49&gt;F55,E49,IF(F55&gt;F49,E55,"")),"")</f>
        <v/>
      </c>
      <c r="H52" s="69">
        <v>0.0</v>
      </c>
      <c r="I52" s="24"/>
      <c r="J52" s="25"/>
      <c r="K52" s="69">
        <v>0.0</v>
      </c>
      <c r="L52" s="57" t="str">
        <f>IF(OR(M49&gt;0,M55&gt;0),IF(M49&gt;M55,N49,IF(M55&gt;M49,N55,"")),"")</f>
        <v/>
      </c>
      <c r="M52" s="55" t="s">
        <v>64</v>
      </c>
      <c r="N52" s="4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8"/>
      <c r="E53" s="62"/>
      <c r="F53" s="63"/>
      <c r="G53" s="64"/>
      <c r="H53" s="29"/>
      <c r="I53" s="24"/>
      <c r="J53" s="25"/>
      <c r="K53" s="29"/>
      <c r="L53" s="64"/>
      <c r="M53" s="62"/>
      <c r="N53" s="6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70"/>
      <c r="D54" s="70"/>
      <c r="E54" s="51"/>
      <c r="F54" s="51"/>
      <c r="G54" s="67"/>
      <c r="H54" s="51"/>
      <c r="I54" s="24"/>
      <c r="J54" s="25"/>
      <c r="K54" s="51"/>
      <c r="L54" s="68"/>
      <c r="M54" s="51"/>
      <c r="N54" s="51"/>
      <c r="O54" s="71"/>
      <c r="P54" s="7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8"/>
      <c r="E55" s="72" t="str">
        <f>R46</f>
        <v>MA'WA</v>
      </c>
      <c r="F55" s="69">
        <v>0.0</v>
      </c>
      <c r="G55" s="1"/>
      <c r="H55" s="1"/>
      <c r="I55" s="27"/>
      <c r="J55" s="28"/>
      <c r="K55" s="1"/>
      <c r="L55" s="1"/>
      <c r="M55" s="69">
        <v>0.0</v>
      </c>
      <c r="N55" s="72" t="str">
        <f>T46</f>
        <v>MALIK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8"/>
      <c r="E56" s="29"/>
      <c r="F56" s="29"/>
      <c r="G56" s="1"/>
      <c r="H56" s="73" t="s">
        <v>53</v>
      </c>
      <c r="I56" s="55" t="s">
        <v>52</v>
      </c>
      <c r="J56" s="47"/>
      <c r="K56" s="73" t="s">
        <v>59</v>
      </c>
      <c r="L56" s="1"/>
      <c r="M56" s="29"/>
      <c r="N56" s="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70"/>
      <c r="D57" s="70"/>
      <c r="E57" s="51"/>
      <c r="F57" s="51"/>
      <c r="G57" s="51"/>
      <c r="H57" s="29"/>
      <c r="I57" s="62"/>
      <c r="J57" s="65"/>
      <c r="K57" s="29"/>
      <c r="L57" s="51"/>
      <c r="M57" s="51"/>
      <c r="N57" s="51"/>
      <c r="O57" s="71"/>
      <c r="P57" s="7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9.25" customHeight="1">
      <c r="A58" s="1"/>
      <c r="B58" s="1"/>
      <c r="C58" s="1"/>
      <c r="D58" s="1"/>
      <c r="E58" s="1"/>
      <c r="F58" s="1"/>
      <c r="G58" s="1"/>
      <c r="H58" s="1"/>
      <c r="I58" s="77" t="s">
        <v>68</v>
      </c>
      <c r="K58" s="1"/>
      <c r="L58" s="1"/>
      <c r="M58" s="1"/>
      <c r="N58" s="1"/>
      <c r="O58" s="1"/>
      <c r="P58" s="82" t="s">
        <v>71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75" t="str">
        <f>IF(OR(H52&gt;0,K52&gt;0),IF(H52&lt;K52,G52,IF(K52&lt;H52,L52,"")),"")</f>
        <v/>
      </c>
      <c r="J59" s="2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27"/>
      <c r="J60" s="2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7">
    <mergeCell ref="C25:F26"/>
    <mergeCell ref="M25:P26"/>
    <mergeCell ref="G27:L27"/>
    <mergeCell ref="C28:D29"/>
    <mergeCell ref="E28:E29"/>
    <mergeCell ref="F28:F29"/>
    <mergeCell ref="M28:M29"/>
    <mergeCell ref="I29:J29"/>
    <mergeCell ref="N28:N29"/>
    <mergeCell ref="O28:P29"/>
    <mergeCell ref="I30:J34"/>
    <mergeCell ref="E31:F32"/>
    <mergeCell ref="G31:G32"/>
    <mergeCell ref="H31:H32"/>
    <mergeCell ref="K31:K32"/>
    <mergeCell ref="E49:E50"/>
    <mergeCell ref="F49:F50"/>
    <mergeCell ref="E52:F53"/>
    <mergeCell ref="G52:G53"/>
    <mergeCell ref="H52:H53"/>
    <mergeCell ref="E55:E56"/>
    <mergeCell ref="F55:F56"/>
    <mergeCell ref="H56:H57"/>
    <mergeCell ref="O49:P50"/>
    <mergeCell ref="I50:J50"/>
    <mergeCell ref="C43:P43"/>
    <mergeCell ref="C44:P44"/>
    <mergeCell ref="C45:P45"/>
    <mergeCell ref="C46:F47"/>
    <mergeCell ref="M46:P47"/>
    <mergeCell ref="G48:L48"/>
    <mergeCell ref="C49:D50"/>
    <mergeCell ref="I51:J55"/>
    <mergeCell ref="I56:J57"/>
    <mergeCell ref="I58:J58"/>
    <mergeCell ref="I59:J60"/>
    <mergeCell ref="M49:M50"/>
    <mergeCell ref="N49:N50"/>
    <mergeCell ref="K52:K53"/>
    <mergeCell ref="L52:L53"/>
    <mergeCell ref="M52:N53"/>
    <mergeCell ref="M55:M56"/>
    <mergeCell ref="N55:N56"/>
    <mergeCell ref="K56:K57"/>
    <mergeCell ref="E7:E8"/>
    <mergeCell ref="F7:F8"/>
    <mergeCell ref="E10:F11"/>
    <mergeCell ref="G10:G11"/>
    <mergeCell ref="H10:H11"/>
    <mergeCell ref="E13:E14"/>
    <mergeCell ref="F13:F14"/>
    <mergeCell ref="H14:H15"/>
    <mergeCell ref="O7:P8"/>
    <mergeCell ref="I8:J8"/>
    <mergeCell ref="C1:P1"/>
    <mergeCell ref="C2:P2"/>
    <mergeCell ref="C3:P3"/>
    <mergeCell ref="C4:F5"/>
    <mergeCell ref="M4:P5"/>
    <mergeCell ref="G6:L6"/>
    <mergeCell ref="C7:D8"/>
    <mergeCell ref="M7:M8"/>
    <mergeCell ref="N7:N8"/>
    <mergeCell ref="K10:K11"/>
    <mergeCell ref="L10:L11"/>
    <mergeCell ref="M10:N11"/>
    <mergeCell ref="M13:M14"/>
    <mergeCell ref="N13:N14"/>
    <mergeCell ref="K14:K15"/>
    <mergeCell ref="I9:J13"/>
    <mergeCell ref="I14:J15"/>
    <mergeCell ref="I16:J16"/>
    <mergeCell ref="I17:J18"/>
    <mergeCell ref="C22:P22"/>
    <mergeCell ref="C23:P23"/>
    <mergeCell ref="C24:P24"/>
    <mergeCell ref="L31:L32"/>
    <mergeCell ref="M31:N32"/>
    <mergeCell ref="M34:M35"/>
    <mergeCell ref="N34:N35"/>
    <mergeCell ref="E34:E35"/>
    <mergeCell ref="F34:F35"/>
    <mergeCell ref="H35:H36"/>
    <mergeCell ref="I35:J36"/>
    <mergeCell ref="K35:K36"/>
    <mergeCell ref="I37:J37"/>
    <mergeCell ref="I38:J3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75"/>
    <col customWidth="1" min="2" max="2" width="19.63"/>
    <col customWidth="1" min="3" max="3" width="7.38"/>
    <col customWidth="1" min="4" max="4" width="17.63"/>
    <col customWidth="1" min="5" max="5" width="7.38"/>
    <col customWidth="1" min="6" max="6" width="17.63"/>
    <col customWidth="1" min="7" max="7" width="7.38"/>
    <col customWidth="1" min="8" max="8" width="8.75"/>
    <col customWidth="1" min="9" max="9" width="10.5"/>
    <col customWidth="1" min="10" max="10" width="7.38"/>
    <col customWidth="1" min="11" max="11" width="17.63"/>
    <col customWidth="1" min="12" max="12" width="7.38"/>
    <col customWidth="1" min="13" max="13" width="17.63"/>
    <col customWidth="1" min="14" max="14" width="7.38"/>
    <col customWidth="1" min="15" max="15" width="17.63"/>
    <col customWidth="1" min="16" max="16" width="8.75"/>
    <col customWidth="1" hidden="1" min="17" max="19" width="0.13"/>
    <col customWidth="1" min="20" max="26" width="8.63"/>
  </cols>
  <sheetData>
    <row r="1">
      <c r="A1" s="1"/>
      <c r="B1" s="2" t="s">
        <v>72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5" t="s">
        <v>4</v>
      </c>
      <c r="C4" s="47"/>
      <c r="D4" s="1"/>
      <c r="E4" s="1"/>
      <c r="F4" s="2"/>
      <c r="G4" s="2"/>
      <c r="H4" s="2"/>
      <c r="I4" s="2"/>
      <c r="J4" s="2"/>
      <c r="K4" s="2"/>
      <c r="L4" s="1"/>
      <c r="M4" s="1"/>
      <c r="N4" s="45" t="s">
        <v>4</v>
      </c>
      <c r="O4" s="47"/>
      <c r="P4" s="1"/>
      <c r="Q4" s="17" t="s">
        <v>28</v>
      </c>
      <c r="R4" s="1"/>
      <c r="S4" s="17" t="s">
        <v>29</v>
      </c>
      <c r="T4" s="1"/>
      <c r="U4" s="1"/>
      <c r="V4" s="1"/>
      <c r="W4" s="1"/>
      <c r="X4" s="1"/>
      <c r="Y4" s="1"/>
      <c r="Z4" s="1"/>
    </row>
    <row r="5" ht="15.75" customHeight="1">
      <c r="A5" s="1"/>
      <c r="B5" s="48"/>
      <c r="C5" s="50"/>
      <c r="D5" s="1"/>
      <c r="E5" s="1"/>
      <c r="F5" s="1"/>
      <c r="G5" s="1"/>
      <c r="H5" s="1"/>
      <c r="I5" s="1"/>
      <c r="J5" s="1"/>
      <c r="K5" s="1"/>
      <c r="L5" s="1"/>
      <c r="M5" s="1"/>
      <c r="N5" s="48"/>
      <c r="O5" s="50"/>
      <c r="P5" s="1"/>
      <c r="Q5" s="61" t="s">
        <v>30</v>
      </c>
      <c r="R5" s="1"/>
      <c r="S5" s="61" t="s">
        <v>31</v>
      </c>
      <c r="T5" s="1"/>
      <c r="U5" s="1"/>
      <c r="V5" s="1"/>
      <c r="W5" s="1"/>
      <c r="X5" s="1"/>
      <c r="Y5" s="1"/>
      <c r="Z5" s="1"/>
    </row>
    <row r="6" ht="34.5" customHeight="1">
      <c r="A6" s="1"/>
      <c r="B6" s="52" t="str">
        <f>Q4</f>
        <v>HUDAIBIYYAH</v>
      </c>
      <c r="C6" s="53">
        <v>0.0</v>
      </c>
      <c r="D6" s="54" t="s">
        <v>73</v>
      </c>
      <c r="E6" s="8"/>
      <c r="F6" s="8"/>
      <c r="G6" s="8"/>
      <c r="H6" s="8"/>
      <c r="I6" s="8"/>
      <c r="J6" s="8"/>
      <c r="K6" s="8"/>
      <c r="L6" s="8"/>
      <c r="M6" s="6"/>
      <c r="N6" s="53">
        <v>0.0</v>
      </c>
      <c r="O6" s="52" t="str">
        <f>S4</f>
        <v>AN-NASA'I</v>
      </c>
      <c r="P6" s="1"/>
      <c r="Q6" s="17" t="s">
        <v>32</v>
      </c>
      <c r="R6" s="1"/>
      <c r="S6" s="17" t="s">
        <v>33</v>
      </c>
      <c r="T6" s="1"/>
      <c r="U6" s="1"/>
      <c r="V6" s="1"/>
      <c r="W6" s="1"/>
      <c r="X6" s="1"/>
      <c r="Y6" s="1"/>
      <c r="Z6" s="1"/>
    </row>
    <row r="7" ht="15.0" customHeight="1">
      <c r="A7" s="1"/>
      <c r="B7" s="55" t="s">
        <v>47</v>
      </c>
      <c r="C7" s="56"/>
      <c r="D7" s="57" t="str">
        <f>IF(OR(C6&gt;0,C9&gt;0),IF(C6&gt;C9,B6,IF(C9&gt;C6,B9,"")),"")</f>
        <v/>
      </c>
      <c r="E7" s="58">
        <v>0.0</v>
      </c>
      <c r="F7" s="1"/>
      <c r="G7" s="1"/>
      <c r="H7" s="59" t="s">
        <v>12</v>
      </c>
      <c r="I7" s="60"/>
      <c r="J7" s="1"/>
      <c r="K7" s="1"/>
      <c r="L7" s="58">
        <v>0.0</v>
      </c>
      <c r="M7" s="57" t="str">
        <f>IF(OR(N6&gt;0,N9&gt;0),IF(N6&gt;N9,O6,IF(N9&gt;N6,O9,"")),"")</f>
        <v/>
      </c>
      <c r="N7" s="55" t="s">
        <v>48</v>
      </c>
      <c r="O7" s="47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62"/>
      <c r="C8" s="63"/>
      <c r="D8" s="64"/>
      <c r="E8" s="29"/>
      <c r="F8" s="1"/>
      <c r="G8" s="1"/>
      <c r="H8" s="48"/>
      <c r="I8" s="50"/>
      <c r="J8" s="1"/>
      <c r="K8" s="1"/>
      <c r="L8" s="29"/>
      <c r="M8" s="64"/>
      <c r="N8" s="62"/>
      <c r="O8" s="6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52" t="str">
        <f>Q6</f>
        <v>KHANDAQ</v>
      </c>
      <c r="C9" s="66">
        <v>0.0</v>
      </c>
      <c r="D9" s="51"/>
      <c r="E9" s="51"/>
      <c r="F9" s="67"/>
      <c r="G9" s="51"/>
      <c r="H9" s="20" t="str">
        <f>IF(OR(G10&gt;0,J10&gt;0),IF(G10&gt;J10,F10,IF(J10&gt;G10,K10,"")),"")</f>
        <v/>
      </c>
      <c r="I9" s="21"/>
      <c r="J9" s="51"/>
      <c r="K9" s="68"/>
      <c r="L9" s="51"/>
      <c r="M9" s="51"/>
      <c r="N9" s="66">
        <v>0.0</v>
      </c>
      <c r="O9" s="52" t="str">
        <f>S6</f>
        <v>IBNU MAJAH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8"/>
      <c r="D10" s="55" t="s">
        <v>74</v>
      </c>
      <c r="E10" s="56"/>
      <c r="F10" s="57" t="str">
        <f>IF(OR(E7&gt;0,E13&gt;0),IF(E7&gt;E13,D7,IF(E13&gt;E7,D13,"")),"")</f>
        <v/>
      </c>
      <c r="G10" s="69">
        <v>0.0</v>
      </c>
      <c r="H10" s="24"/>
      <c r="I10" s="25"/>
      <c r="J10" s="69">
        <v>0.0</v>
      </c>
      <c r="K10" s="57" t="str">
        <f>IF(OR(L7&gt;0,L13&gt;0),IF(L7&gt;L13,M7,IF(L13&gt;L7,M13,"")),"")</f>
        <v/>
      </c>
      <c r="L10" s="55" t="s">
        <v>75</v>
      </c>
      <c r="M10" s="4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8"/>
      <c r="D11" s="62"/>
      <c r="E11" s="63"/>
      <c r="F11" s="64"/>
      <c r="G11" s="29"/>
      <c r="H11" s="24"/>
      <c r="I11" s="25"/>
      <c r="J11" s="29"/>
      <c r="K11" s="64"/>
      <c r="L11" s="62"/>
      <c r="M11" s="6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1"/>
      <c r="B12" s="70"/>
      <c r="C12" s="70"/>
      <c r="D12" s="51"/>
      <c r="E12" s="51"/>
      <c r="F12" s="67"/>
      <c r="G12" s="51"/>
      <c r="H12" s="24"/>
      <c r="I12" s="25"/>
      <c r="J12" s="51"/>
      <c r="K12" s="68"/>
      <c r="L12" s="51"/>
      <c r="M12" s="51"/>
      <c r="N12" s="71"/>
      <c r="O12" s="7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8"/>
      <c r="D13" s="72" t="str">
        <f>Q5</f>
        <v>HUNAIN</v>
      </c>
      <c r="E13" s="69">
        <v>0.0</v>
      </c>
      <c r="F13" s="1"/>
      <c r="G13" s="1"/>
      <c r="H13" s="27"/>
      <c r="I13" s="28"/>
      <c r="J13" s="1"/>
      <c r="K13" s="1"/>
      <c r="L13" s="69">
        <v>0.0</v>
      </c>
      <c r="M13" s="72" t="str">
        <f>S5</f>
        <v>AT-TIRMIDZI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8"/>
      <c r="D14" s="29"/>
      <c r="E14" s="29"/>
      <c r="F14" s="1"/>
      <c r="G14" s="73" t="s">
        <v>59</v>
      </c>
      <c r="H14" s="83" t="s">
        <v>52</v>
      </c>
      <c r="I14" s="47"/>
      <c r="J14" s="73" t="s">
        <v>60</v>
      </c>
      <c r="K14" s="1"/>
      <c r="L14" s="29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70"/>
      <c r="C15" s="70"/>
      <c r="D15" s="51"/>
      <c r="E15" s="51"/>
      <c r="F15" s="51"/>
      <c r="G15" s="29"/>
      <c r="H15" s="62"/>
      <c r="I15" s="65"/>
      <c r="J15" s="29"/>
      <c r="K15" s="51"/>
      <c r="L15" s="51"/>
      <c r="M15" s="51"/>
      <c r="N15" s="71"/>
      <c r="O15" s="7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1"/>
      <c r="D16" s="1"/>
      <c r="E16" s="1"/>
      <c r="F16" s="1"/>
      <c r="G16" s="1"/>
      <c r="H16" s="74" t="s">
        <v>19</v>
      </c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75" t="str">
        <f>IF(OR(G10&gt;0,J10&gt;0),IF(G10&lt;J10,F10,IF(J10&lt;G10,K10,"")),"")</f>
        <v/>
      </c>
      <c r="I17" s="2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27"/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8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8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8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76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 t="s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5" t="s">
        <v>4</v>
      </c>
      <c r="C26" s="47"/>
      <c r="D26" s="1"/>
      <c r="E26" s="1"/>
      <c r="F26" s="2"/>
      <c r="G26" s="2"/>
      <c r="H26" s="2"/>
      <c r="I26" s="2"/>
      <c r="J26" s="2"/>
      <c r="K26" s="2"/>
      <c r="L26" s="1"/>
      <c r="M26" s="1"/>
      <c r="N26" s="45" t="s">
        <v>4</v>
      </c>
      <c r="O26" s="47"/>
      <c r="P26" s="1"/>
      <c r="Q26" s="17" t="s">
        <v>40</v>
      </c>
      <c r="R26" s="1"/>
      <c r="S26" s="17" t="s">
        <v>41</v>
      </c>
      <c r="T26" s="1"/>
      <c r="U26" s="1"/>
      <c r="V26" s="1"/>
      <c r="W26" s="1"/>
      <c r="X26" s="1"/>
      <c r="Y26" s="1"/>
      <c r="Z26" s="1"/>
    </row>
    <row r="27">
      <c r="A27" s="1"/>
      <c r="B27" s="48"/>
      <c r="C27" s="50"/>
      <c r="D27" s="1"/>
      <c r="E27" s="1"/>
      <c r="F27" s="1"/>
      <c r="G27" s="1"/>
      <c r="H27" s="1"/>
      <c r="I27" s="1"/>
      <c r="J27" s="1"/>
      <c r="K27" s="1"/>
      <c r="L27" s="1"/>
      <c r="M27" s="1"/>
      <c r="N27" s="48"/>
      <c r="O27" s="50"/>
      <c r="P27" s="1"/>
      <c r="Q27" s="61" t="s">
        <v>42</v>
      </c>
      <c r="R27" s="1"/>
      <c r="S27" s="61" t="s">
        <v>43</v>
      </c>
      <c r="T27" s="1"/>
      <c r="U27" s="1"/>
      <c r="V27" s="1"/>
      <c r="W27" s="1"/>
      <c r="X27" s="1"/>
      <c r="Y27" s="1"/>
      <c r="Z27" s="1"/>
    </row>
    <row r="28" ht="39.75" customHeight="1">
      <c r="A28" s="1"/>
      <c r="B28" s="52" t="str">
        <f>Q26</f>
        <v>MA'WA</v>
      </c>
      <c r="C28" s="53">
        <v>0.0</v>
      </c>
      <c r="D28" s="54" t="s">
        <v>73</v>
      </c>
      <c r="E28" s="8"/>
      <c r="F28" s="8"/>
      <c r="G28" s="8"/>
      <c r="H28" s="8"/>
      <c r="I28" s="8"/>
      <c r="J28" s="8"/>
      <c r="K28" s="8"/>
      <c r="L28" s="8"/>
      <c r="M28" s="6"/>
      <c r="N28" s="53">
        <v>0.0</v>
      </c>
      <c r="O28" s="52" t="str">
        <f>S26</f>
        <v>MALIK</v>
      </c>
      <c r="P28" s="1"/>
      <c r="Q28" s="17" t="s">
        <v>44</v>
      </c>
      <c r="R28" s="1"/>
      <c r="S28" s="17" t="s">
        <v>45</v>
      </c>
      <c r="T28" s="1"/>
      <c r="U28" s="1"/>
      <c r="V28" s="1"/>
      <c r="W28" s="1"/>
      <c r="X28" s="1"/>
      <c r="Y28" s="1"/>
      <c r="Z28" s="1"/>
    </row>
    <row r="29">
      <c r="A29" s="1"/>
      <c r="B29" s="55" t="s">
        <v>49</v>
      </c>
      <c r="C29" s="56"/>
      <c r="D29" s="57" t="str">
        <f>IF(OR(C28&gt;0,C31&gt;0),IF(C28&gt;C31,B28,IF(C31&gt;C28,B31,"")),"")</f>
        <v/>
      </c>
      <c r="E29" s="58">
        <v>0.0</v>
      </c>
      <c r="F29" s="1"/>
      <c r="G29" s="1"/>
      <c r="H29" s="59" t="s">
        <v>12</v>
      </c>
      <c r="I29" s="60"/>
      <c r="J29" s="1"/>
      <c r="K29" s="1"/>
      <c r="L29" s="58">
        <v>0.0</v>
      </c>
      <c r="M29" s="57" t="str">
        <f>IF(OR(N28&gt;0,N31&gt;0),IF(N28&gt;N31,O28,IF(N31&gt;N28,O31,"")),"")</f>
        <v/>
      </c>
      <c r="N29" s="55" t="s">
        <v>50</v>
      </c>
      <c r="O29" s="4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62"/>
      <c r="C30" s="63"/>
      <c r="D30" s="64"/>
      <c r="E30" s="29"/>
      <c r="F30" s="1"/>
      <c r="G30" s="1"/>
      <c r="H30" s="48"/>
      <c r="I30" s="50"/>
      <c r="J30" s="1"/>
      <c r="K30" s="1"/>
      <c r="L30" s="29"/>
      <c r="M30" s="64"/>
      <c r="N30" s="62"/>
      <c r="O30" s="6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75" customHeight="1">
      <c r="A31" s="1"/>
      <c r="B31" s="52" t="str">
        <f>Q28</f>
        <v>DARUL MUQAMAH</v>
      </c>
      <c r="C31" s="66">
        <v>0.0</v>
      </c>
      <c r="D31" s="51"/>
      <c r="E31" s="51"/>
      <c r="F31" s="67"/>
      <c r="G31" s="51"/>
      <c r="H31" s="20" t="str">
        <f>IF(OR(G32&gt;0,J32&gt;0),IF(G32&gt;J32,F32,IF(J32&gt;G32,K32,"")),"")</f>
        <v/>
      </c>
      <c r="I31" s="21"/>
      <c r="J31" s="51"/>
      <c r="K31" s="68"/>
      <c r="L31" s="51"/>
      <c r="M31" s="51"/>
      <c r="N31" s="66">
        <v>0.0</v>
      </c>
      <c r="O31" s="52" t="str">
        <f>S28</f>
        <v>AL LAITSY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8"/>
      <c r="D32" s="55" t="s">
        <v>77</v>
      </c>
      <c r="E32" s="56"/>
      <c r="F32" s="57" t="str">
        <f>IF(OR(E29&gt;0,E35&gt;0),IF(E29&gt;E35,D29,IF(E35&gt;E29,D35,"")),"")</f>
        <v/>
      </c>
      <c r="G32" s="69">
        <v>0.0</v>
      </c>
      <c r="H32" s="24"/>
      <c r="I32" s="25"/>
      <c r="J32" s="69">
        <v>0.0</v>
      </c>
      <c r="K32" s="57" t="str">
        <f>IF(OR(L29&gt;0,L35&gt;0),IF(L29&gt;L35,M29,IF(L35&gt;L29,M35,"")),"")</f>
        <v/>
      </c>
      <c r="L32" s="55" t="s">
        <v>78</v>
      </c>
      <c r="M32" s="4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8"/>
      <c r="D33" s="62"/>
      <c r="E33" s="63"/>
      <c r="F33" s="64"/>
      <c r="G33" s="29"/>
      <c r="H33" s="24"/>
      <c r="I33" s="25"/>
      <c r="J33" s="29"/>
      <c r="K33" s="64"/>
      <c r="L33" s="62"/>
      <c r="M33" s="6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0"/>
      <c r="C34" s="70"/>
      <c r="D34" s="51"/>
      <c r="E34" s="51"/>
      <c r="F34" s="67"/>
      <c r="G34" s="51"/>
      <c r="H34" s="24"/>
      <c r="I34" s="25"/>
      <c r="J34" s="51"/>
      <c r="K34" s="68"/>
      <c r="L34" s="51"/>
      <c r="M34" s="51"/>
      <c r="N34" s="71"/>
      <c r="O34" s="7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8"/>
      <c r="D35" s="72" t="str">
        <f>Q27</f>
        <v>'ADN</v>
      </c>
      <c r="E35" s="69">
        <v>0.0</v>
      </c>
      <c r="F35" s="1"/>
      <c r="G35" s="1"/>
      <c r="H35" s="27"/>
      <c r="I35" s="28"/>
      <c r="J35" s="1"/>
      <c r="K35" s="1"/>
      <c r="L35" s="69">
        <v>0.0</v>
      </c>
      <c r="M35" s="72" t="str">
        <f>S27</f>
        <v>ASY-SYAFI'I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8"/>
      <c r="D36" s="29"/>
      <c r="E36" s="29"/>
      <c r="F36" s="1"/>
      <c r="G36" s="73" t="s">
        <v>79</v>
      </c>
      <c r="H36" s="83" t="s">
        <v>52</v>
      </c>
      <c r="I36" s="47"/>
      <c r="J36" s="73" t="s">
        <v>80</v>
      </c>
      <c r="K36" s="1"/>
      <c r="L36" s="29"/>
      <c r="M36" s="2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0"/>
      <c r="C37" s="70"/>
      <c r="D37" s="51"/>
      <c r="E37" s="51"/>
      <c r="F37" s="51"/>
      <c r="G37" s="29"/>
      <c r="H37" s="62"/>
      <c r="I37" s="65"/>
      <c r="J37" s="29"/>
      <c r="K37" s="51"/>
      <c r="L37" s="51"/>
      <c r="M37" s="51"/>
      <c r="N37" s="71"/>
      <c r="O37" s="7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1"/>
      <c r="C38" s="1"/>
      <c r="D38" s="1"/>
      <c r="E38" s="1"/>
      <c r="F38" s="1"/>
      <c r="G38" s="1"/>
      <c r="H38" s="74" t="s">
        <v>19</v>
      </c>
      <c r="I38" s="1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75" t="str">
        <f>IF(OR(G32&gt;0,J32&gt;0),IF(G32&lt;J32,F32,IF(J32&lt;G32,K32,"")),"")</f>
        <v/>
      </c>
      <c r="I39" s="2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27"/>
      <c r="I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L32:M33"/>
    <mergeCell ref="L35:L36"/>
    <mergeCell ref="M35:M36"/>
    <mergeCell ref="G36:G37"/>
    <mergeCell ref="H36:I37"/>
    <mergeCell ref="J36:J37"/>
    <mergeCell ref="H38:I38"/>
    <mergeCell ref="H39:I40"/>
    <mergeCell ref="D32:E33"/>
    <mergeCell ref="F32:F33"/>
    <mergeCell ref="G32:G33"/>
    <mergeCell ref="J32:J33"/>
    <mergeCell ref="K32:K33"/>
    <mergeCell ref="D35:D36"/>
    <mergeCell ref="E35:E36"/>
    <mergeCell ref="D7:D8"/>
    <mergeCell ref="E7:E8"/>
    <mergeCell ref="D10:E11"/>
    <mergeCell ref="F10:F11"/>
    <mergeCell ref="G10:G11"/>
    <mergeCell ref="D13:D14"/>
    <mergeCell ref="E13:E14"/>
    <mergeCell ref="G14:G15"/>
    <mergeCell ref="M7:M8"/>
    <mergeCell ref="N7:O8"/>
    <mergeCell ref="B1:O1"/>
    <mergeCell ref="B2:O2"/>
    <mergeCell ref="B3:O3"/>
    <mergeCell ref="B4:C5"/>
    <mergeCell ref="N4:O5"/>
    <mergeCell ref="D6:M6"/>
    <mergeCell ref="B7:C8"/>
    <mergeCell ref="H9:I13"/>
    <mergeCell ref="H14:I15"/>
    <mergeCell ref="H16:I16"/>
    <mergeCell ref="H17:I18"/>
    <mergeCell ref="H31:I35"/>
    <mergeCell ref="H7:I8"/>
    <mergeCell ref="L7:L8"/>
    <mergeCell ref="J10:J11"/>
    <mergeCell ref="K10:K11"/>
    <mergeCell ref="L10:M11"/>
    <mergeCell ref="L13:L14"/>
    <mergeCell ref="M13:M14"/>
    <mergeCell ref="J14:J15"/>
    <mergeCell ref="B23:O23"/>
    <mergeCell ref="B24:O24"/>
    <mergeCell ref="B25:O25"/>
    <mergeCell ref="B26:C27"/>
    <mergeCell ref="N26:O27"/>
    <mergeCell ref="D28:M28"/>
    <mergeCell ref="B29:C30"/>
    <mergeCell ref="D29:D30"/>
    <mergeCell ref="E29:E30"/>
    <mergeCell ref="H29:I30"/>
    <mergeCell ref="L29:L30"/>
    <mergeCell ref="M29:M30"/>
    <mergeCell ref="N29:O3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0.13"/>
    <col customWidth="1" min="16" max="17" width="8.75"/>
    <col customWidth="1" min="18" max="26" width="8.63"/>
  </cols>
  <sheetData>
    <row r="1">
      <c r="A1" s="1"/>
      <c r="B1" s="1"/>
      <c r="C1" s="2" t="s">
        <v>81</v>
      </c>
      <c r="M1" s="1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1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1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4" t="s">
        <v>3</v>
      </c>
      <c r="C6" s="5" t="s">
        <v>4</v>
      </c>
      <c r="D6" s="6"/>
      <c r="E6" s="7" t="s">
        <v>5</v>
      </c>
      <c r="F6" s="8"/>
      <c r="G6" s="8"/>
      <c r="H6" s="8"/>
      <c r="I6" s="8"/>
      <c r="J6" s="6"/>
      <c r="K6" s="5" t="s">
        <v>4</v>
      </c>
      <c r="L6" s="6"/>
      <c r="M6" s="4" t="s">
        <v>6</v>
      </c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85" t="s">
        <v>82</v>
      </c>
      <c r="D7" s="86"/>
      <c r="E7" s="10" t="s">
        <v>82</v>
      </c>
      <c r="K7" s="32" t="s">
        <v>83</v>
      </c>
      <c r="L7" s="86"/>
      <c r="M7" s="9"/>
      <c r="N7" s="17" t="s">
        <v>13</v>
      </c>
      <c r="O7" s="17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87" t="str">
        <f>N7</f>
        <v>AISYAH</v>
      </c>
      <c r="D8" s="37">
        <v>0.0</v>
      </c>
      <c r="E8" s="1"/>
      <c r="F8" s="1"/>
      <c r="G8" s="40" t="s">
        <v>12</v>
      </c>
      <c r="H8" s="6"/>
      <c r="I8" s="1"/>
      <c r="J8" s="1"/>
      <c r="K8" s="35">
        <v>0.0</v>
      </c>
      <c r="L8" s="88" t="str">
        <f>O7</f>
        <v>ANDALUSIA</v>
      </c>
      <c r="M8" s="9"/>
      <c r="N8" s="17" t="s">
        <v>15</v>
      </c>
      <c r="O8" s="17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8"/>
      <c r="D9" s="19"/>
      <c r="E9" s="1"/>
      <c r="F9" s="1"/>
      <c r="G9" s="20" t="str">
        <f>IF(OR(F10&gt;0,I10&gt;0),IF(F10&gt;I10,E10,IF(I10&gt;F10,J10,"")),"")</f>
        <v/>
      </c>
      <c r="H9" s="21"/>
      <c r="I9" s="1"/>
      <c r="J9" s="1"/>
      <c r="K9" s="22"/>
      <c r="L9" s="1"/>
      <c r="M9" s="9"/>
      <c r="N9" s="17" t="s">
        <v>17</v>
      </c>
      <c r="O9" s="17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1" t="str">
        <f>N8</f>
        <v>FATHIMAH</v>
      </c>
      <c r="D10" s="37">
        <v>0.0</v>
      </c>
      <c r="E10" s="89" t="str">
        <f>IF(D8&gt;0,C8,IF(D10&gt;0,C10,IF(D12&gt;0,C12,"")))</f>
        <v/>
      </c>
      <c r="F10" s="35">
        <v>0.0</v>
      </c>
      <c r="G10" s="24"/>
      <c r="H10" s="25"/>
      <c r="I10" s="35">
        <v>0.0</v>
      </c>
      <c r="J10" s="89" t="str">
        <f>IF(K8&gt;0,L8,IF(K10&gt;0,L10,IF(K12&gt;0,L12,"")))</f>
        <v/>
      </c>
      <c r="K10" s="37">
        <v>0.0</v>
      </c>
      <c r="L10" s="16" t="str">
        <f>O8</f>
        <v>BAGHDAD</v>
      </c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9"/>
      <c r="C11" s="18"/>
      <c r="D11" s="19"/>
      <c r="E11" s="1"/>
      <c r="F11" s="1"/>
      <c r="G11" s="27"/>
      <c r="H11" s="28"/>
      <c r="I11" s="1"/>
      <c r="J11" s="1"/>
      <c r="K11" s="22"/>
      <c r="L11" s="1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29"/>
      <c r="C12" s="11" t="str">
        <f>N9</f>
        <v>KHODIJAH</v>
      </c>
      <c r="D12" s="35">
        <v>0.0</v>
      </c>
      <c r="E12" s="1"/>
      <c r="F12" s="1"/>
      <c r="G12" s="1"/>
      <c r="H12" s="1"/>
      <c r="I12" s="1"/>
      <c r="J12" s="1"/>
      <c r="K12" s="37">
        <v>0.0</v>
      </c>
      <c r="L12" s="16" t="str">
        <f>O9</f>
        <v>CORDOVA</v>
      </c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8"/>
      <c r="D13" s="1"/>
      <c r="E13" s="1"/>
      <c r="F13" s="1"/>
      <c r="G13" s="43" t="s">
        <v>19</v>
      </c>
      <c r="H13" s="6"/>
      <c r="I13" s="1"/>
      <c r="J13" s="1"/>
      <c r="K13" s="1"/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1" t="str">
        <f>IF(OR(F10&gt;0,I10&gt;0),IF(F10&lt;I10,E10,IF(I10&lt;F10,J10,"")),"")</f>
        <v/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84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 t="s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21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4" t="s">
        <v>22</v>
      </c>
      <c r="C25" s="5" t="s">
        <v>4</v>
      </c>
      <c r="D25" s="6"/>
      <c r="E25" s="7" t="s">
        <v>5</v>
      </c>
      <c r="F25" s="8"/>
      <c r="G25" s="8"/>
      <c r="H25" s="8"/>
      <c r="I25" s="8"/>
      <c r="J25" s="6"/>
      <c r="K25" s="5" t="s">
        <v>4</v>
      </c>
      <c r="L25" s="6"/>
      <c r="M25" s="4" t="s">
        <v>23</v>
      </c>
      <c r="N25" s="1" t="s">
        <v>26</v>
      </c>
      <c r="O25" s="1" t="s">
        <v>27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85" t="s">
        <v>85</v>
      </c>
      <c r="D26" s="86"/>
      <c r="E26" s="10" t="s">
        <v>83</v>
      </c>
      <c r="K26" s="32" t="s">
        <v>86</v>
      </c>
      <c r="L26" s="86"/>
      <c r="M26" s="9"/>
      <c r="N26" s="17" t="s">
        <v>28</v>
      </c>
      <c r="O26" s="17" t="s">
        <v>29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90" t="str">
        <f>N26</f>
        <v>HUDAIBIYYAH</v>
      </c>
      <c r="D27" s="37">
        <v>0.0</v>
      </c>
      <c r="E27" s="1"/>
      <c r="F27" s="1"/>
      <c r="G27" s="40" t="s">
        <v>12</v>
      </c>
      <c r="H27" s="6"/>
      <c r="I27" s="1"/>
      <c r="J27" s="1"/>
      <c r="K27" s="35">
        <v>0.0</v>
      </c>
      <c r="L27" s="91" t="str">
        <f>O26</f>
        <v>AN-NASA'I</v>
      </c>
      <c r="M27" s="9"/>
      <c r="N27" s="17" t="s">
        <v>30</v>
      </c>
      <c r="O27" s="17" t="s">
        <v>31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9"/>
      <c r="C28" s="18"/>
      <c r="D28" s="19"/>
      <c r="E28" s="1"/>
      <c r="F28" s="1"/>
      <c r="G28" s="20" t="str">
        <f>IF(OR(F29&gt;0,I29&gt;0),IF(F29&gt;I29,E29,IF(I29&gt;F29,J29,"")),"")</f>
        <v/>
      </c>
      <c r="H28" s="21"/>
      <c r="I28" s="1"/>
      <c r="J28" s="1"/>
      <c r="K28" s="22"/>
      <c r="L28" s="1"/>
      <c r="M28" s="9"/>
      <c r="N28" s="17" t="s">
        <v>32</v>
      </c>
      <c r="O28" s="17" t="s">
        <v>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9"/>
      <c r="C29" s="34" t="str">
        <f>N27</f>
        <v>HUNAIN</v>
      </c>
      <c r="D29" s="35">
        <v>0.0</v>
      </c>
      <c r="E29" s="92" t="str">
        <f>IF(D27&gt;0,C27,IF(D29&gt;0,C29,IF(D31&gt;0,C31,"")))</f>
        <v/>
      </c>
      <c r="F29" s="35">
        <v>0.0</v>
      </c>
      <c r="G29" s="24"/>
      <c r="H29" s="25"/>
      <c r="I29" s="35">
        <v>0.0</v>
      </c>
      <c r="J29" s="92" t="str">
        <f>IF(K27&gt;0,L27,IF(K29&gt;0,L29,IF(K31&gt;0,L31,"")))</f>
        <v/>
      </c>
      <c r="K29" s="35">
        <v>0.0</v>
      </c>
      <c r="L29" s="36" t="str">
        <f>O27</f>
        <v>AT-TIRMIDZI</v>
      </c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9"/>
      <c r="C30" s="18"/>
      <c r="D30" s="19"/>
      <c r="E30" s="1"/>
      <c r="F30" s="1"/>
      <c r="G30" s="27"/>
      <c r="H30" s="28"/>
      <c r="I30" s="1"/>
      <c r="J30" s="1"/>
      <c r="K30" s="22"/>
      <c r="L30" s="1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29"/>
      <c r="C31" s="34" t="str">
        <f>N28</f>
        <v>KHANDAQ</v>
      </c>
      <c r="D31" s="37">
        <v>0.0</v>
      </c>
      <c r="E31" s="1"/>
      <c r="F31" s="1"/>
      <c r="G31" s="1"/>
      <c r="H31" s="1"/>
      <c r="I31" s="1"/>
      <c r="J31" s="1"/>
      <c r="K31" s="37">
        <v>0.0</v>
      </c>
      <c r="L31" s="36" t="str">
        <f>O28</f>
        <v>IBNU MAJAH</v>
      </c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18"/>
      <c r="D32" s="1"/>
      <c r="E32" s="1"/>
      <c r="F32" s="1"/>
      <c r="G32" s="43" t="s">
        <v>19</v>
      </c>
      <c r="H32" s="6"/>
      <c r="I32" s="1"/>
      <c r="J32" s="1"/>
      <c r="K32" s="1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31" t="str">
        <f>IF(OR(F29&gt;0,I29&gt;0),IF(F29&lt;I29,E29,IF(I29&lt;F29,J29,"")),"")</f>
        <v/>
      </c>
      <c r="H33" s="2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27"/>
      <c r="H34" s="2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 t="s">
        <v>87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4" t="s">
        <v>35</v>
      </c>
      <c r="C44" s="5" t="s">
        <v>4</v>
      </c>
      <c r="D44" s="6"/>
      <c r="E44" s="7" t="s">
        <v>5</v>
      </c>
      <c r="F44" s="8"/>
      <c r="G44" s="8"/>
      <c r="H44" s="8"/>
      <c r="I44" s="8"/>
      <c r="J44" s="6"/>
      <c r="K44" s="5" t="s">
        <v>4</v>
      </c>
      <c r="L44" s="6"/>
      <c r="M44" s="4" t="s">
        <v>36</v>
      </c>
      <c r="N44" s="1" t="s">
        <v>37</v>
      </c>
      <c r="O44" s="1" t="s">
        <v>38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85" t="s">
        <v>88</v>
      </c>
      <c r="D45" s="86"/>
      <c r="E45" s="10" t="s">
        <v>89</v>
      </c>
      <c r="K45" s="32" t="s">
        <v>89</v>
      </c>
      <c r="L45" s="86"/>
      <c r="M45" s="9"/>
      <c r="N45" s="17" t="s">
        <v>40</v>
      </c>
      <c r="O45" s="17" t="s">
        <v>41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9"/>
      <c r="C46" s="93" t="str">
        <f>N45</f>
        <v>MA'WA</v>
      </c>
      <c r="D46" s="37">
        <v>0.0</v>
      </c>
      <c r="E46" s="1"/>
      <c r="F46" s="1"/>
      <c r="G46" s="40" t="s">
        <v>12</v>
      </c>
      <c r="H46" s="6"/>
      <c r="I46" s="1"/>
      <c r="J46" s="1"/>
      <c r="K46" s="35">
        <v>0.0</v>
      </c>
      <c r="L46" s="94" t="str">
        <f>O45</f>
        <v>MALIK</v>
      </c>
      <c r="M46" s="9"/>
      <c r="N46" s="17" t="s">
        <v>42</v>
      </c>
      <c r="O46" s="17" t="s">
        <v>43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9"/>
      <c r="C47" s="18"/>
      <c r="D47" s="19"/>
      <c r="E47" s="1"/>
      <c r="F47" s="1"/>
      <c r="G47" s="20" t="str">
        <f>IF(OR(F48&gt;0,I48&gt;0),IF(F48&gt;I48,E48,IF(I48&gt;F48,J48,"")),"")</f>
        <v/>
      </c>
      <c r="H47" s="21"/>
      <c r="I47" s="1"/>
      <c r="J47" s="1"/>
      <c r="K47" s="22"/>
      <c r="L47" s="1"/>
      <c r="M47" s="9"/>
      <c r="N47" s="17" t="s">
        <v>44</v>
      </c>
      <c r="O47" s="17" t="s">
        <v>45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9"/>
      <c r="C48" s="39" t="str">
        <f>N46</f>
        <v>'ADN</v>
      </c>
      <c r="D48" s="35">
        <v>0.0</v>
      </c>
      <c r="E48" s="95" t="str">
        <f>IF(D46&gt;0,C46,IF(D48&gt;0,C48,IF(D50&gt;0,C50,"")))</f>
        <v/>
      </c>
      <c r="F48" s="35">
        <v>0.0</v>
      </c>
      <c r="G48" s="24"/>
      <c r="H48" s="25"/>
      <c r="I48" s="35">
        <v>0.0</v>
      </c>
      <c r="J48" s="95" t="str">
        <f>IF(K46&gt;0,L46,IF(K48&gt;0,L48,IF(K50&gt;0,L50,"")))</f>
        <v/>
      </c>
      <c r="K48" s="35">
        <v>0.0</v>
      </c>
      <c r="L48" s="41" t="str">
        <f>O46</f>
        <v>ASY-SYAFI'I</v>
      </c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9"/>
      <c r="C49" s="18"/>
      <c r="D49" s="19"/>
      <c r="E49" s="1"/>
      <c r="F49" s="1"/>
      <c r="G49" s="27"/>
      <c r="H49" s="28"/>
      <c r="I49" s="1"/>
      <c r="J49" s="1"/>
      <c r="K49" s="22"/>
      <c r="L49" s="1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29"/>
      <c r="C50" s="96" t="str">
        <f>N47</f>
        <v>DARUL MUQAMAH</v>
      </c>
      <c r="D50" s="37">
        <v>0.0</v>
      </c>
      <c r="E50" s="1"/>
      <c r="F50" s="1"/>
      <c r="G50" s="1"/>
      <c r="H50" s="1"/>
      <c r="I50" s="1"/>
      <c r="J50" s="1"/>
      <c r="K50" s="37">
        <v>0.0</v>
      </c>
      <c r="L50" s="41" t="str">
        <f>O47</f>
        <v>AL LAITSY</v>
      </c>
      <c r="M50" s="2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8"/>
      <c r="D51" s="1"/>
      <c r="E51" s="1"/>
      <c r="F51" s="1"/>
      <c r="G51" s="43" t="s">
        <v>19</v>
      </c>
      <c r="H51" s="6"/>
      <c r="I51" s="1"/>
      <c r="J51" s="1"/>
      <c r="K51" s="1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31" t="str">
        <f>IF(OR(F48&gt;0,I48&gt;0),IF(F48&lt;I48,E48,IF(I48&lt;F48,J48,"")),"")</f>
        <v/>
      </c>
      <c r="H52" s="2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7"/>
      <c r="H53" s="2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5:J45"/>
    <mergeCell ref="G46:H46"/>
    <mergeCell ref="G47:H49"/>
    <mergeCell ref="G51:H51"/>
    <mergeCell ref="G52:H53"/>
    <mergeCell ref="C39:L39"/>
    <mergeCell ref="C40:L40"/>
    <mergeCell ref="C41:L41"/>
    <mergeCell ref="E44:J44"/>
    <mergeCell ref="K44:L44"/>
    <mergeCell ref="M44:M50"/>
    <mergeCell ref="K45:L45"/>
    <mergeCell ref="C6:D6"/>
    <mergeCell ref="C7:D7"/>
    <mergeCell ref="B25:B31"/>
    <mergeCell ref="C25:D25"/>
    <mergeCell ref="C26:D26"/>
    <mergeCell ref="B44:B50"/>
    <mergeCell ref="C44:D44"/>
    <mergeCell ref="C45:D45"/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E6:J6"/>
    <mergeCell ref="K6:L6"/>
    <mergeCell ref="M6:M12"/>
    <mergeCell ref="E26:J26"/>
    <mergeCell ref="G27:H27"/>
    <mergeCell ref="G28:H30"/>
    <mergeCell ref="G32:H32"/>
    <mergeCell ref="G33:H34"/>
    <mergeCell ref="C20:L20"/>
    <mergeCell ref="C21:L21"/>
    <mergeCell ref="C22:L22"/>
    <mergeCell ref="E25:J25"/>
    <mergeCell ref="K25:L25"/>
    <mergeCell ref="M25:M31"/>
    <mergeCell ref="K26:L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75"/>
    <col customWidth="1" min="2" max="2" width="8.63"/>
    <col customWidth="1" min="3" max="3" width="17.13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7.13"/>
    <col customWidth="1" min="13" max="13" width="8.75"/>
    <col customWidth="1" hidden="1" min="14" max="15" width="8.75"/>
    <col customWidth="1" min="16" max="26" width="8.63"/>
  </cols>
  <sheetData>
    <row r="1" ht="13.5" customHeight="1">
      <c r="B1" s="1"/>
      <c r="C1" s="2" t="s">
        <v>90</v>
      </c>
      <c r="M1" s="3"/>
    </row>
    <row r="2" ht="13.5" customHeight="1">
      <c r="B2" s="1"/>
      <c r="C2" s="2" t="s">
        <v>1</v>
      </c>
      <c r="M2" s="3"/>
    </row>
    <row r="3" ht="13.5" customHeight="1">
      <c r="B3" s="1"/>
      <c r="C3" s="2" t="s">
        <v>2</v>
      </c>
      <c r="M3" s="3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75" customHeight="1">
      <c r="E5" s="1"/>
      <c r="F5" s="1"/>
      <c r="G5" s="1"/>
      <c r="H5" s="1"/>
      <c r="I5" s="1"/>
      <c r="J5" s="1"/>
    </row>
    <row r="6" ht="18.0" customHeight="1">
      <c r="B6" s="4" t="s">
        <v>3</v>
      </c>
      <c r="C6" s="5" t="s">
        <v>91</v>
      </c>
      <c r="D6" s="8"/>
      <c r="E6" s="8"/>
      <c r="F6" s="8"/>
      <c r="G6" s="8"/>
      <c r="H6" s="8"/>
      <c r="I6" s="8"/>
      <c r="J6" s="8"/>
      <c r="K6" s="8"/>
      <c r="L6" s="6"/>
      <c r="M6" s="4" t="s">
        <v>6</v>
      </c>
      <c r="N6" s="1"/>
      <c r="O6" s="1"/>
    </row>
    <row r="7" ht="13.5" customHeight="1">
      <c r="B7" s="9"/>
      <c r="C7" s="97" t="s">
        <v>92</v>
      </c>
      <c r="D7" s="98"/>
      <c r="E7" s="10" t="s">
        <v>93</v>
      </c>
      <c r="K7" s="99" t="s">
        <v>94</v>
      </c>
      <c r="L7" s="100"/>
      <c r="M7" s="9"/>
      <c r="N7" s="17" t="s">
        <v>13</v>
      </c>
      <c r="O7" s="17" t="s">
        <v>14</v>
      </c>
    </row>
    <row r="8" ht="22.5" customHeight="1">
      <c r="B8" s="9"/>
      <c r="C8" s="11" t="str">
        <f>N7</f>
        <v>AISYAH</v>
      </c>
      <c r="D8" s="37">
        <v>0.0</v>
      </c>
      <c r="E8" s="1"/>
      <c r="F8" s="1"/>
      <c r="G8" s="13" t="s">
        <v>12</v>
      </c>
      <c r="H8" s="14"/>
      <c r="I8" s="1"/>
      <c r="J8" s="1"/>
      <c r="K8" s="35">
        <v>0.0</v>
      </c>
      <c r="L8" s="16" t="str">
        <f>O7</f>
        <v>ANDALUSIA</v>
      </c>
      <c r="M8" s="9"/>
      <c r="N8" s="17" t="s">
        <v>15</v>
      </c>
      <c r="O8" s="17" t="s">
        <v>16</v>
      </c>
    </row>
    <row r="9" ht="13.5" customHeight="1">
      <c r="B9" s="9"/>
      <c r="C9" s="18"/>
      <c r="D9" s="19"/>
      <c r="E9" s="1"/>
      <c r="F9" s="1"/>
      <c r="G9" s="20" t="str">
        <f>IF(OR(F10&gt;0,I10&gt;0),IF(F10&gt;I10,E10,IF(I10&gt;F10,J10,"")),"")</f>
        <v/>
      </c>
      <c r="H9" s="21"/>
      <c r="I9" s="1"/>
      <c r="J9" s="1"/>
      <c r="K9" s="22"/>
      <c r="L9" s="1"/>
      <c r="M9" s="9"/>
      <c r="N9" s="17" t="s">
        <v>17</v>
      </c>
      <c r="O9" s="17" t="s">
        <v>18</v>
      </c>
    </row>
    <row r="10" ht="22.5" customHeight="1">
      <c r="B10" s="9"/>
      <c r="C10" s="11" t="str">
        <f>N8</f>
        <v>FATHIMAH</v>
      </c>
      <c r="D10" s="35">
        <v>0.0</v>
      </c>
      <c r="E10" s="89" t="str">
        <f>IF(D8&gt;0,C8,IF(D10&gt;0,C10,IF(D12&gt;0,C12,"")))</f>
        <v/>
      </c>
      <c r="F10" s="35">
        <v>0.0</v>
      </c>
      <c r="G10" s="24"/>
      <c r="H10" s="25"/>
      <c r="I10" s="35">
        <v>0.0</v>
      </c>
      <c r="J10" s="11" t="str">
        <f>IF(K8&gt;0,L8,IF(K10&gt;0,L10,IF(K12&gt;0,L12,"")))</f>
        <v/>
      </c>
      <c r="K10" s="37">
        <v>0.0</v>
      </c>
      <c r="L10" s="101" t="str">
        <f>O8</f>
        <v>BAGHDAD</v>
      </c>
      <c r="M10" s="9"/>
      <c r="N10" s="1"/>
      <c r="O10" s="1"/>
    </row>
    <row r="11" ht="13.5" customHeight="1">
      <c r="B11" s="9"/>
      <c r="C11" s="18"/>
      <c r="D11" s="19"/>
      <c r="E11" s="1"/>
      <c r="F11" s="1"/>
      <c r="G11" s="27"/>
      <c r="H11" s="28"/>
      <c r="I11" s="1"/>
      <c r="J11" s="1"/>
      <c r="K11" s="22"/>
      <c r="L11" s="1"/>
      <c r="M11" s="9"/>
    </row>
    <row r="12" ht="22.5" customHeight="1">
      <c r="B12" s="29"/>
      <c r="C12" s="11" t="str">
        <f>N9</f>
        <v>KHODIJAH</v>
      </c>
      <c r="D12" s="35">
        <v>0.0</v>
      </c>
      <c r="E12" s="1"/>
      <c r="F12" s="1"/>
      <c r="I12" s="1"/>
      <c r="J12" s="1"/>
      <c r="K12" s="35">
        <v>0.0</v>
      </c>
      <c r="L12" s="16" t="str">
        <f>O9</f>
        <v>CORDOVA</v>
      </c>
      <c r="M12" s="29"/>
    </row>
    <row r="13" ht="24.0" customHeight="1">
      <c r="B13" s="102"/>
      <c r="C13" s="1"/>
      <c r="D13" s="1"/>
      <c r="E13" s="1"/>
      <c r="F13" s="1"/>
      <c r="G13" s="30" t="s">
        <v>19</v>
      </c>
      <c r="H13" s="14"/>
      <c r="I13" s="1"/>
      <c r="J13" s="1"/>
      <c r="K13" s="1"/>
      <c r="L13" s="1"/>
      <c r="M13" s="102"/>
    </row>
    <row r="14" ht="13.5" customHeight="1">
      <c r="D14" s="1"/>
      <c r="G14" s="31" t="str">
        <f>IF(OR(F10&gt;0,I10&gt;0),IF(F10&lt;I10,E10,IF(I10&lt;F10,J10,"")),"")</f>
        <v/>
      </c>
      <c r="H14" s="21"/>
      <c r="K14" s="1"/>
      <c r="L14" s="1"/>
    </row>
    <row r="15" ht="14.25" customHeight="1">
      <c r="G15" s="27"/>
      <c r="H15" s="28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C6:L6"/>
    <mergeCell ref="M6:M12"/>
    <mergeCell ref="C7:D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1"/>
      <c r="B1" s="1"/>
      <c r="C1" s="2" t="s">
        <v>95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7" t="s">
        <v>5</v>
      </c>
      <c r="F5" s="8"/>
      <c r="G5" s="8"/>
      <c r="H5" s="8"/>
      <c r="I5" s="8"/>
      <c r="J5" s="6"/>
      <c r="K5" s="5" t="s">
        <v>4</v>
      </c>
      <c r="L5" s="6"/>
      <c r="M5" s="4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9"/>
      <c r="C6" s="10" t="s">
        <v>96</v>
      </c>
      <c r="E6" s="10" t="s">
        <v>97</v>
      </c>
      <c r="K6" s="10" t="s">
        <v>98</v>
      </c>
      <c r="M6" s="9"/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11" t="str">
        <f>N7</f>
        <v>AISYAH</v>
      </c>
      <c r="D7" s="37">
        <v>0.0</v>
      </c>
      <c r="E7" s="1"/>
      <c r="F7" s="1"/>
      <c r="G7" s="13" t="s">
        <v>12</v>
      </c>
      <c r="H7" s="14"/>
      <c r="I7" s="1"/>
      <c r="J7" s="1"/>
      <c r="K7" s="35">
        <v>0.0</v>
      </c>
      <c r="L7" s="16" t="str">
        <f>O7</f>
        <v>ANDALUSIA</v>
      </c>
      <c r="M7" s="9"/>
      <c r="N7" s="17" t="s">
        <v>13</v>
      </c>
      <c r="O7" s="17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18"/>
      <c r="D8" s="19"/>
      <c r="E8" s="1"/>
      <c r="F8" s="1"/>
      <c r="G8" s="20" t="str">
        <f>IF(OR(F9&gt;0,I9&gt;0),IF(F9&gt;I9,E9,IF(I9&gt;F9,J9,"")),"")</f>
        <v/>
      </c>
      <c r="H8" s="21"/>
      <c r="I8" s="1"/>
      <c r="J8" s="1"/>
      <c r="K8" s="22"/>
      <c r="L8" s="1"/>
      <c r="M8" s="9"/>
      <c r="N8" s="17" t="s">
        <v>15</v>
      </c>
      <c r="O8" s="17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1" t="str">
        <f>N8</f>
        <v>FATHIMAH</v>
      </c>
      <c r="D9" s="35">
        <v>0.0</v>
      </c>
      <c r="E9" s="89" t="str">
        <f>IF(D7&gt;0,C7,IF(D9&gt;0,C9,IF(D11&gt;0,C11,"")))</f>
        <v/>
      </c>
      <c r="F9" s="35">
        <v>0.0</v>
      </c>
      <c r="G9" s="24"/>
      <c r="H9" s="25"/>
      <c r="I9" s="35">
        <v>0.0</v>
      </c>
      <c r="J9" s="89" t="str">
        <f>IF(K7&gt;0,L7,IF(K9&gt;0,L9,IF(K11&gt;0,L11,"")))</f>
        <v/>
      </c>
      <c r="K9" s="37">
        <v>0.0</v>
      </c>
      <c r="L9" s="16" t="str">
        <f>O8</f>
        <v>BAGHDAD</v>
      </c>
      <c r="M9" s="9"/>
      <c r="N9" s="17" t="s">
        <v>17</v>
      </c>
      <c r="O9" s="17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8"/>
      <c r="D10" s="19"/>
      <c r="E10" s="1"/>
      <c r="F10" s="1"/>
      <c r="G10" s="27"/>
      <c r="H10" s="28"/>
      <c r="I10" s="1"/>
      <c r="J10" s="1"/>
      <c r="K10" s="22"/>
      <c r="L10" s="1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29"/>
      <c r="C11" s="11" t="str">
        <f>N9</f>
        <v>KHODIJAH</v>
      </c>
      <c r="D11" s="35">
        <v>0.0</v>
      </c>
      <c r="E11" s="1"/>
      <c r="F11" s="1"/>
      <c r="G11" s="1"/>
      <c r="H11" s="1"/>
      <c r="I11" s="1"/>
      <c r="J11" s="1"/>
      <c r="K11" s="35">
        <v>0.0</v>
      </c>
      <c r="L11" s="16" t="str">
        <f>O9</f>
        <v>CORDOVA</v>
      </c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"/>
      <c r="C12" s="1"/>
      <c r="D12" s="1"/>
      <c r="E12" s="1"/>
      <c r="F12" s="1"/>
      <c r="G12" s="30" t="s">
        <v>19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31" t="str">
        <f>IF(OR(F9&gt;0,I9&gt;0),IF(F9&lt;I9,E9,IF(I9&lt;F9,J9,"")),"")</f>
        <v/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 t="s">
        <v>99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21</v>
      </c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4" t="s">
        <v>22</v>
      </c>
      <c r="C22" s="5" t="s">
        <v>4</v>
      </c>
      <c r="D22" s="6"/>
      <c r="E22" s="7" t="s">
        <v>5</v>
      </c>
      <c r="F22" s="8"/>
      <c r="G22" s="8"/>
      <c r="H22" s="8"/>
      <c r="I22" s="8"/>
      <c r="J22" s="6"/>
      <c r="K22" s="5" t="s">
        <v>4</v>
      </c>
      <c r="L22" s="6"/>
      <c r="M22" s="4" t="s">
        <v>23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9"/>
      <c r="C23" s="32" t="s">
        <v>100</v>
      </c>
      <c r="D23" s="33"/>
      <c r="E23" s="10" t="s">
        <v>101</v>
      </c>
      <c r="K23" s="32" t="s">
        <v>102</v>
      </c>
      <c r="L23" s="33"/>
      <c r="M23" s="9"/>
      <c r="N23" s="1" t="s">
        <v>26</v>
      </c>
      <c r="O23" s="1" t="s">
        <v>27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9"/>
      <c r="C24" s="34" t="str">
        <f>N24</f>
        <v>HUDAIBIYYAH</v>
      </c>
      <c r="D24" s="37">
        <v>0.0</v>
      </c>
      <c r="E24" s="1"/>
      <c r="F24" s="1"/>
      <c r="G24" s="13" t="s">
        <v>12</v>
      </c>
      <c r="H24" s="14"/>
      <c r="I24" s="1"/>
      <c r="J24" s="1"/>
      <c r="K24" s="37">
        <v>0.0</v>
      </c>
      <c r="L24" s="36" t="str">
        <f>O24</f>
        <v>AN-NASA'I</v>
      </c>
      <c r="M24" s="9"/>
      <c r="N24" s="17" t="s">
        <v>28</v>
      </c>
      <c r="O24" s="17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9"/>
      <c r="C25" s="18"/>
      <c r="D25" s="19"/>
      <c r="E25" s="1"/>
      <c r="F25" s="1"/>
      <c r="G25" s="20" t="str">
        <f>IF(OR(F26&gt;0,I26&gt;0),IF(F26&gt;I26,E26,IF(I26&gt;F26,J26,"")),"")</f>
        <v/>
      </c>
      <c r="H25" s="21"/>
      <c r="I25" s="1"/>
      <c r="J25" s="1"/>
      <c r="K25" s="22"/>
      <c r="L25" s="1"/>
      <c r="M25" s="9"/>
      <c r="N25" s="17" t="s">
        <v>30</v>
      </c>
      <c r="O25" s="17" t="s">
        <v>31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34" t="str">
        <f>N25</f>
        <v>HUNAIN</v>
      </c>
      <c r="D26" s="35">
        <v>0.0</v>
      </c>
      <c r="E26" s="92" t="str">
        <f>IF(D24&gt;0,C24,IF(D26&gt;0,C26,IF(D28&gt;0,C28,"")))</f>
        <v/>
      </c>
      <c r="F26" s="35">
        <v>0.0</v>
      </c>
      <c r="G26" s="24"/>
      <c r="H26" s="25"/>
      <c r="I26" s="35">
        <v>0.0</v>
      </c>
      <c r="J26" s="92" t="str">
        <f>IF(K24&gt;0,L24,IF(K26&gt;0,L26,IF(K28&gt;0,L28,"")))</f>
        <v/>
      </c>
      <c r="K26" s="35">
        <v>0.0</v>
      </c>
      <c r="L26" s="36" t="str">
        <f>O25</f>
        <v>AT-TIRMIDZI</v>
      </c>
      <c r="M26" s="9"/>
      <c r="N26" s="17" t="s">
        <v>32</v>
      </c>
      <c r="O26" s="17" t="s">
        <v>33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18"/>
      <c r="D27" s="19"/>
      <c r="E27" s="1"/>
      <c r="F27" s="1"/>
      <c r="G27" s="27"/>
      <c r="H27" s="28"/>
      <c r="I27" s="1"/>
      <c r="J27" s="1"/>
      <c r="K27" s="22"/>
      <c r="L27" s="1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9"/>
      <c r="C28" s="34" t="str">
        <f>N26</f>
        <v>KHANDAQ</v>
      </c>
      <c r="D28" s="35">
        <v>0.0</v>
      </c>
      <c r="E28" s="1"/>
      <c r="F28" s="1"/>
      <c r="G28" s="1"/>
      <c r="H28" s="1"/>
      <c r="I28" s="1"/>
      <c r="J28" s="1"/>
      <c r="K28" s="35">
        <v>0.0</v>
      </c>
      <c r="L28" s="36" t="str">
        <f>O26</f>
        <v>IBNU MAJAH</v>
      </c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29"/>
      <c r="C29" s="18"/>
      <c r="D29" s="1"/>
      <c r="E29" s="1"/>
      <c r="F29" s="1"/>
      <c r="G29" s="30" t="s">
        <v>19</v>
      </c>
      <c r="H29" s="14"/>
      <c r="I29" s="1"/>
      <c r="J29" s="1"/>
      <c r="K29" s="1"/>
      <c r="L29" s="1"/>
      <c r="M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1"/>
      <c r="G30" s="31" t="str">
        <f>IF(OR(F26&gt;0,I26&gt;0),IF(F26&lt;I26,E26,IF(I26&lt;F26,J26,"")),"")</f>
        <v/>
      </c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7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103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 t="s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3.25" customHeight="1">
      <c r="A40" s="1"/>
      <c r="B40" s="4" t="s">
        <v>35</v>
      </c>
      <c r="C40" s="5" t="s">
        <v>4</v>
      </c>
      <c r="D40" s="6"/>
      <c r="E40" s="7" t="s">
        <v>5</v>
      </c>
      <c r="F40" s="8"/>
      <c r="G40" s="8"/>
      <c r="H40" s="8"/>
      <c r="I40" s="8"/>
      <c r="J40" s="6"/>
      <c r="K40" s="5" t="s">
        <v>4</v>
      </c>
      <c r="L40" s="6"/>
      <c r="M40" s="4" t="s">
        <v>36</v>
      </c>
      <c r="N40" s="1" t="s">
        <v>37</v>
      </c>
      <c r="O40" s="1" t="s">
        <v>38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9"/>
      <c r="C41" s="10" t="s">
        <v>104</v>
      </c>
      <c r="E41" s="10" t="s">
        <v>105</v>
      </c>
      <c r="K41" s="10" t="s">
        <v>106</v>
      </c>
      <c r="M41" s="9"/>
      <c r="N41" s="17" t="s">
        <v>40</v>
      </c>
      <c r="O41" s="17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9"/>
      <c r="C42" s="39" t="str">
        <f>N41</f>
        <v>MA'WA</v>
      </c>
      <c r="D42" s="37">
        <v>0.0</v>
      </c>
      <c r="E42" s="1"/>
      <c r="F42" s="1"/>
      <c r="G42" s="40" t="s">
        <v>12</v>
      </c>
      <c r="H42" s="6"/>
      <c r="I42" s="1"/>
      <c r="J42" s="1"/>
      <c r="K42" s="35">
        <v>0.0</v>
      </c>
      <c r="L42" s="41" t="str">
        <f>O41</f>
        <v>MALIK</v>
      </c>
      <c r="M42" s="9"/>
      <c r="N42" s="17" t="s">
        <v>42</v>
      </c>
      <c r="O42" s="17" t="s">
        <v>43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9"/>
      <c r="C43" s="18"/>
      <c r="D43" s="19"/>
      <c r="E43" s="1"/>
      <c r="F43" s="1"/>
      <c r="G43" s="20" t="str">
        <f>IF(OR(F44&gt;0,I44&gt;0),IF(F44&gt;I44,E44,IF(I44&gt;F44,J44,"")),"")</f>
        <v/>
      </c>
      <c r="H43" s="21"/>
      <c r="I43" s="1"/>
      <c r="J43" s="1"/>
      <c r="K43" s="22"/>
      <c r="L43" s="1"/>
      <c r="M43" s="9"/>
      <c r="N43" s="17" t="s">
        <v>44</v>
      </c>
      <c r="O43" s="17" t="s">
        <v>45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9"/>
      <c r="C44" s="39" t="str">
        <f>N42</f>
        <v>'ADN</v>
      </c>
      <c r="D44" s="35">
        <v>0.0</v>
      </c>
      <c r="E44" s="95" t="str">
        <f>IF(D42&gt;0,C42,IF(D44&gt;0,C44,IF(D46&gt;0,C46,"")))</f>
        <v/>
      </c>
      <c r="F44" s="35">
        <v>0.0</v>
      </c>
      <c r="G44" s="24"/>
      <c r="H44" s="25"/>
      <c r="I44" s="35">
        <v>0.0</v>
      </c>
      <c r="J44" s="95" t="str">
        <f>IF(K42&gt;0,L42,IF(K44&gt;0,L44,IF(K46&gt;0,L46,"")))</f>
        <v/>
      </c>
      <c r="K44" s="37">
        <v>0.0</v>
      </c>
      <c r="L44" s="41" t="str">
        <f>O42</f>
        <v>ASY-SYAFI'I</v>
      </c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18"/>
      <c r="D45" s="19"/>
      <c r="E45" s="1"/>
      <c r="F45" s="1"/>
      <c r="G45" s="27"/>
      <c r="H45" s="28"/>
      <c r="I45" s="1"/>
      <c r="J45" s="1"/>
      <c r="K45" s="22"/>
      <c r="L45" s="1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29"/>
      <c r="C46" s="39" t="str">
        <f>N43</f>
        <v>DARUL MUQAMAH</v>
      </c>
      <c r="D46" s="35">
        <v>0.0</v>
      </c>
      <c r="E46" s="1"/>
      <c r="F46" s="1"/>
      <c r="G46" s="1"/>
      <c r="H46" s="1"/>
      <c r="I46" s="1"/>
      <c r="J46" s="1"/>
      <c r="K46" s="35">
        <v>0.0</v>
      </c>
      <c r="L46" s="41" t="str">
        <f>O43</f>
        <v>AL LAITSY</v>
      </c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"/>
      <c r="C47" s="18"/>
      <c r="D47" s="1"/>
      <c r="E47" s="1"/>
      <c r="F47" s="1"/>
      <c r="G47" s="43" t="s">
        <v>19</v>
      </c>
      <c r="H47" s="6"/>
      <c r="I47" s="1"/>
      <c r="J47" s="1"/>
      <c r="K47" s="1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31" t="str">
        <f>IF(OR(F44&gt;0,I44&gt;0),IF(F44&lt;I44,E44,IF(I44&lt;F44,J44,"")),"")</f>
        <v/>
      </c>
      <c r="H48" s="2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7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9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9"/>
    <mergeCell ref="K23:L2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56.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61"/>
      <c r="E1" s="103"/>
      <c r="F1" s="61"/>
      <c r="G1" s="103"/>
    </row>
    <row r="2" ht="15.75" customHeight="1">
      <c r="B2" s="2" t="s">
        <v>107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04" t="s">
        <v>108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05"/>
      <c r="C4" s="51"/>
      <c r="D4" s="51"/>
      <c r="E4" s="106"/>
      <c r="F4" s="70"/>
      <c r="G4" s="10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61"/>
      <c r="B5" s="107" t="s">
        <v>109</v>
      </c>
      <c r="C5" s="107" t="s">
        <v>110</v>
      </c>
      <c r="D5" s="107" t="s">
        <v>111</v>
      </c>
      <c r="E5" s="108" t="s">
        <v>112</v>
      </c>
      <c r="F5" s="109"/>
      <c r="G5" s="110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61"/>
      <c r="Z5" s="61"/>
    </row>
    <row r="6" ht="18.0" customHeight="1">
      <c r="B6" s="112">
        <v>1.0</v>
      </c>
      <c r="C6" s="113" t="s">
        <v>113</v>
      </c>
      <c r="D6" s="114" t="s">
        <v>114</v>
      </c>
      <c r="E6" s="115" t="str">
        <f>'JADWAL AKHWAT'!E21</f>
        <v/>
      </c>
      <c r="F6" s="116" t="s">
        <v>115</v>
      </c>
      <c r="G6" s="115" t="str">
        <f>'JADWAL AKHWAT'!H21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17"/>
      <c r="C7" s="117"/>
      <c r="D7" s="114" t="s">
        <v>116</v>
      </c>
      <c r="E7" s="115" t="str">
        <f>'JADWAL AKHWAT'!E20</f>
        <v/>
      </c>
      <c r="F7" s="116" t="s">
        <v>115</v>
      </c>
      <c r="G7" s="115" t="str">
        <f>'JADWAL AKHWAT'!H20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18"/>
      <c r="C8" s="118"/>
      <c r="D8" s="114" t="s">
        <v>117</v>
      </c>
      <c r="E8" s="115" t="str">
        <f>'JADWAL AKHWAT'!E19</f>
        <v/>
      </c>
      <c r="F8" s="116" t="s">
        <v>115</v>
      </c>
      <c r="G8" s="115" t="str">
        <f>'JADWAL AKHWAT'!H19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12">
        <v>2.0</v>
      </c>
      <c r="C9" s="119" t="s">
        <v>118</v>
      </c>
      <c r="D9" s="114" t="s">
        <v>114</v>
      </c>
      <c r="E9" s="115" t="str">
        <f>'JADWAL AKHWAT'!E36</f>
        <v/>
      </c>
      <c r="F9" s="116" t="s">
        <v>115</v>
      </c>
      <c r="G9" s="115" t="str">
        <f>'JADWAL AKHWAT'!I36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17"/>
      <c r="C10" s="120"/>
      <c r="D10" s="114" t="s">
        <v>116</v>
      </c>
      <c r="E10" s="115" t="str">
        <f>'JADWAL AKHWAT'!E58</f>
        <v/>
      </c>
      <c r="F10" s="116" t="s">
        <v>115</v>
      </c>
      <c r="G10" s="115" t="str">
        <f>'JADWAL AKHWAT'!I58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18"/>
      <c r="C11" s="86"/>
      <c r="D11" s="114" t="s">
        <v>117</v>
      </c>
      <c r="E11" s="115" t="str">
        <f>'JADWAL AKHWAT'!E47</f>
        <v/>
      </c>
      <c r="F11" s="116" t="s">
        <v>115</v>
      </c>
      <c r="G11" s="115" t="str">
        <f>'JADWAL AKHWAT'!I47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12">
        <v>3.0</v>
      </c>
      <c r="C12" s="113" t="s">
        <v>119</v>
      </c>
      <c r="D12" s="114" t="s">
        <v>114</v>
      </c>
      <c r="E12" s="115" t="str">
        <f>'JADWAL AKHWAT'!P47</f>
        <v/>
      </c>
      <c r="F12" s="116" t="s">
        <v>115</v>
      </c>
      <c r="G12" s="115" t="str">
        <f>'JADWAL AKHWAT'!S47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17"/>
      <c r="C13" s="117"/>
      <c r="D13" s="114" t="s">
        <v>116</v>
      </c>
      <c r="E13" s="115" t="str">
        <f>'JADWAL AKHWAT'!P48</f>
        <v/>
      </c>
      <c r="F13" s="116" t="s">
        <v>115</v>
      </c>
      <c r="G13" s="115" t="str">
        <f>'JADWAL AKHWAT'!S48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18"/>
      <c r="C14" s="118"/>
      <c r="D14" s="114" t="s">
        <v>117</v>
      </c>
      <c r="E14" s="115" t="str">
        <f>'JADWAL AKHWAT'!P46</f>
        <v/>
      </c>
      <c r="F14" s="116" t="s">
        <v>115</v>
      </c>
      <c r="G14" s="115" t="str">
        <f>'JADWAL AKHWAT'!S46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12">
        <v>4.0</v>
      </c>
      <c r="C15" s="121" t="s">
        <v>120</v>
      </c>
      <c r="D15" s="114" t="s">
        <v>114</v>
      </c>
      <c r="E15" s="115" t="str">
        <f>'JADWAL AKHWAT'!AA18</f>
        <v/>
      </c>
      <c r="F15" s="116" t="s">
        <v>115</v>
      </c>
      <c r="G15" s="115" t="str">
        <f>'JADWAL AKHWAT'!AE18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17"/>
      <c r="C16" s="117"/>
      <c r="D16" s="114" t="s">
        <v>116</v>
      </c>
      <c r="E16" s="115" t="str">
        <f>'JADWAL AKHWAT'!AA42</f>
        <v/>
      </c>
      <c r="F16" s="116" t="s">
        <v>115</v>
      </c>
      <c r="G16" s="115" t="str">
        <f>'JADWAL AKHWAT'!AE42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18"/>
      <c r="C17" s="118"/>
      <c r="D17" s="114" t="s">
        <v>117</v>
      </c>
      <c r="E17" s="115" t="str">
        <f>'JADWAL AKHWAT'!AA30</f>
        <v/>
      </c>
      <c r="F17" s="116" t="s">
        <v>115</v>
      </c>
      <c r="G17" s="115" t="str">
        <f>'JADWAL AKHWAT'!AE30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12">
        <v>5.0</v>
      </c>
      <c r="C18" s="113" t="s">
        <v>121</v>
      </c>
      <c r="D18" s="114" t="s">
        <v>114</v>
      </c>
      <c r="E18" s="115" t="str">
        <f>'Bagan Bowling'!E9</f>
        <v/>
      </c>
      <c r="F18" s="116" t="s">
        <v>115</v>
      </c>
      <c r="G18" s="115" t="str">
        <f>'Bagan Bowling'!J9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17"/>
      <c r="C19" s="117"/>
      <c r="D19" s="114" t="s">
        <v>116</v>
      </c>
      <c r="E19" s="115" t="str">
        <f>'Bagan Bowling'!E26</f>
        <v/>
      </c>
      <c r="F19" s="116" t="s">
        <v>115</v>
      </c>
      <c r="G19" s="115" t="str">
        <f>'Bagan Bowling'!J26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18"/>
      <c r="C20" s="118"/>
      <c r="D20" s="114" t="s">
        <v>117</v>
      </c>
      <c r="E20" s="115" t="str">
        <f>'Bagan Bowling'!E44</f>
        <v/>
      </c>
      <c r="F20" s="116" t="s">
        <v>115</v>
      </c>
      <c r="G20" s="115" t="str">
        <f>'Bagan Bowling'!J44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07" t="s">
        <v>109</v>
      </c>
      <c r="C21" s="107" t="s">
        <v>110</v>
      </c>
      <c r="D21" s="107" t="s">
        <v>111</v>
      </c>
      <c r="E21" s="122" t="s">
        <v>122</v>
      </c>
      <c r="F21" s="109"/>
      <c r="G21" s="110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12">
        <v>1.0</v>
      </c>
      <c r="C22" s="113" t="s">
        <v>123</v>
      </c>
      <c r="D22" s="123" t="s">
        <v>116</v>
      </c>
      <c r="E22" s="124" t="str">
        <f>'JADWAL AKHWAT'!P15</f>
        <v/>
      </c>
      <c r="F22" s="125" t="s">
        <v>115</v>
      </c>
      <c r="G22" s="124" t="str">
        <f>'JADWAL AKHWAT'!T15</f>
        <v>HUNAIN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17"/>
      <c r="C23" s="117"/>
      <c r="D23" s="118"/>
      <c r="E23" s="115" t="str">
        <f>'JADWAL AKHWAT'!P16</f>
        <v/>
      </c>
      <c r="F23" s="116" t="s">
        <v>115</v>
      </c>
      <c r="G23" s="115" t="str">
        <f>'JADWAL AKHWAT'!T16</f>
        <v>AT-TIRMIDZI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17"/>
      <c r="C24" s="117"/>
      <c r="D24" s="123" t="s">
        <v>117</v>
      </c>
      <c r="E24" s="115" t="str">
        <f>'JADWAL AKHWAT'!P27</f>
        <v/>
      </c>
      <c r="F24" s="116" t="s">
        <v>115</v>
      </c>
      <c r="G24" s="115" t="str">
        <f>'JADWAL AKHWAT'!T27</f>
        <v>'ADN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18"/>
      <c r="C25" s="118"/>
      <c r="D25" s="118"/>
      <c r="E25" s="115" t="str">
        <f>'JADWAL AKHWAT'!P28</f>
        <v/>
      </c>
      <c r="F25" s="116" t="s">
        <v>115</v>
      </c>
      <c r="G25" s="115" t="str">
        <f>'JADWAL AKHWAT'!T28</f>
        <v>ASY-SYAFI'I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1"/>
      <c r="C26" s="1"/>
      <c r="D26" s="1"/>
      <c r="E26" s="76"/>
      <c r="F26" s="111"/>
      <c r="G26" s="7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61"/>
      <c r="E27" s="103"/>
      <c r="F27" s="61"/>
      <c r="G27" s="10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61"/>
      <c r="E28" s="103"/>
      <c r="F28" s="61"/>
      <c r="G28" s="10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1"/>
      <c r="C29" s="1"/>
      <c r="D29" s="1"/>
      <c r="E29" s="76"/>
      <c r="F29" s="111"/>
      <c r="G29" s="7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1"/>
      <c r="C30" s="1"/>
      <c r="D30" s="1"/>
      <c r="E30" s="76"/>
      <c r="F30" s="111"/>
      <c r="G30" s="7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1"/>
      <c r="C31" s="1"/>
      <c r="D31" s="1"/>
      <c r="E31" s="76"/>
      <c r="F31" s="111"/>
      <c r="G31" s="7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1"/>
      <c r="C32" s="1"/>
      <c r="D32" s="1"/>
      <c r="E32" s="76"/>
      <c r="F32" s="111"/>
      <c r="G32" s="7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1"/>
      <c r="C33" s="1"/>
      <c r="D33" s="1"/>
      <c r="E33" s="76"/>
      <c r="F33" s="111"/>
      <c r="G33" s="7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1"/>
      <c r="C34" s="1"/>
      <c r="D34" s="1"/>
      <c r="E34" s="76"/>
      <c r="F34" s="111"/>
      <c r="G34" s="7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1"/>
      <c r="C35" s="1"/>
      <c r="D35" s="1"/>
      <c r="E35" s="76"/>
      <c r="F35" s="111"/>
      <c r="G35" s="7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1"/>
      <c r="C36" s="1"/>
      <c r="D36" s="1"/>
      <c r="E36" s="76"/>
      <c r="F36" s="111"/>
      <c r="G36" s="7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1"/>
      <c r="C37" s="1"/>
      <c r="D37" s="1"/>
      <c r="E37" s="76"/>
      <c r="F37" s="111"/>
      <c r="G37" s="7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1"/>
      <c r="C38" s="1"/>
      <c r="D38" s="1"/>
      <c r="E38" s="76"/>
      <c r="F38" s="111"/>
      <c r="G38" s="7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1"/>
      <c r="C39" s="1"/>
      <c r="D39" s="1"/>
      <c r="E39" s="76"/>
      <c r="F39" s="111"/>
      <c r="G39" s="7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1"/>
      <c r="C40" s="1"/>
      <c r="D40" s="1"/>
      <c r="E40" s="76"/>
      <c r="F40" s="111"/>
      <c r="G40" s="7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1"/>
      <c r="C41" s="1"/>
      <c r="D41" s="1"/>
      <c r="E41" s="76"/>
      <c r="F41" s="111"/>
      <c r="G41" s="7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1"/>
      <c r="C42" s="1"/>
      <c r="D42" s="1"/>
      <c r="E42" s="76"/>
      <c r="F42" s="111"/>
      <c r="G42" s="7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1"/>
      <c r="C43" s="1"/>
      <c r="D43" s="1"/>
      <c r="E43" s="76"/>
      <c r="F43" s="111"/>
      <c r="G43" s="7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1"/>
      <c r="C44" s="1"/>
      <c r="D44" s="1"/>
      <c r="E44" s="76"/>
      <c r="F44" s="111"/>
      <c r="G44" s="7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1"/>
      <c r="C45" s="1"/>
      <c r="D45" s="1"/>
      <c r="E45" s="76"/>
      <c r="F45" s="111"/>
      <c r="G45" s="7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1"/>
      <c r="C46" s="1"/>
      <c r="D46" s="1"/>
      <c r="E46" s="76"/>
      <c r="F46" s="111"/>
      <c r="G46" s="7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1"/>
      <c r="C47" s="1"/>
      <c r="D47" s="1"/>
      <c r="E47" s="76"/>
      <c r="F47" s="111"/>
      <c r="G47" s="7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1"/>
      <c r="C48" s="1"/>
      <c r="D48" s="1"/>
      <c r="E48" s="76"/>
      <c r="F48" s="111"/>
      <c r="G48" s="7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1"/>
      <c r="C49" s="1"/>
      <c r="D49" s="1"/>
      <c r="E49" s="76"/>
      <c r="F49" s="111"/>
      <c r="G49" s="7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1"/>
      <c r="C50" s="1"/>
      <c r="D50" s="1"/>
      <c r="E50" s="76"/>
      <c r="F50" s="111"/>
      <c r="G50" s="7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1"/>
      <c r="C51" s="1"/>
      <c r="D51" s="1"/>
      <c r="E51" s="76"/>
      <c r="F51" s="111"/>
      <c r="G51" s="7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1"/>
      <c r="C52" s="1"/>
      <c r="D52" s="1"/>
      <c r="E52" s="76"/>
      <c r="F52" s="111"/>
      <c r="G52" s="7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1"/>
      <c r="C53" s="1"/>
      <c r="D53" s="1"/>
      <c r="E53" s="76"/>
      <c r="F53" s="111"/>
      <c r="G53" s="7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1"/>
      <c r="C54" s="1"/>
      <c r="D54" s="1"/>
      <c r="E54" s="76"/>
      <c r="F54" s="111"/>
      <c r="G54" s="7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1"/>
      <c r="C55" s="1"/>
      <c r="D55" s="1"/>
      <c r="E55" s="76"/>
      <c r="F55" s="111"/>
      <c r="G55" s="7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1"/>
      <c r="C56" s="1"/>
      <c r="D56" s="1"/>
      <c r="E56" s="76"/>
      <c r="F56" s="111"/>
      <c r="G56" s="7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1"/>
      <c r="C57" s="1"/>
      <c r="D57" s="1"/>
      <c r="E57" s="76"/>
      <c r="F57" s="111"/>
      <c r="G57" s="7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1"/>
      <c r="C58" s="1"/>
      <c r="D58" s="1"/>
      <c r="E58" s="76"/>
      <c r="F58" s="111"/>
      <c r="G58" s="7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1"/>
      <c r="C59" s="1"/>
      <c r="D59" s="1"/>
      <c r="E59" s="76"/>
      <c r="F59" s="111"/>
      <c r="G59" s="7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1"/>
      <c r="C60" s="1"/>
      <c r="D60" s="1"/>
      <c r="E60" s="76"/>
      <c r="F60" s="111"/>
      <c r="G60" s="7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1"/>
      <c r="C61" s="1"/>
      <c r="D61" s="1"/>
      <c r="E61" s="76"/>
      <c r="F61" s="111"/>
      <c r="G61" s="7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1"/>
      <c r="C62" s="1"/>
      <c r="D62" s="1"/>
      <c r="E62" s="76"/>
      <c r="F62" s="111"/>
      <c r="G62" s="7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1"/>
      <c r="C63" s="1"/>
      <c r="D63" s="1"/>
      <c r="E63" s="76"/>
      <c r="F63" s="111"/>
      <c r="G63" s="7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1"/>
      <c r="C64" s="1"/>
      <c r="D64" s="1"/>
      <c r="E64" s="76"/>
      <c r="F64" s="111"/>
      <c r="G64" s="7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1"/>
      <c r="C65" s="1"/>
      <c r="D65" s="1"/>
      <c r="E65" s="76"/>
      <c r="F65" s="111"/>
      <c r="G65" s="7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1"/>
      <c r="C66" s="1"/>
      <c r="D66" s="1"/>
      <c r="E66" s="76"/>
      <c r="F66" s="111"/>
      <c r="G66" s="7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1"/>
      <c r="C67" s="1"/>
      <c r="D67" s="1"/>
      <c r="E67" s="76"/>
      <c r="F67" s="111"/>
      <c r="G67" s="7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1"/>
      <c r="C68" s="1"/>
      <c r="D68" s="1"/>
      <c r="E68" s="76"/>
      <c r="F68" s="111"/>
      <c r="G68" s="7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1"/>
      <c r="C69" s="1"/>
      <c r="D69" s="1"/>
      <c r="E69" s="76"/>
      <c r="F69" s="111"/>
      <c r="G69" s="7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1"/>
      <c r="C70" s="1"/>
      <c r="D70" s="1"/>
      <c r="E70" s="76"/>
      <c r="F70" s="111"/>
      <c r="G70" s="7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1"/>
      <c r="C71" s="1"/>
      <c r="D71" s="1"/>
      <c r="E71" s="76"/>
      <c r="F71" s="111"/>
      <c r="G71" s="7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1"/>
      <c r="C72" s="1"/>
      <c r="D72" s="1"/>
      <c r="E72" s="76"/>
      <c r="F72" s="111"/>
      <c r="G72" s="7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1"/>
      <c r="C73" s="1"/>
      <c r="D73" s="1"/>
      <c r="E73" s="76"/>
      <c r="F73" s="111"/>
      <c r="G73" s="7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1"/>
      <c r="C74" s="1"/>
      <c r="D74" s="1"/>
      <c r="E74" s="76"/>
      <c r="F74" s="111"/>
      <c r="G74" s="7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1"/>
      <c r="C75" s="1"/>
      <c r="D75" s="1"/>
      <c r="E75" s="76"/>
      <c r="F75" s="111"/>
      <c r="G75" s="7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1"/>
      <c r="C76" s="1"/>
      <c r="D76" s="1"/>
      <c r="E76" s="76"/>
      <c r="F76" s="111"/>
      <c r="G76" s="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1"/>
      <c r="C77" s="1"/>
      <c r="D77" s="1"/>
      <c r="E77" s="76"/>
      <c r="F77" s="111"/>
      <c r="G77" s="7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1"/>
      <c r="C78" s="1"/>
      <c r="D78" s="1"/>
      <c r="E78" s="76"/>
      <c r="F78" s="111"/>
      <c r="G78" s="7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1"/>
      <c r="C79" s="1"/>
      <c r="D79" s="1"/>
      <c r="E79" s="76"/>
      <c r="F79" s="111"/>
      <c r="G79" s="7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1"/>
      <c r="C80" s="1"/>
      <c r="D80" s="1"/>
      <c r="E80" s="76"/>
      <c r="F80" s="111"/>
      <c r="G80" s="7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1"/>
      <c r="C81" s="1"/>
      <c r="D81" s="1"/>
      <c r="E81" s="76"/>
      <c r="F81" s="111"/>
      <c r="G81" s="7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1"/>
      <c r="C82" s="1"/>
      <c r="D82" s="1"/>
      <c r="E82" s="76"/>
      <c r="F82" s="111"/>
      <c r="G82" s="7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1"/>
      <c r="C83" s="1"/>
      <c r="D83" s="1"/>
      <c r="E83" s="76"/>
      <c r="F83" s="111"/>
      <c r="G83" s="7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1"/>
      <c r="C84" s="1"/>
      <c r="D84" s="1"/>
      <c r="E84" s="76"/>
      <c r="F84" s="111"/>
      <c r="G84" s="7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1"/>
      <c r="C85" s="1"/>
      <c r="D85" s="1"/>
      <c r="E85" s="76"/>
      <c r="F85" s="111"/>
      <c r="G85" s="7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1"/>
      <c r="C86" s="1"/>
      <c r="D86" s="1"/>
      <c r="E86" s="76"/>
      <c r="F86" s="111"/>
      <c r="G86" s="7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1"/>
      <c r="C87" s="1"/>
      <c r="D87" s="1"/>
      <c r="E87" s="76"/>
      <c r="F87" s="111"/>
      <c r="G87" s="7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1"/>
      <c r="C88" s="1"/>
      <c r="D88" s="1"/>
      <c r="E88" s="76"/>
      <c r="F88" s="111"/>
      <c r="G88" s="7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1"/>
      <c r="C89" s="1"/>
      <c r="D89" s="1"/>
      <c r="E89" s="76"/>
      <c r="F89" s="111"/>
      <c r="G89" s="7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1"/>
      <c r="C90" s="1"/>
      <c r="D90" s="1"/>
      <c r="E90" s="76"/>
      <c r="F90" s="111"/>
      <c r="G90" s="7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1"/>
      <c r="C91" s="1"/>
      <c r="D91" s="1"/>
      <c r="E91" s="76"/>
      <c r="F91" s="111"/>
      <c r="G91" s="7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1"/>
      <c r="C92" s="1"/>
      <c r="D92" s="1"/>
      <c r="E92" s="76"/>
      <c r="F92" s="111"/>
      <c r="G92" s="7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1"/>
      <c r="C93" s="1"/>
      <c r="D93" s="1"/>
      <c r="E93" s="76"/>
      <c r="F93" s="111"/>
      <c r="G93" s="7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1"/>
      <c r="C94" s="1"/>
      <c r="D94" s="1"/>
      <c r="E94" s="76"/>
      <c r="F94" s="111"/>
      <c r="G94" s="7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1"/>
      <c r="C95" s="1"/>
      <c r="D95" s="1"/>
      <c r="E95" s="76"/>
      <c r="F95" s="111"/>
      <c r="G95" s="7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1"/>
      <c r="C96" s="1"/>
      <c r="D96" s="1"/>
      <c r="E96" s="76"/>
      <c r="F96" s="111"/>
      <c r="G96" s="7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1"/>
      <c r="C97" s="1"/>
      <c r="D97" s="1"/>
      <c r="E97" s="76"/>
      <c r="F97" s="111"/>
      <c r="G97" s="7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1"/>
      <c r="C98" s="1"/>
      <c r="D98" s="1"/>
      <c r="E98" s="76"/>
      <c r="F98" s="111"/>
      <c r="G98" s="7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1"/>
      <c r="C99" s="1"/>
      <c r="D99" s="1"/>
      <c r="E99" s="76"/>
      <c r="F99" s="111"/>
      <c r="G99" s="7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1"/>
      <c r="C100" s="1"/>
      <c r="D100" s="1"/>
      <c r="E100" s="76"/>
      <c r="F100" s="111"/>
      <c r="G100" s="7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1"/>
      <c r="C101" s="1"/>
      <c r="D101" s="1"/>
      <c r="E101" s="76"/>
      <c r="F101" s="111"/>
      <c r="G101" s="7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1"/>
      <c r="C102" s="1"/>
      <c r="D102" s="1"/>
      <c r="E102" s="76"/>
      <c r="F102" s="111"/>
      <c r="G102" s="7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1"/>
      <c r="C103" s="1"/>
      <c r="D103" s="1"/>
      <c r="E103" s="76"/>
      <c r="F103" s="111"/>
      <c r="G103" s="7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1"/>
      <c r="C104" s="1"/>
      <c r="D104" s="1"/>
      <c r="E104" s="76"/>
      <c r="F104" s="111"/>
      <c r="G104" s="7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1"/>
      <c r="C105" s="1"/>
      <c r="D105" s="1"/>
      <c r="E105" s="76"/>
      <c r="F105" s="111"/>
      <c r="G105" s="7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1"/>
      <c r="C106" s="1"/>
      <c r="D106" s="1"/>
      <c r="E106" s="76"/>
      <c r="F106" s="111"/>
      <c r="G106" s="7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1"/>
      <c r="C107" s="1"/>
      <c r="D107" s="1"/>
      <c r="E107" s="76"/>
      <c r="F107" s="111"/>
      <c r="G107" s="7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1"/>
      <c r="C108" s="1"/>
      <c r="D108" s="1"/>
      <c r="E108" s="76"/>
      <c r="F108" s="111"/>
      <c r="G108" s="7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1"/>
      <c r="C109" s="1"/>
      <c r="D109" s="1"/>
      <c r="E109" s="76"/>
      <c r="F109" s="111"/>
      <c r="G109" s="7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1"/>
      <c r="C110" s="1"/>
      <c r="D110" s="1"/>
      <c r="E110" s="76"/>
      <c r="F110" s="111"/>
      <c r="G110" s="7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1"/>
      <c r="C111" s="1"/>
      <c r="D111" s="1"/>
      <c r="E111" s="76"/>
      <c r="F111" s="111"/>
      <c r="G111" s="7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1"/>
      <c r="C112" s="1"/>
      <c r="D112" s="1"/>
      <c r="E112" s="76"/>
      <c r="F112" s="111"/>
      <c r="G112" s="7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1"/>
      <c r="C113" s="1"/>
      <c r="D113" s="1"/>
      <c r="E113" s="76"/>
      <c r="F113" s="111"/>
      <c r="G113" s="7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1"/>
      <c r="C114" s="1"/>
      <c r="D114" s="1"/>
      <c r="E114" s="76"/>
      <c r="F114" s="111"/>
      <c r="G114" s="7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1"/>
      <c r="C115" s="1"/>
      <c r="D115" s="1"/>
      <c r="E115" s="76"/>
      <c r="F115" s="111"/>
      <c r="G115" s="7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1"/>
      <c r="C116" s="1"/>
      <c r="D116" s="1"/>
      <c r="E116" s="76"/>
      <c r="F116" s="111"/>
      <c r="G116" s="7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1"/>
      <c r="C117" s="1"/>
      <c r="D117" s="1"/>
      <c r="E117" s="76"/>
      <c r="F117" s="111"/>
      <c r="G117" s="7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1"/>
      <c r="C118" s="1"/>
      <c r="D118" s="1"/>
      <c r="E118" s="76"/>
      <c r="F118" s="111"/>
      <c r="G118" s="7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1"/>
      <c r="C119" s="1"/>
      <c r="D119" s="1"/>
      <c r="E119" s="76"/>
      <c r="F119" s="111"/>
      <c r="G119" s="7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1"/>
      <c r="C120" s="1"/>
      <c r="D120" s="1"/>
      <c r="E120" s="76"/>
      <c r="F120" s="111"/>
      <c r="G120" s="7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1"/>
      <c r="C121" s="1"/>
      <c r="D121" s="1"/>
      <c r="E121" s="76"/>
      <c r="F121" s="111"/>
      <c r="G121" s="7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1"/>
      <c r="C122" s="1"/>
      <c r="D122" s="1"/>
      <c r="E122" s="76"/>
      <c r="F122" s="111"/>
      <c r="G122" s="7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1"/>
      <c r="C123" s="1"/>
      <c r="D123" s="1"/>
      <c r="E123" s="76"/>
      <c r="F123" s="111"/>
      <c r="G123" s="7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1"/>
      <c r="C124" s="1"/>
      <c r="D124" s="1"/>
      <c r="E124" s="76"/>
      <c r="F124" s="111"/>
      <c r="G124" s="7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1"/>
      <c r="C125" s="1"/>
      <c r="D125" s="1"/>
      <c r="E125" s="76"/>
      <c r="F125" s="111"/>
      <c r="G125" s="7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1"/>
      <c r="C126" s="1"/>
      <c r="D126" s="1"/>
      <c r="E126" s="76"/>
      <c r="F126" s="111"/>
      <c r="G126" s="7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1"/>
      <c r="C127" s="1"/>
      <c r="D127" s="1"/>
      <c r="E127" s="76"/>
      <c r="F127" s="111"/>
      <c r="G127" s="7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1"/>
      <c r="C128" s="1"/>
      <c r="D128" s="1"/>
      <c r="E128" s="76"/>
      <c r="F128" s="111"/>
      <c r="G128" s="7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1"/>
      <c r="C129" s="1"/>
      <c r="D129" s="1"/>
      <c r="E129" s="76"/>
      <c r="F129" s="111"/>
      <c r="G129" s="7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1"/>
      <c r="C130" s="1"/>
      <c r="D130" s="1"/>
      <c r="E130" s="76"/>
      <c r="F130" s="111"/>
      <c r="G130" s="7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1"/>
      <c r="C131" s="1"/>
      <c r="D131" s="1"/>
      <c r="E131" s="76"/>
      <c r="F131" s="111"/>
      <c r="G131" s="7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1"/>
      <c r="C132" s="1"/>
      <c r="D132" s="1"/>
      <c r="E132" s="76"/>
      <c r="F132" s="111"/>
      <c r="G132" s="7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1"/>
      <c r="C133" s="1"/>
      <c r="D133" s="1"/>
      <c r="E133" s="76"/>
      <c r="F133" s="111"/>
      <c r="G133" s="7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1"/>
      <c r="C134" s="1"/>
      <c r="D134" s="1"/>
      <c r="E134" s="76"/>
      <c r="F134" s="111"/>
      <c r="G134" s="7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1"/>
      <c r="C135" s="1"/>
      <c r="D135" s="1"/>
      <c r="E135" s="76"/>
      <c r="F135" s="111"/>
      <c r="G135" s="7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1"/>
      <c r="C136" s="1"/>
      <c r="D136" s="1"/>
      <c r="E136" s="76"/>
      <c r="F136" s="111"/>
      <c r="G136" s="7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1"/>
      <c r="C137" s="1"/>
      <c r="D137" s="1"/>
      <c r="E137" s="76"/>
      <c r="F137" s="111"/>
      <c r="G137" s="7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1"/>
      <c r="C138" s="1"/>
      <c r="D138" s="1"/>
      <c r="E138" s="76"/>
      <c r="F138" s="111"/>
      <c r="G138" s="7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1"/>
      <c r="C139" s="1"/>
      <c r="D139" s="1"/>
      <c r="E139" s="76"/>
      <c r="F139" s="111"/>
      <c r="G139" s="7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1"/>
      <c r="C140" s="1"/>
      <c r="D140" s="1"/>
      <c r="E140" s="76"/>
      <c r="F140" s="111"/>
      <c r="G140" s="7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1"/>
      <c r="C141" s="1"/>
      <c r="D141" s="1"/>
      <c r="E141" s="76"/>
      <c r="F141" s="111"/>
      <c r="G141" s="7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1"/>
      <c r="C142" s="1"/>
      <c r="D142" s="1"/>
      <c r="E142" s="76"/>
      <c r="F142" s="111"/>
      <c r="G142" s="7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1"/>
      <c r="C143" s="1"/>
      <c r="D143" s="1"/>
      <c r="E143" s="76"/>
      <c r="F143" s="111"/>
      <c r="G143" s="7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1"/>
      <c r="C144" s="1"/>
      <c r="D144" s="1"/>
      <c r="E144" s="76"/>
      <c r="F144" s="111"/>
      <c r="G144" s="7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1"/>
      <c r="C145" s="1"/>
      <c r="D145" s="1"/>
      <c r="E145" s="76"/>
      <c r="F145" s="111"/>
      <c r="G145" s="7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1"/>
      <c r="C146" s="1"/>
      <c r="D146" s="1"/>
      <c r="E146" s="76"/>
      <c r="F146" s="111"/>
      <c r="G146" s="7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1"/>
      <c r="C147" s="1"/>
      <c r="D147" s="1"/>
      <c r="E147" s="76"/>
      <c r="F147" s="111"/>
      <c r="G147" s="7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1"/>
      <c r="C148" s="1"/>
      <c r="D148" s="1"/>
      <c r="E148" s="76"/>
      <c r="F148" s="111"/>
      <c r="G148" s="7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1"/>
      <c r="C149" s="1"/>
      <c r="D149" s="1"/>
      <c r="E149" s="76"/>
      <c r="F149" s="111"/>
      <c r="G149" s="7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1"/>
      <c r="C150" s="1"/>
      <c r="D150" s="1"/>
      <c r="E150" s="76"/>
      <c r="F150" s="111"/>
      <c r="G150" s="7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1"/>
      <c r="C151" s="1"/>
      <c r="D151" s="1"/>
      <c r="E151" s="76"/>
      <c r="F151" s="111"/>
      <c r="G151" s="7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1"/>
      <c r="C152" s="1"/>
      <c r="D152" s="1"/>
      <c r="E152" s="76"/>
      <c r="F152" s="111"/>
      <c r="G152" s="7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1"/>
      <c r="C153" s="1"/>
      <c r="D153" s="1"/>
      <c r="E153" s="76"/>
      <c r="F153" s="111"/>
      <c r="G153" s="7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1"/>
      <c r="C154" s="1"/>
      <c r="D154" s="1"/>
      <c r="E154" s="76"/>
      <c r="F154" s="111"/>
      <c r="G154" s="7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1"/>
      <c r="C155" s="1"/>
      <c r="D155" s="1"/>
      <c r="E155" s="76"/>
      <c r="F155" s="111"/>
      <c r="G155" s="7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1"/>
      <c r="C156" s="1"/>
      <c r="D156" s="1"/>
      <c r="E156" s="76"/>
      <c r="F156" s="111"/>
      <c r="G156" s="7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1"/>
      <c r="C157" s="1"/>
      <c r="D157" s="1"/>
      <c r="E157" s="76"/>
      <c r="F157" s="111"/>
      <c r="G157" s="7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1"/>
      <c r="C158" s="1"/>
      <c r="D158" s="1"/>
      <c r="E158" s="76"/>
      <c r="F158" s="111"/>
      <c r="G158" s="7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1"/>
      <c r="C159" s="1"/>
      <c r="D159" s="1"/>
      <c r="E159" s="76"/>
      <c r="F159" s="111"/>
      <c r="G159" s="7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1"/>
      <c r="C160" s="1"/>
      <c r="D160" s="1"/>
      <c r="E160" s="76"/>
      <c r="F160" s="111"/>
      <c r="G160" s="7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1"/>
      <c r="C161" s="1"/>
      <c r="D161" s="1"/>
      <c r="E161" s="76"/>
      <c r="F161" s="111"/>
      <c r="G161" s="7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1"/>
      <c r="C162" s="1"/>
      <c r="D162" s="1"/>
      <c r="E162" s="76"/>
      <c r="F162" s="111"/>
      <c r="G162" s="7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1"/>
      <c r="C163" s="1"/>
      <c r="D163" s="1"/>
      <c r="E163" s="76"/>
      <c r="F163" s="111"/>
      <c r="G163" s="7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1"/>
      <c r="C164" s="1"/>
      <c r="D164" s="1"/>
      <c r="E164" s="76"/>
      <c r="F164" s="111"/>
      <c r="G164" s="7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1"/>
      <c r="C165" s="1"/>
      <c r="D165" s="1"/>
      <c r="E165" s="76"/>
      <c r="F165" s="111"/>
      <c r="G165" s="7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1"/>
      <c r="C166" s="1"/>
      <c r="D166" s="1"/>
      <c r="E166" s="76"/>
      <c r="F166" s="111"/>
      <c r="G166" s="7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1"/>
      <c r="C167" s="1"/>
      <c r="D167" s="1"/>
      <c r="E167" s="76"/>
      <c r="F167" s="111"/>
      <c r="G167" s="7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1"/>
      <c r="C168" s="1"/>
      <c r="D168" s="1"/>
      <c r="E168" s="76"/>
      <c r="F168" s="111"/>
      <c r="G168" s="7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1"/>
      <c r="C169" s="1"/>
      <c r="D169" s="1"/>
      <c r="E169" s="76"/>
      <c r="F169" s="111"/>
      <c r="G169" s="7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1"/>
      <c r="C170" s="1"/>
      <c r="D170" s="1"/>
      <c r="E170" s="76"/>
      <c r="F170" s="111"/>
      <c r="G170" s="7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1"/>
      <c r="C171" s="1"/>
      <c r="D171" s="1"/>
      <c r="E171" s="76"/>
      <c r="F171" s="111"/>
      <c r="G171" s="7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1"/>
      <c r="C172" s="1"/>
      <c r="D172" s="1"/>
      <c r="E172" s="76"/>
      <c r="F172" s="111"/>
      <c r="G172" s="7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1"/>
      <c r="C173" s="1"/>
      <c r="D173" s="1"/>
      <c r="E173" s="76"/>
      <c r="F173" s="111"/>
      <c r="G173" s="7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1"/>
      <c r="C174" s="1"/>
      <c r="D174" s="1"/>
      <c r="E174" s="76"/>
      <c r="F174" s="111"/>
      <c r="G174" s="7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1"/>
      <c r="C175" s="1"/>
      <c r="D175" s="1"/>
      <c r="E175" s="76"/>
      <c r="F175" s="111"/>
      <c r="G175" s="7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1"/>
      <c r="C176" s="1"/>
      <c r="D176" s="1"/>
      <c r="E176" s="76"/>
      <c r="F176" s="111"/>
      <c r="G176" s="7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1"/>
      <c r="C177" s="1"/>
      <c r="D177" s="1"/>
      <c r="E177" s="76"/>
      <c r="F177" s="111"/>
      <c r="G177" s="7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1"/>
      <c r="C178" s="1"/>
      <c r="D178" s="1"/>
      <c r="E178" s="76"/>
      <c r="F178" s="111"/>
      <c r="G178" s="7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1"/>
      <c r="C179" s="1"/>
      <c r="D179" s="1"/>
      <c r="E179" s="76"/>
      <c r="F179" s="111"/>
      <c r="G179" s="7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1"/>
      <c r="C180" s="1"/>
      <c r="D180" s="1"/>
      <c r="E180" s="76"/>
      <c r="F180" s="111"/>
      <c r="G180" s="7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1"/>
      <c r="C181" s="1"/>
      <c r="D181" s="1"/>
      <c r="E181" s="76"/>
      <c r="F181" s="111"/>
      <c r="G181" s="7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1"/>
      <c r="C182" s="1"/>
      <c r="D182" s="1"/>
      <c r="E182" s="76"/>
      <c r="F182" s="111"/>
      <c r="G182" s="7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1"/>
      <c r="C183" s="1"/>
      <c r="D183" s="1"/>
      <c r="E183" s="76"/>
      <c r="F183" s="111"/>
      <c r="G183" s="7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1"/>
      <c r="C184" s="1"/>
      <c r="D184" s="1"/>
      <c r="E184" s="76"/>
      <c r="F184" s="111"/>
      <c r="G184" s="7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1"/>
      <c r="C185" s="1"/>
      <c r="D185" s="1"/>
      <c r="E185" s="76"/>
      <c r="F185" s="111"/>
      <c r="G185" s="7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1"/>
      <c r="C186" s="1"/>
      <c r="D186" s="1"/>
      <c r="E186" s="76"/>
      <c r="F186" s="111"/>
      <c r="G186" s="7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1"/>
      <c r="C187" s="1"/>
      <c r="D187" s="1"/>
      <c r="E187" s="76"/>
      <c r="F187" s="111"/>
      <c r="G187" s="7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1"/>
      <c r="C188" s="1"/>
      <c r="D188" s="1"/>
      <c r="E188" s="76"/>
      <c r="F188" s="111"/>
      <c r="G188" s="7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1"/>
      <c r="C189" s="1"/>
      <c r="D189" s="1"/>
      <c r="E189" s="76"/>
      <c r="F189" s="111"/>
      <c r="G189" s="7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1"/>
      <c r="C190" s="1"/>
      <c r="D190" s="1"/>
      <c r="E190" s="76"/>
      <c r="F190" s="111"/>
      <c r="G190" s="7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1"/>
      <c r="C191" s="1"/>
      <c r="D191" s="1"/>
      <c r="E191" s="76"/>
      <c r="F191" s="111"/>
      <c r="G191" s="7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1"/>
      <c r="C192" s="1"/>
      <c r="D192" s="1"/>
      <c r="E192" s="76"/>
      <c r="F192" s="111"/>
      <c r="G192" s="7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1"/>
      <c r="C193" s="1"/>
      <c r="D193" s="1"/>
      <c r="E193" s="76"/>
      <c r="F193" s="111"/>
      <c r="G193" s="7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1"/>
      <c r="C194" s="1"/>
      <c r="D194" s="1"/>
      <c r="E194" s="76"/>
      <c r="F194" s="111"/>
      <c r="G194" s="7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1"/>
      <c r="C195" s="1"/>
      <c r="D195" s="1"/>
      <c r="E195" s="76"/>
      <c r="F195" s="111"/>
      <c r="G195" s="7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1"/>
      <c r="C196" s="1"/>
      <c r="D196" s="1"/>
      <c r="E196" s="76"/>
      <c r="F196" s="111"/>
      <c r="G196" s="7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1"/>
      <c r="C197" s="1"/>
      <c r="D197" s="1"/>
      <c r="E197" s="76"/>
      <c r="F197" s="111"/>
      <c r="G197" s="7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1"/>
      <c r="C198" s="1"/>
      <c r="D198" s="1"/>
      <c r="E198" s="76"/>
      <c r="F198" s="111"/>
      <c r="G198" s="7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1"/>
      <c r="C199" s="1"/>
      <c r="D199" s="1"/>
      <c r="E199" s="76"/>
      <c r="F199" s="111"/>
      <c r="G199" s="7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1"/>
      <c r="C200" s="1"/>
      <c r="D200" s="1"/>
      <c r="E200" s="76"/>
      <c r="F200" s="111"/>
      <c r="G200" s="7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1"/>
      <c r="C201" s="1"/>
      <c r="D201" s="1"/>
      <c r="E201" s="76"/>
      <c r="F201" s="111"/>
      <c r="G201" s="7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1"/>
      <c r="C202" s="1"/>
      <c r="D202" s="1"/>
      <c r="E202" s="76"/>
      <c r="F202" s="111"/>
      <c r="G202" s="7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1"/>
      <c r="C203" s="1"/>
      <c r="D203" s="1"/>
      <c r="E203" s="76"/>
      <c r="F203" s="111"/>
      <c r="G203" s="7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1"/>
      <c r="C204" s="1"/>
      <c r="D204" s="1"/>
      <c r="E204" s="76"/>
      <c r="F204" s="111"/>
      <c r="G204" s="7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1"/>
      <c r="C205" s="1"/>
      <c r="D205" s="1"/>
      <c r="E205" s="76"/>
      <c r="F205" s="111"/>
      <c r="G205" s="7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1"/>
      <c r="C206" s="1"/>
      <c r="D206" s="1"/>
      <c r="E206" s="76"/>
      <c r="F206" s="111"/>
      <c r="G206" s="7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1"/>
      <c r="C207" s="1"/>
      <c r="D207" s="1"/>
      <c r="E207" s="76"/>
      <c r="F207" s="111"/>
      <c r="G207" s="7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1"/>
      <c r="C208" s="1"/>
      <c r="D208" s="1"/>
      <c r="E208" s="76"/>
      <c r="F208" s="111"/>
      <c r="G208" s="7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1"/>
      <c r="C209" s="1"/>
      <c r="D209" s="1"/>
      <c r="E209" s="76"/>
      <c r="F209" s="111"/>
      <c r="G209" s="7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1"/>
      <c r="C210" s="1"/>
      <c r="D210" s="1"/>
      <c r="E210" s="76"/>
      <c r="F210" s="111"/>
      <c r="G210" s="7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1"/>
      <c r="C211" s="1"/>
      <c r="D211" s="1"/>
      <c r="E211" s="76"/>
      <c r="F211" s="111"/>
      <c r="G211" s="7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1"/>
      <c r="C212" s="1"/>
      <c r="D212" s="1"/>
      <c r="E212" s="76"/>
      <c r="F212" s="111"/>
      <c r="G212" s="7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1"/>
      <c r="C213" s="1"/>
      <c r="D213" s="1"/>
      <c r="E213" s="76"/>
      <c r="F213" s="111"/>
      <c r="G213" s="7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1"/>
      <c r="C214" s="1"/>
      <c r="D214" s="1"/>
      <c r="E214" s="76"/>
      <c r="F214" s="111"/>
      <c r="G214" s="7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1"/>
      <c r="C215" s="1"/>
      <c r="D215" s="1"/>
      <c r="E215" s="76"/>
      <c r="F215" s="111"/>
      <c r="G215" s="7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1"/>
      <c r="C216" s="1"/>
      <c r="D216" s="1"/>
      <c r="E216" s="76"/>
      <c r="F216" s="111"/>
      <c r="G216" s="7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1"/>
      <c r="C217" s="1"/>
      <c r="D217" s="1"/>
      <c r="E217" s="76"/>
      <c r="F217" s="111"/>
      <c r="G217" s="7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1"/>
      <c r="C218" s="1"/>
      <c r="D218" s="1"/>
      <c r="E218" s="76"/>
      <c r="F218" s="111"/>
      <c r="G218" s="7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1"/>
      <c r="C219" s="1"/>
      <c r="D219" s="1"/>
      <c r="E219" s="76"/>
      <c r="F219" s="111"/>
      <c r="G219" s="7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1"/>
      <c r="C220" s="1"/>
      <c r="D220" s="1"/>
      <c r="E220" s="76"/>
      <c r="F220" s="111"/>
      <c r="G220" s="7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1"/>
      <c r="C221" s="1"/>
      <c r="D221" s="1"/>
      <c r="E221" s="76"/>
      <c r="F221" s="111"/>
      <c r="G221" s="7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1"/>
      <c r="C222" s="1"/>
      <c r="D222" s="1"/>
      <c r="E222" s="76"/>
      <c r="F222" s="111"/>
      <c r="G222" s="7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1"/>
      <c r="C223" s="1"/>
      <c r="D223" s="1"/>
      <c r="E223" s="76"/>
      <c r="F223" s="111"/>
      <c r="G223" s="7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61"/>
      <c r="E224" s="103"/>
      <c r="F224" s="61"/>
      <c r="G224" s="103"/>
    </row>
    <row r="225" ht="15.75" customHeight="1">
      <c r="B225" s="61"/>
      <c r="E225" s="103"/>
      <c r="F225" s="61"/>
      <c r="G225" s="103"/>
    </row>
    <row r="226" ht="13.5" customHeight="1">
      <c r="B226" s="61"/>
      <c r="E226" s="103"/>
      <c r="F226" s="61"/>
      <c r="G226" s="103"/>
    </row>
    <row r="227" ht="13.5" customHeight="1">
      <c r="B227" s="61"/>
      <c r="E227" s="103"/>
      <c r="F227" s="61"/>
      <c r="G227" s="103"/>
    </row>
    <row r="228" ht="13.5" customHeight="1">
      <c r="B228" s="61"/>
      <c r="E228" s="103"/>
      <c r="F228" s="61"/>
      <c r="G228" s="103"/>
    </row>
    <row r="229" ht="13.5" customHeight="1">
      <c r="B229" s="61"/>
      <c r="E229" s="103"/>
      <c r="F229" s="61"/>
      <c r="G229" s="103"/>
    </row>
    <row r="230" ht="13.5" customHeight="1">
      <c r="B230" s="61"/>
      <c r="E230" s="103"/>
      <c r="F230" s="61"/>
      <c r="G230" s="103"/>
    </row>
    <row r="231" ht="13.5" customHeight="1">
      <c r="B231" s="61"/>
      <c r="E231" s="103"/>
      <c r="F231" s="61"/>
      <c r="G231" s="103"/>
    </row>
    <row r="232" ht="13.5" customHeight="1">
      <c r="B232" s="61"/>
      <c r="E232" s="103"/>
      <c r="F232" s="61"/>
      <c r="G232" s="103"/>
    </row>
    <row r="233" ht="13.5" customHeight="1">
      <c r="B233" s="61"/>
      <c r="E233" s="103"/>
      <c r="F233" s="61"/>
      <c r="G233" s="103"/>
    </row>
    <row r="234" ht="13.5" customHeight="1">
      <c r="B234" s="61"/>
      <c r="E234" s="103"/>
      <c r="F234" s="61"/>
      <c r="G234" s="103"/>
    </row>
    <row r="235" ht="13.5" customHeight="1">
      <c r="B235" s="61"/>
      <c r="E235" s="103"/>
      <c r="F235" s="61"/>
      <c r="G235" s="103"/>
    </row>
    <row r="236" ht="13.5" customHeight="1">
      <c r="B236" s="61"/>
      <c r="E236" s="103"/>
      <c r="F236" s="61"/>
      <c r="G236" s="103"/>
    </row>
    <row r="237" ht="13.5" customHeight="1">
      <c r="B237" s="61"/>
      <c r="E237" s="103"/>
      <c r="F237" s="61"/>
      <c r="G237" s="103"/>
    </row>
    <row r="238" ht="13.5" customHeight="1">
      <c r="B238" s="61"/>
      <c r="E238" s="103"/>
      <c r="F238" s="61"/>
      <c r="G238" s="103"/>
    </row>
    <row r="239" ht="13.5" customHeight="1">
      <c r="B239" s="61"/>
      <c r="E239" s="103"/>
      <c r="F239" s="61"/>
      <c r="G239" s="103"/>
    </row>
    <row r="240" ht="13.5" customHeight="1">
      <c r="B240" s="61"/>
      <c r="E240" s="103"/>
      <c r="F240" s="61"/>
      <c r="G240" s="103"/>
    </row>
    <row r="241" ht="13.5" customHeight="1">
      <c r="B241" s="61"/>
      <c r="E241" s="103"/>
      <c r="F241" s="61"/>
      <c r="G241" s="103"/>
    </row>
    <row r="242" ht="13.5" customHeight="1">
      <c r="B242" s="61"/>
      <c r="E242" s="103"/>
      <c r="F242" s="61"/>
      <c r="G242" s="103"/>
    </row>
    <row r="243" ht="13.5" customHeight="1">
      <c r="B243" s="61"/>
      <c r="E243" s="103"/>
      <c r="F243" s="61"/>
      <c r="G243" s="103"/>
    </row>
    <row r="244" ht="13.5" customHeight="1">
      <c r="B244" s="61"/>
      <c r="E244" s="103"/>
      <c r="F244" s="61"/>
      <c r="G244" s="103"/>
    </row>
    <row r="245" ht="13.5" customHeight="1">
      <c r="B245" s="61"/>
      <c r="E245" s="103"/>
      <c r="F245" s="61"/>
      <c r="G245" s="103"/>
    </row>
    <row r="246" ht="13.5" customHeight="1">
      <c r="B246" s="61"/>
      <c r="E246" s="103"/>
      <c r="F246" s="61"/>
      <c r="G246" s="103"/>
    </row>
    <row r="247" ht="13.5" customHeight="1">
      <c r="B247" s="61"/>
      <c r="E247" s="103"/>
      <c r="F247" s="61"/>
      <c r="G247" s="103"/>
    </row>
    <row r="248" ht="13.5" customHeight="1">
      <c r="B248" s="61"/>
      <c r="E248" s="103"/>
      <c r="F248" s="61"/>
      <c r="G248" s="103"/>
    </row>
    <row r="249" ht="13.5" customHeight="1">
      <c r="B249" s="61"/>
      <c r="E249" s="103"/>
      <c r="F249" s="61"/>
      <c r="G249" s="103"/>
    </row>
    <row r="250" ht="13.5" customHeight="1">
      <c r="B250" s="61"/>
      <c r="E250" s="103"/>
      <c r="F250" s="61"/>
      <c r="G250" s="103"/>
    </row>
    <row r="251" ht="13.5" customHeight="1">
      <c r="B251" s="61"/>
      <c r="E251" s="103"/>
      <c r="F251" s="61"/>
      <c r="G251" s="103"/>
    </row>
    <row r="252" ht="13.5" customHeight="1">
      <c r="B252" s="61"/>
      <c r="E252" s="103"/>
      <c r="F252" s="61"/>
      <c r="G252" s="103"/>
    </row>
    <row r="253" ht="13.5" customHeight="1">
      <c r="B253" s="61"/>
      <c r="E253" s="103"/>
      <c r="F253" s="61"/>
      <c r="G253" s="103"/>
    </row>
    <row r="254" ht="13.5" customHeight="1">
      <c r="B254" s="61"/>
      <c r="E254" s="103"/>
      <c r="F254" s="61"/>
      <c r="G254" s="103"/>
    </row>
    <row r="255" ht="13.5" customHeight="1">
      <c r="B255" s="61"/>
      <c r="E255" s="103"/>
      <c r="F255" s="61"/>
      <c r="G255" s="103"/>
    </row>
    <row r="256" ht="13.5" customHeight="1">
      <c r="B256" s="61"/>
      <c r="E256" s="103"/>
      <c r="F256" s="61"/>
      <c r="G256" s="103"/>
    </row>
    <row r="257" ht="13.5" customHeight="1">
      <c r="B257" s="61"/>
      <c r="E257" s="103"/>
      <c r="F257" s="61"/>
      <c r="G257" s="103"/>
    </row>
    <row r="258" ht="13.5" customHeight="1">
      <c r="B258" s="61"/>
      <c r="E258" s="103"/>
      <c r="F258" s="61"/>
      <c r="G258" s="103"/>
    </row>
    <row r="259" ht="13.5" customHeight="1">
      <c r="B259" s="61"/>
      <c r="E259" s="103"/>
      <c r="F259" s="61"/>
      <c r="G259" s="103"/>
    </row>
    <row r="260" ht="13.5" customHeight="1">
      <c r="B260" s="61"/>
      <c r="E260" s="103"/>
      <c r="F260" s="61"/>
      <c r="G260" s="103"/>
    </row>
    <row r="261" ht="13.5" customHeight="1">
      <c r="B261" s="61"/>
      <c r="E261" s="103"/>
      <c r="F261" s="61"/>
      <c r="G261" s="103"/>
    </row>
    <row r="262" ht="13.5" customHeight="1">
      <c r="B262" s="61"/>
      <c r="E262" s="103"/>
      <c r="F262" s="61"/>
      <c r="G262" s="103"/>
    </row>
    <row r="263" ht="13.5" customHeight="1">
      <c r="B263" s="61"/>
      <c r="E263" s="103"/>
      <c r="F263" s="61"/>
      <c r="G263" s="103"/>
    </row>
    <row r="264" ht="13.5" customHeight="1">
      <c r="B264" s="61"/>
      <c r="E264" s="103"/>
      <c r="F264" s="61"/>
      <c r="G264" s="103"/>
    </row>
    <row r="265" ht="13.5" customHeight="1">
      <c r="B265" s="61"/>
      <c r="E265" s="103"/>
      <c r="F265" s="61"/>
      <c r="G265" s="103"/>
    </row>
    <row r="266" ht="13.5" customHeight="1">
      <c r="B266" s="61"/>
      <c r="E266" s="103"/>
      <c r="F266" s="61"/>
      <c r="G266" s="103"/>
    </row>
    <row r="267" ht="13.5" customHeight="1">
      <c r="B267" s="61"/>
      <c r="E267" s="103"/>
      <c r="F267" s="61"/>
      <c r="G267" s="103"/>
    </row>
    <row r="268" ht="13.5" customHeight="1">
      <c r="B268" s="61"/>
      <c r="E268" s="103"/>
      <c r="F268" s="61"/>
      <c r="G268" s="103"/>
    </row>
    <row r="269" ht="13.5" customHeight="1">
      <c r="B269" s="61"/>
      <c r="E269" s="103"/>
      <c r="F269" s="61"/>
      <c r="G269" s="103"/>
    </row>
    <row r="270" ht="13.5" customHeight="1">
      <c r="B270" s="61"/>
      <c r="E270" s="103"/>
      <c r="F270" s="61"/>
      <c r="G270" s="103"/>
    </row>
    <row r="271" ht="13.5" customHeight="1">
      <c r="B271" s="61"/>
      <c r="E271" s="103"/>
      <c r="F271" s="61"/>
      <c r="G271" s="103"/>
    </row>
    <row r="272" ht="13.5" customHeight="1">
      <c r="B272" s="61"/>
      <c r="E272" s="103"/>
      <c r="F272" s="61"/>
      <c r="G272" s="103"/>
    </row>
    <row r="273" ht="13.5" customHeight="1">
      <c r="B273" s="61"/>
      <c r="E273" s="103"/>
      <c r="F273" s="61"/>
      <c r="G273" s="103"/>
    </row>
    <row r="274" ht="13.5" customHeight="1">
      <c r="B274" s="61"/>
      <c r="E274" s="103"/>
      <c r="F274" s="61"/>
      <c r="G274" s="103"/>
    </row>
    <row r="275" ht="13.5" customHeight="1">
      <c r="B275" s="61"/>
      <c r="E275" s="103"/>
      <c r="F275" s="61"/>
      <c r="G275" s="103"/>
    </row>
    <row r="276" ht="13.5" customHeight="1">
      <c r="B276" s="61"/>
      <c r="E276" s="103"/>
      <c r="F276" s="61"/>
      <c r="G276" s="103"/>
    </row>
    <row r="277" ht="13.5" customHeight="1">
      <c r="B277" s="61"/>
      <c r="E277" s="103"/>
      <c r="F277" s="61"/>
      <c r="G277" s="103"/>
    </row>
    <row r="278" ht="13.5" customHeight="1">
      <c r="B278" s="61"/>
      <c r="E278" s="103"/>
      <c r="F278" s="61"/>
      <c r="G278" s="103"/>
    </row>
    <row r="279" ht="13.5" customHeight="1">
      <c r="B279" s="61"/>
      <c r="E279" s="103"/>
      <c r="F279" s="61"/>
      <c r="G279" s="103"/>
    </row>
    <row r="280" ht="13.5" customHeight="1">
      <c r="B280" s="61"/>
      <c r="E280" s="103"/>
      <c r="F280" s="61"/>
      <c r="G280" s="103"/>
    </row>
    <row r="281" ht="13.5" customHeight="1">
      <c r="B281" s="61"/>
      <c r="E281" s="103"/>
      <c r="F281" s="61"/>
      <c r="G281" s="103"/>
    </row>
    <row r="282" ht="13.5" customHeight="1">
      <c r="B282" s="61"/>
      <c r="E282" s="103"/>
      <c r="F282" s="61"/>
      <c r="G282" s="103"/>
    </row>
    <row r="283" ht="13.5" customHeight="1">
      <c r="B283" s="61"/>
      <c r="E283" s="103"/>
      <c r="F283" s="61"/>
      <c r="G283" s="103"/>
    </row>
    <row r="284" ht="13.5" customHeight="1">
      <c r="B284" s="61"/>
      <c r="E284" s="103"/>
      <c r="F284" s="61"/>
      <c r="G284" s="103"/>
    </row>
    <row r="285" ht="13.5" customHeight="1">
      <c r="B285" s="61"/>
      <c r="E285" s="103"/>
      <c r="F285" s="61"/>
      <c r="G285" s="103"/>
    </row>
    <row r="286" ht="13.5" customHeight="1">
      <c r="B286" s="61"/>
      <c r="E286" s="103"/>
      <c r="F286" s="61"/>
      <c r="G286" s="103"/>
    </row>
    <row r="287" ht="13.5" customHeight="1">
      <c r="B287" s="61"/>
      <c r="E287" s="103"/>
      <c r="F287" s="61"/>
      <c r="G287" s="103"/>
    </row>
    <row r="288" ht="13.5" customHeight="1">
      <c r="B288" s="61"/>
      <c r="E288" s="103"/>
      <c r="F288" s="61"/>
      <c r="G288" s="103"/>
    </row>
    <row r="289" ht="13.5" customHeight="1">
      <c r="B289" s="61"/>
      <c r="E289" s="103"/>
      <c r="F289" s="61"/>
      <c r="G289" s="103"/>
    </row>
    <row r="290" ht="13.5" customHeight="1">
      <c r="B290" s="61"/>
      <c r="E290" s="103"/>
      <c r="F290" s="61"/>
      <c r="G290" s="103"/>
    </row>
    <row r="291" ht="13.5" customHeight="1">
      <c r="B291" s="61"/>
      <c r="E291" s="103"/>
      <c r="F291" s="61"/>
      <c r="G291" s="103"/>
    </row>
    <row r="292" ht="13.5" customHeight="1">
      <c r="B292" s="61"/>
      <c r="E292" s="103"/>
      <c r="F292" s="61"/>
      <c r="G292" s="103"/>
    </row>
    <row r="293" ht="13.5" customHeight="1">
      <c r="B293" s="61"/>
      <c r="E293" s="103"/>
      <c r="F293" s="61"/>
      <c r="G293" s="103"/>
    </row>
    <row r="294" ht="13.5" customHeight="1">
      <c r="B294" s="61"/>
      <c r="E294" s="103"/>
      <c r="F294" s="61"/>
      <c r="G294" s="103"/>
    </row>
    <row r="295" ht="13.5" customHeight="1">
      <c r="B295" s="61"/>
      <c r="E295" s="103"/>
      <c r="F295" s="61"/>
      <c r="G295" s="103"/>
    </row>
    <row r="296" ht="13.5" customHeight="1">
      <c r="B296" s="61"/>
      <c r="E296" s="103"/>
      <c r="F296" s="61"/>
      <c r="G296" s="103"/>
    </row>
    <row r="297" ht="13.5" customHeight="1">
      <c r="B297" s="61"/>
      <c r="E297" s="103"/>
      <c r="F297" s="61"/>
      <c r="G297" s="103"/>
    </row>
    <row r="298" ht="13.5" customHeight="1">
      <c r="B298" s="61"/>
      <c r="E298" s="103"/>
      <c r="F298" s="61"/>
      <c r="G298" s="103"/>
    </row>
    <row r="299" ht="13.5" customHeight="1">
      <c r="B299" s="61"/>
      <c r="E299" s="103"/>
      <c r="F299" s="61"/>
      <c r="G299" s="103"/>
    </row>
    <row r="300" ht="13.5" customHeight="1">
      <c r="B300" s="61"/>
      <c r="E300" s="103"/>
      <c r="F300" s="61"/>
      <c r="G300" s="103"/>
    </row>
    <row r="301" ht="13.5" customHeight="1">
      <c r="B301" s="61"/>
      <c r="E301" s="103"/>
      <c r="F301" s="61"/>
      <c r="G301" s="103"/>
    </row>
    <row r="302" ht="13.5" customHeight="1">
      <c r="B302" s="61"/>
      <c r="E302" s="103"/>
      <c r="F302" s="61"/>
      <c r="G302" s="103"/>
    </row>
    <row r="303" ht="13.5" customHeight="1">
      <c r="B303" s="61"/>
      <c r="E303" s="103"/>
      <c r="F303" s="61"/>
      <c r="G303" s="103"/>
    </row>
    <row r="304" ht="13.5" customHeight="1">
      <c r="B304" s="61"/>
      <c r="E304" s="103"/>
      <c r="F304" s="61"/>
      <c r="G304" s="103"/>
    </row>
    <row r="305" ht="13.5" customHeight="1">
      <c r="B305" s="61"/>
      <c r="E305" s="103"/>
      <c r="F305" s="61"/>
      <c r="G305" s="103"/>
    </row>
    <row r="306" ht="13.5" customHeight="1">
      <c r="B306" s="61"/>
      <c r="E306" s="103"/>
      <c r="F306" s="61"/>
      <c r="G306" s="103"/>
    </row>
    <row r="307" ht="13.5" customHeight="1">
      <c r="B307" s="61"/>
      <c r="E307" s="103"/>
      <c r="F307" s="61"/>
      <c r="G307" s="103"/>
    </row>
    <row r="308" ht="13.5" customHeight="1">
      <c r="B308" s="61"/>
      <c r="E308" s="103"/>
      <c r="F308" s="61"/>
      <c r="G308" s="103"/>
    </row>
    <row r="309" ht="13.5" customHeight="1">
      <c r="B309" s="61"/>
      <c r="E309" s="103"/>
      <c r="F309" s="61"/>
      <c r="G309" s="103"/>
    </row>
    <row r="310" ht="13.5" customHeight="1">
      <c r="B310" s="61"/>
      <c r="E310" s="103"/>
      <c r="F310" s="61"/>
      <c r="G310" s="103"/>
    </row>
    <row r="311" ht="13.5" customHeight="1">
      <c r="B311" s="61"/>
      <c r="E311" s="103"/>
      <c r="F311" s="61"/>
      <c r="G311" s="103"/>
    </row>
    <row r="312" ht="13.5" customHeight="1">
      <c r="B312" s="61"/>
      <c r="E312" s="103"/>
      <c r="F312" s="61"/>
      <c r="G312" s="103"/>
    </row>
    <row r="313" ht="13.5" customHeight="1">
      <c r="B313" s="61"/>
      <c r="E313" s="103"/>
      <c r="F313" s="61"/>
      <c r="G313" s="103"/>
    </row>
    <row r="314" ht="13.5" customHeight="1">
      <c r="B314" s="61"/>
      <c r="E314" s="103"/>
      <c r="F314" s="61"/>
      <c r="G314" s="103"/>
    </row>
    <row r="315" ht="13.5" customHeight="1">
      <c r="B315" s="61"/>
      <c r="E315" s="103"/>
      <c r="F315" s="61"/>
      <c r="G315" s="103"/>
    </row>
    <row r="316" ht="13.5" customHeight="1">
      <c r="B316" s="61"/>
      <c r="E316" s="103"/>
      <c r="F316" s="61"/>
      <c r="G316" s="103"/>
    </row>
    <row r="317" ht="13.5" customHeight="1">
      <c r="B317" s="61"/>
      <c r="E317" s="103"/>
      <c r="F317" s="61"/>
      <c r="G317" s="103"/>
    </row>
    <row r="318" ht="13.5" customHeight="1">
      <c r="B318" s="61"/>
      <c r="E318" s="103"/>
      <c r="F318" s="61"/>
      <c r="G318" s="103"/>
    </row>
    <row r="319" ht="13.5" customHeight="1">
      <c r="B319" s="61"/>
      <c r="E319" s="103"/>
      <c r="F319" s="61"/>
      <c r="G319" s="103"/>
    </row>
    <row r="320" ht="13.5" customHeight="1">
      <c r="B320" s="61"/>
      <c r="E320" s="103"/>
      <c r="F320" s="61"/>
      <c r="G320" s="103"/>
    </row>
    <row r="321" ht="13.5" customHeight="1">
      <c r="B321" s="61"/>
      <c r="E321" s="103"/>
      <c r="F321" s="61"/>
      <c r="G321" s="103"/>
    </row>
    <row r="322" ht="13.5" customHeight="1">
      <c r="B322" s="61"/>
      <c r="E322" s="103"/>
      <c r="F322" s="61"/>
      <c r="G322" s="103"/>
    </row>
    <row r="323" ht="13.5" customHeight="1">
      <c r="B323" s="61"/>
      <c r="E323" s="103"/>
      <c r="F323" s="61"/>
      <c r="G323" s="103"/>
    </row>
    <row r="324" ht="13.5" customHeight="1">
      <c r="B324" s="61"/>
      <c r="E324" s="103"/>
      <c r="F324" s="61"/>
      <c r="G324" s="103"/>
    </row>
    <row r="325" ht="13.5" customHeight="1">
      <c r="B325" s="61"/>
      <c r="E325" s="103"/>
      <c r="F325" s="61"/>
      <c r="G325" s="103"/>
    </row>
    <row r="326" ht="13.5" customHeight="1">
      <c r="B326" s="61"/>
      <c r="E326" s="103"/>
      <c r="F326" s="61"/>
      <c r="G326" s="103"/>
    </row>
    <row r="327" ht="13.5" customHeight="1">
      <c r="B327" s="61"/>
      <c r="E327" s="103"/>
      <c r="F327" s="61"/>
      <c r="G327" s="103"/>
    </row>
    <row r="328" ht="13.5" customHeight="1">
      <c r="B328" s="61"/>
      <c r="E328" s="103"/>
      <c r="F328" s="61"/>
      <c r="G328" s="103"/>
    </row>
    <row r="329" ht="13.5" customHeight="1">
      <c r="B329" s="61"/>
      <c r="E329" s="103"/>
      <c r="F329" s="61"/>
      <c r="G329" s="103"/>
    </row>
    <row r="330" ht="13.5" customHeight="1">
      <c r="B330" s="61"/>
      <c r="E330" s="103"/>
      <c r="F330" s="61"/>
      <c r="G330" s="103"/>
    </row>
    <row r="331" ht="13.5" customHeight="1">
      <c r="B331" s="61"/>
      <c r="E331" s="103"/>
      <c r="F331" s="61"/>
      <c r="G331" s="103"/>
    </row>
    <row r="332" ht="13.5" customHeight="1">
      <c r="B332" s="61"/>
      <c r="E332" s="103"/>
      <c r="F332" s="61"/>
      <c r="G332" s="103"/>
    </row>
    <row r="333" ht="13.5" customHeight="1">
      <c r="B333" s="61"/>
      <c r="E333" s="103"/>
      <c r="F333" s="61"/>
      <c r="G333" s="103"/>
    </row>
    <row r="334" ht="13.5" customHeight="1">
      <c r="B334" s="61"/>
      <c r="E334" s="103"/>
      <c r="F334" s="61"/>
      <c r="G334" s="103"/>
    </row>
    <row r="335" ht="13.5" customHeight="1">
      <c r="B335" s="61"/>
      <c r="E335" s="103"/>
      <c r="F335" s="61"/>
      <c r="G335" s="103"/>
    </row>
    <row r="336" ht="13.5" customHeight="1">
      <c r="B336" s="61"/>
      <c r="E336" s="103"/>
      <c r="F336" s="61"/>
      <c r="G336" s="103"/>
    </row>
    <row r="337" ht="13.5" customHeight="1">
      <c r="B337" s="61"/>
      <c r="E337" s="103"/>
      <c r="F337" s="61"/>
      <c r="G337" s="103"/>
    </row>
    <row r="338" ht="13.5" customHeight="1">
      <c r="B338" s="61"/>
      <c r="E338" s="103"/>
      <c r="F338" s="61"/>
      <c r="G338" s="103"/>
    </row>
    <row r="339" ht="13.5" customHeight="1">
      <c r="B339" s="61"/>
      <c r="E339" s="103"/>
      <c r="F339" s="61"/>
      <c r="G339" s="103"/>
    </row>
    <row r="340" ht="13.5" customHeight="1">
      <c r="B340" s="61"/>
      <c r="E340" s="103"/>
      <c r="F340" s="61"/>
      <c r="G340" s="103"/>
    </row>
    <row r="341" ht="13.5" customHeight="1">
      <c r="B341" s="61"/>
      <c r="E341" s="103"/>
      <c r="F341" s="61"/>
      <c r="G341" s="103"/>
    </row>
    <row r="342" ht="13.5" customHeight="1">
      <c r="B342" s="61"/>
      <c r="E342" s="103"/>
      <c r="F342" s="61"/>
      <c r="G342" s="103"/>
    </row>
    <row r="343" ht="13.5" customHeight="1">
      <c r="B343" s="61"/>
      <c r="E343" s="103"/>
      <c r="F343" s="61"/>
      <c r="G343" s="103"/>
    </row>
    <row r="344" ht="13.5" customHeight="1">
      <c r="B344" s="61"/>
      <c r="E344" s="103"/>
      <c r="F344" s="61"/>
      <c r="G344" s="103"/>
    </row>
    <row r="345" ht="13.5" customHeight="1">
      <c r="B345" s="61"/>
      <c r="E345" s="103"/>
      <c r="F345" s="61"/>
      <c r="G345" s="103"/>
    </row>
    <row r="346" ht="13.5" customHeight="1">
      <c r="B346" s="61"/>
      <c r="E346" s="103"/>
      <c r="F346" s="61"/>
      <c r="G346" s="103"/>
    </row>
    <row r="347" ht="13.5" customHeight="1">
      <c r="B347" s="61"/>
      <c r="E347" s="103"/>
      <c r="F347" s="61"/>
      <c r="G347" s="103"/>
    </row>
    <row r="348" ht="13.5" customHeight="1">
      <c r="B348" s="61"/>
      <c r="E348" s="103"/>
      <c r="F348" s="61"/>
      <c r="G348" s="103"/>
    </row>
    <row r="349" ht="13.5" customHeight="1">
      <c r="B349" s="61"/>
      <c r="E349" s="103"/>
      <c r="F349" s="61"/>
      <c r="G349" s="103"/>
    </row>
    <row r="350" ht="13.5" customHeight="1">
      <c r="B350" s="61"/>
      <c r="E350" s="103"/>
      <c r="F350" s="61"/>
      <c r="G350" s="103"/>
    </row>
    <row r="351" ht="13.5" customHeight="1">
      <c r="B351" s="61"/>
      <c r="E351" s="103"/>
      <c r="F351" s="61"/>
      <c r="G351" s="103"/>
    </row>
    <row r="352" ht="13.5" customHeight="1">
      <c r="B352" s="61"/>
      <c r="E352" s="103"/>
      <c r="F352" s="61"/>
      <c r="G352" s="103"/>
    </row>
    <row r="353" ht="13.5" customHeight="1">
      <c r="B353" s="61"/>
      <c r="E353" s="103"/>
      <c r="F353" s="61"/>
      <c r="G353" s="103"/>
    </row>
    <row r="354" ht="13.5" customHeight="1">
      <c r="B354" s="61"/>
      <c r="E354" s="103"/>
      <c r="F354" s="61"/>
      <c r="G354" s="103"/>
    </row>
    <row r="355" ht="13.5" customHeight="1">
      <c r="B355" s="61"/>
      <c r="E355" s="103"/>
      <c r="F355" s="61"/>
      <c r="G355" s="103"/>
    </row>
    <row r="356" ht="13.5" customHeight="1">
      <c r="B356" s="61"/>
      <c r="E356" s="103"/>
      <c r="F356" s="61"/>
      <c r="G356" s="103"/>
    </row>
    <row r="357" ht="13.5" customHeight="1">
      <c r="B357" s="61"/>
      <c r="E357" s="103"/>
      <c r="F357" s="61"/>
      <c r="G357" s="103"/>
    </row>
    <row r="358" ht="13.5" customHeight="1">
      <c r="B358" s="61"/>
      <c r="E358" s="103"/>
      <c r="F358" s="61"/>
      <c r="G358" s="103"/>
    </row>
    <row r="359" ht="13.5" customHeight="1">
      <c r="B359" s="61"/>
      <c r="E359" s="103"/>
      <c r="F359" s="61"/>
      <c r="G359" s="103"/>
    </row>
    <row r="360" ht="13.5" customHeight="1">
      <c r="B360" s="61"/>
      <c r="E360" s="103"/>
      <c r="F360" s="61"/>
      <c r="G360" s="103"/>
    </row>
    <row r="361" ht="13.5" customHeight="1">
      <c r="B361" s="61"/>
      <c r="E361" s="103"/>
      <c r="F361" s="61"/>
      <c r="G361" s="103"/>
    </row>
    <row r="362" ht="13.5" customHeight="1">
      <c r="B362" s="61"/>
      <c r="E362" s="103"/>
      <c r="F362" s="61"/>
      <c r="G362" s="103"/>
    </row>
    <row r="363" ht="13.5" customHeight="1">
      <c r="B363" s="61"/>
      <c r="E363" s="103"/>
      <c r="F363" s="61"/>
      <c r="G363" s="103"/>
    </row>
    <row r="364" ht="13.5" customHeight="1">
      <c r="B364" s="61"/>
      <c r="E364" s="103"/>
      <c r="F364" s="61"/>
      <c r="G364" s="103"/>
    </row>
    <row r="365" ht="13.5" customHeight="1">
      <c r="B365" s="61"/>
      <c r="E365" s="103"/>
      <c r="F365" s="61"/>
      <c r="G365" s="103"/>
    </row>
    <row r="366" ht="13.5" customHeight="1">
      <c r="B366" s="61"/>
      <c r="E366" s="103"/>
      <c r="F366" s="61"/>
      <c r="G366" s="103"/>
    </row>
    <row r="367" ht="13.5" customHeight="1">
      <c r="B367" s="61"/>
      <c r="E367" s="103"/>
      <c r="F367" s="61"/>
      <c r="G367" s="103"/>
    </row>
    <row r="368" ht="13.5" customHeight="1">
      <c r="B368" s="61"/>
      <c r="E368" s="103"/>
      <c r="F368" s="61"/>
      <c r="G368" s="103"/>
    </row>
    <row r="369" ht="13.5" customHeight="1">
      <c r="B369" s="61"/>
      <c r="E369" s="103"/>
      <c r="F369" s="61"/>
      <c r="G369" s="103"/>
    </row>
    <row r="370" ht="13.5" customHeight="1">
      <c r="B370" s="61"/>
      <c r="E370" s="103"/>
      <c r="F370" s="61"/>
      <c r="G370" s="103"/>
    </row>
    <row r="371" ht="13.5" customHeight="1">
      <c r="B371" s="61"/>
      <c r="E371" s="103"/>
      <c r="F371" s="61"/>
      <c r="G371" s="103"/>
    </row>
    <row r="372" ht="13.5" customHeight="1">
      <c r="B372" s="61"/>
      <c r="E372" s="103"/>
      <c r="F372" s="61"/>
      <c r="G372" s="103"/>
    </row>
    <row r="373" ht="13.5" customHeight="1">
      <c r="B373" s="61"/>
      <c r="E373" s="103"/>
      <c r="F373" s="61"/>
      <c r="G373" s="103"/>
    </row>
    <row r="374" ht="13.5" customHeight="1">
      <c r="B374" s="61"/>
      <c r="E374" s="103"/>
      <c r="F374" s="61"/>
      <c r="G374" s="103"/>
    </row>
    <row r="375" ht="13.5" customHeight="1">
      <c r="B375" s="61"/>
      <c r="E375" s="103"/>
      <c r="F375" s="61"/>
      <c r="G375" s="103"/>
    </row>
    <row r="376" ht="13.5" customHeight="1">
      <c r="B376" s="61"/>
      <c r="E376" s="103"/>
      <c r="F376" s="61"/>
      <c r="G376" s="103"/>
    </row>
    <row r="377" ht="13.5" customHeight="1">
      <c r="B377" s="61"/>
      <c r="E377" s="103"/>
      <c r="F377" s="61"/>
      <c r="G377" s="103"/>
    </row>
    <row r="378" ht="13.5" customHeight="1">
      <c r="B378" s="61"/>
      <c r="E378" s="103"/>
      <c r="F378" s="61"/>
      <c r="G378" s="103"/>
    </row>
    <row r="379" ht="13.5" customHeight="1">
      <c r="B379" s="61"/>
      <c r="E379" s="103"/>
      <c r="F379" s="61"/>
      <c r="G379" s="103"/>
    </row>
    <row r="380" ht="13.5" customHeight="1">
      <c r="B380" s="61"/>
      <c r="E380" s="103"/>
      <c r="F380" s="61"/>
      <c r="G380" s="103"/>
    </row>
    <row r="381" ht="13.5" customHeight="1">
      <c r="B381" s="61"/>
      <c r="E381" s="103"/>
      <c r="F381" s="61"/>
      <c r="G381" s="103"/>
    </row>
    <row r="382" ht="13.5" customHeight="1">
      <c r="B382" s="61"/>
      <c r="E382" s="103"/>
      <c r="F382" s="61"/>
      <c r="G382" s="103"/>
    </row>
    <row r="383" ht="13.5" customHeight="1">
      <c r="B383" s="61"/>
      <c r="E383" s="103"/>
      <c r="F383" s="61"/>
      <c r="G383" s="103"/>
    </row>
    <row r="384" ht="13.5" customHeight="1">
      <c r="B384" s="61"/>
      <c r="E384" s="103"/>
      <c r="F384" s="61"/>
      <c r="G384" s="103"/>
    </row>
    <row r="385" ht="13.5" customHeight="1">
      <c r="B385" s="61"/>
      <c r="E385" s="103"/>
      <c r="F385" s="61"/>
      <c r="G385" s="103"/>
    </row>
    <row r="386" ht="13.5" customHeight="1">
      <c r="B386" s="61"/>
      <c r="E386" s="103"/>
      <c r="F386" s="61"/>
      <c r="G386" s="103"/>
    </row>
    <row r="387" ht="13.5" customHeight="1">
      <c r="B387" s="61"/>
      <c r="E387" s="103"/>
      <c r="F387" s="61"/>
      <c r="G387" s="103"/>
    </row>
    <row r="388" ht="13.5" customHeight="1">
      <c r="B388" s="61"/>
      <c r="E388" s="103"/>
      <c r="F388" s="61"/>
      <c r="G388" s="103"/>
    </row>
    <row r="389" ht="13.5" customHeight="1">
      <c r="B389" s="61"/>
      <c r="E389" s="103"/>
      <c r="F389" s="61"/>
      <c r="G389" s="103"/>
    </row>
    <row r="390" ht="13.5" customHeight="1">
      <c r="B390" s="61"/>
      <c r="E390" s="103"/>
      <c r="F390" s="61"/>
      <c r="G390" s="103"/>
    </row>
    <row r="391" ht="13.5" customHeight="1">
      <c r="B391" s="61"/>
      <c r="E391" s="103"/>
      <c r="F391" s="61"/>
      <c r="G391" s="103"/>
    </row>
    <row r="392" ht="13.5" customHeight="1">
      <c r="B392" s="61"/>
      <c r="E392" s="103"/>
      <c r="F392" s="61"/>
      <c r="G392" s="103"/>
    </row>
    <row r="393" ht="13.5" customHeight="1">
      <c r="B393" s="61"/>
      <c r="E393" s="103"/>
      <c r="F393" s="61"/>
      <c r="G393" s="103"/>
    </row>
    <row r="394" ht="13.5" customHeight="1">
      <c r="B394" s="61"/>
      <c r="E394" s="103"/>
      <c r="F394" s="61"/>
      <c r="G394" s="103"/>
    </row>
    <row r="395" ht="13.5" customHeight="1">
      <c r="B395" s="61"/>
      <c r="E395" s="103"/>
      <c r="F395" s="61"/>
      <c r="G395" s="103"/>
    </row>
    <row r="396" ht="13.5" customHeight="1">
      <c r="B396" s="61"/>
      <c r="E396" s="103"/>
      <c r="F396" s="61"/>
      <c r="G396" s="103"/>
    </row>
    <row r="397" ht="13.5" customHeight="1">
      <c r="B397" s="61"/>
      <c r="E397" s="103"/>
      <c r="F397" s="61"/>
      <c r="G397" s="103"/>
    </row>
    <row r="398" ht="13.5" customHeight="1">
      <c r="B398" s="61"/>
      <c r="E398" s="103"/>
      <c r="F398" s="61"/>
      <c r="G398" s="103"/>
    </row>
    <row r="399" ht="13.5" customHeight="1">
      <c r="B399" s="61"/>
      <c r="E399" s="103"/>
      <c r="F399" s="61"/>
      <c r="G399" s="103"/>
    </row>
    <row r="400" ht="13.5" customHeight="1">
      <c r="B400" s="61"/>
      <c r="E400" s="103"/>
      <c r="F400" s="61"/>
      <c r="G400" s="103"/>
    </row>
    <row r="401" ht="13.5" customHeight="1">
      <c r="B401" s="61"/>
      <c r="E401" s="103"/>
      <c r="F401" s="61"/>
      <c r="G401" s="103"/>
    </row>
    <row r="402" ht="13.5" customHeight="1">
      <c r="B402" s="61"/>
      <c r="E402" s="103"/>
      <c r="F402" s="61"/>
      <c r="G402" s="103"/>
    </row>
    <row r="403" ht="13.5" customHeight="1">
      <c r="B403" s="61"/>
      <c r="E403" s="103"/>
      <c r="F403" s="61"/>
      <c r="G403" s="103"/>
    </row>
    <row r="404" ht="13.5" customHeight="1">
      <c r="B404" s="61"/>
      <c r="E404" s="103"/>
      <c r="F404" s="61"/>
      <c r="G404" s="103"/>
    </row>
    <row r="405" ht="13.5" customHeight="1">
      <c r="B405" s="61"/>
      <c r="E405" s="103"/>
      <c r="F405" s="61"/>
      <c r="G405" s="103"/>
    </row>
    <row r="406" ht="13.5" customHeight="1">
      <c r="B406" s="61"/>
      <c r="E406" s="103"/>
      <c r="F406" s="61"/>
      <c r="G406" s="103"/>
    </row>
    <row r="407" ht="13.5" customHeight="1">
      <c r="B407" s="61"/>
      <c r="E407" s="103"/>
      <c r="F407" s="61"/>
      <c r="G407" s="103"/>
    </row>
    <row r="408" ht="13.5" customHeight="1">
      <c r="B408" s="61"/>
      <c r="E408" s="103"/>
      <c r="F408" s="61"/>
      <c r="G408" s="103"/>
    </row>
    <row r="409" ht="13.5" customHeight="1">
      <c r="B409" s="61"/>
      <c r="E409" s="103"/>
      <c r="F409" s="61"/>
      <c r="G409" s="103"/>
    </row>
    <row r="410" ht="13.5" customHeight="1">
      <c r="B410" s="61"/>
      <c r="E410" s="103"/>
      <c r="F410" s="61"/>
      <c r="G410" s="103"/>
    </row>
    <row r="411" ht="13.5" customHeight="1">
      <c r="B411" s="61"/>
      <c r="E411" s="103"/>
      <c r="F411" s="61"/>
      <c r="G411" s="103"/>
    </row>
    <row r="412" ht="13.5" customHeight="1">
      <c r="B412" s="61"/>
      <c r="E412" s="103"/>
      <c r="F412" s="61"/>
      <c r="G412" s="103"/>
    </row>
    <row r="413" ht="13.5" customHeight="1">
      <c r="B413" s="61"/>
      <c r="E413" s="103"/>
      <c r="F413" s="61"/>
      <c r="G413" s="103"/>
    </row>
    <row r="414" ht="13.5" customHeight="1">
      <c r="B414" s="61"/>
      <c r="E414" s="103"/>
      <c r="F414" s="61"/>
      <c r="G414" s="103"/>
    </row>
    <row r="415" ht="13.5" customHeight="1">
      <c r="B415" s="61"/>
      <c r="E415" s="103"/>
      <c r="F415" s="61"/>
      <c r="G415" s="103"/>
    </row>
    <row r="416" ht="13.5" customHeight="1">
      <c r="B416" s="61"/>
      <c r="E416" s="103"/>
      <c r="F416" s="61"/>
      <c r="G416" s="103"/>
    </row>
    <row r="417" ht="13.5" customHeight="1">
      <c r="B417" s="61"/>
      <c r="E417" s="103"/>
      <c r="F417" s="61"/>
      <c r="G417" s="103"/>
    </row>
    <row r="418" ht="13.5" customHeight="1">
      <c r="B418" s="61"/>
      <c r="E418" s="103"/>
      <c r="F418" s="61"/>
      <c r="G418" s="103"/>
    </row>
    <row r="419" ht="13.5" customHeight="1">
      <c r="B419" s="61"/>
      <c r="E419" s="103"/>
      <c r="F419" s="61"/>
      <c r="G419" s="103"/>
    </row>
    <row r="420" ht="13.5" customHeight="1">
      <c r="B420" s="61"/>
      <c r="E420" s="103"/>
      <c r="F420" s="61"/>
      <c r="G420" s="103"/>
    </row>
    <row r="421" ht="13.5" customHeight="1">
      <c r="B421" s="61"/>
      <c r="E421" s="103"/>
      <c r="F421" s="61"/>
      <c r="G421" s="103"/>
    </row>
    <row r="422" ht="13.5" customHeight="1">
      <c r="B422" s="61"/>
      <c r="E422" s="103"/>
      <c r="F422" s="61"/>
      <c r="G422" s="103"/>
    </row>
    <row r="423" ht="13.5" customHeight="1">
      <c r="B423" s="61"/>
      <c r="E423" s="103"/>
      <c r="F423" s="61"/>
      <c r="G423" s="103"/>
    </row>
    <row r="424" ht="13.5" customHeight="1">
      <c r="B424" s="61"/>
      <c r="E424" s="103"/>
      <c r="F424" s="61"/>
      <c r="G424" s="103"/>
    </row>
    <row r="425" ht="13.5" customHeight="1">
      <c r="B425" s="61"/>
      <c r="E425" s="103"/>
      <c r="F425" s="61"/>
      <c r="G425" s="103"/>
    </row>
    <row r="426" ht="13.5" customHeight="1">
      <c r="B426" s="61"/>
      <c r="E426" s="103"/>
      <c r="F426" s="61"/>
      <c r="G426" s="103"/>
    </row>
    <row r="427" ht="13.5" customHeight="1">
      <c r="B427" s="61"/>
      <c r="E427" s="103"/>
      <c r="F427" s="61"/>
      <c r="G427" s="103"/>
    </row>
    <row r="428" ht="13.5" customHeight="1">
      <c r="B428" s="61"/>
      <c r="E428" s="103"/>
      <c r="F428" s="61"/>
      <c r="G428" s="103"/>
    </row>
    <row r="429" ht="13.5" customHeight="1">
      <c r="B429" s="61"/>
      <c r="E429" s="103"/>
      <c r="F429" s="61"/>
      <c r="G429" s="103"/>
    </row>
    <row r="430" ht="13.5" customHeight="1">
      <c r="B430" s="61"/>
      <c r="E430" s="103"/>
      <c r="F430" s="61"/>
      <c r="G430" s="103"/>
    </row>
    <row r="431" ht="13.5" customHeight="1">
      <c r="B431" s="61"/>
      <c r="E431" s="103"/>
      <c r="F431" s="61"/>
      <c r="G431" s="103"/>
    </row>
    <row r="432" ht="13.5" customHeight="1">
      <c r="B432" s="61"/>
      <c r="E432" s="103"/>
      <c r="F432" s="61"/>
      <c r="G432" s="103"/>
    </row>
    <row r="433" ht="13.5" customHeight="1">
      <c r="B433" s="61"/>
      <c r="E433" s="103"/>
      <c r="F433" s="61"/>
      <c r="G433" s="103"/>
    </row>
    <row r="434" ht="13.5" customHeight="1">
      <c r="B434" s="61"/>
      <c r="E434" s="103"/>
      <c r="F434" s="61"/>
      <c r="G434" s="103"/>
    </row>
    <row r="435" ht="13.5" customHeight="1">
      <c r="B435" s="61"/>
      <c r="E435" s="103"/>
      <c r="F435" s="61"/>
      <c r="G435" s="103"/>
    </row>
    <row r="436" ht="13.5" customHeight="1">
      <c r="B436" s="61"/>
      <c r="E436" s="103"/>
      <c r="F436" s="61"/>
      <c r="G436" s="103"/>
    </row>
    <row r="437" ht="13.5" customHeight="1">
      <c r="B437" s="61"/>
      <c r="E437" s="103"/>
      <c r="F437" s="61"/>
      <c r="G437" s="103"/>
    </row>
    <row r="438" ht="13.5" customHeight="1">
      <c r="B438" s="61"/>
      <c r="E438" s="103"/>
      <c r="F438" s="61"/>
      <c r="G438" s="103"/>
    </row>
    <row r="439" ht="13.5" customHeight="1">
      <c r="B439" s="61"/>
      <c r="E439" s="103"/>
      <c r="F439" s="61"/>
      <c r="G439" s="103"/>
    </row>
    <row r="440" ht="13.5" customHeight="1">
      <c r="B440" s="61"/>
      <c r="E440" s="103"/>
      <c r="F440" s="61"/>
      <c r="G440" s="103"/>
    </row>
    <row r="441" ht="13.5" customHeight="1">
      <c r="B441" s="61"/>
      <c r="E441" s="103"/>
      <c r="F441" s="61"/>
      <c r="G441" s="103"/>
    </row>
    <row r="442" ht="13.5" customHeight="1">
      <c r="B442" s="61"/>
      <c r="E442" s="103"/>
      <c r="F442" s="61"/>
      <c r="G442" s="103"/>
    </row>
    <row r="443" ht="13.5" customHeight="1">
      <c r="B443" s="61"/>
      <c r="E443" s="103"/>
      <c r="F443" s="61"/>
      <c r="G443" s="103"/>
    </row>
    <row r="444" ht="13.5" customHeight="1">
      <c r="B444" s="61"/>
      <c r="E444" s="103"/>
      <c r="F444" s="61"/>
      <c r="G444" s="103"/>
    </row>
    <row r="445" ht="13.5" customHeight="1">
      <c r="B445" s="61"/>
      <c r="E445" s="103"/>
      <c r="F445" s="61"/>
      <c r="G445" s="103"/>
    </row>
    <row r="446" ht="13.5" customHeight="1">
      <c r="B446" s="61"/>
      <c r="E446" s="103"/>
      <c r="F446" s="61"/>
      <c r="G446" s="103"/>
    </row>
    <row r="447" ht="13.5" customHeight="1">
      <c r="B447" s="61"/>
      <c r="E447" s="103"/>
      <c r="F447" s="61"/>
      <c r="G447" s="103"/>
    </row>
    <row r="448" ht="13.5" customHeight="1">
      <c r="B448" s="61"/>
      <c r="E448" s="103"/>
      <c r="F448" s="61"/>
      <c r="G448" s="103"/>
    </row>
    <row r="449" ht="13.5" customHeight="1">
      <c r="B449" s="61"/>
      <c r="E449" s="103"/>
      <c r="F449" s="61"/>
      <c r="G449" s="103"/>
    </row>
    <row r="450" ht="13.5" customHeight="1">
      <c r="B450" s="61"/>
      <c r="E450" s="103"/>
      <c r="F450" s="61"/>
      <c r="G450" s="103"/>
    </row>
    <row r="451" ht="13.5" customHeight="1">
      <c r="B451" s="61"/>
      <c r="E451" s="103"/>
      <c r="F451" s="61"/>
      <c r="G451" s="103"/>
    </row>
    <row r="452" ht="13.5" customHeight="1">
      <c r="B452" s="61"/>
      <c r="E452" s="103"/>
      <c r="F452" s="61"/>
      <c r="G452" s="103"/>
    </row>
    <row r="453" ht="13.5" customHeight="1">
      <c r="B453" s="61"/>
      <c r="E453" s="103"/>
      <c r="F453" s="61"/>
      <c r="G453" s="103"/>
    </row>
    <row r="454" ht="13.5" customHeight="1">
      <c r="B454" s="61"/>
      <c r="E454" s="103"/>
      <c r="F454" s="61"/>
      <c r="G454" s="103"/>
    </row>
    <row r="455" ht="13.5" customHeight="1">
      <c r="B455" s="61"/>
      <c r="E455" s="103"/>
      <c r="F455" s="61"/>
      <c r="G455" s="103"/>
    </row>
    <row r="456" ht="13.5" customHeight="1">
      <c r="B456" s="61"/>
      <c r="E456" s="103"/>
      <c r="F456" s="61"/>
      <c r="G456" s="103"/>
    </row>
    <row r="457" ht="13.5" customHeight="1">
      <c r="B457" s="61"/>
      <c r="E457" s="103"/>
      <c r="F457" s="61"/>
      <c r="G457" s="103"/>
    </row>
    <row r="458" ht="13.5" customHeight="1">
      <c r="B458" s="61"/>
      <c r="E458" s="103"/>
      <c r="F458" s="61"/>
      <c r="G458" s="103"/>
    </row>
    <row r="459" ht="13.5" customHeight="1">
      <c r="B459" s="61"/>
      <c r="E459" s="103"/>
      <c r="F459" s="61"/>
      <c r="G459" s="103"/>
    </row>
    <row r="460" ht="13.5" customHeight="1">
      <c r="B460" s="61"/>
      <c r="E460" s="103"/>
      <c r="F460" s="61"/>
      <c r="G460" s="103"/>
    </row>
    <row r="461" ht="13.5" customHeight="1">
      <c r="B461" s="61"/>
      <c r="E461" s="103"/>
      <c r="F461" s="61"/>
      <c r="G461" s="103"/>
    </row>
    <row r="462" ht="13.5" customHeight="1">
      <c r="B462" s="61"/>
      <c r="E462" s="103"/>
      <c r="F462" s="61"/>
      <c r="G462" s="103"/>
    </row>
    <row r="463" ht="13.5" customHeight="1">
      <c r="B463" s="61"/>
      <c r="E463" s="103"/>
      <c r="F463" s="61"/>
      <c r="G463" s="103"/>
    </row>
    <row r="464" ht="13.5" customHeight="1">
      <c r="B464" s="61"/>
      <c r="E464" s="103"/>
      <c r="F464" s="61"/>
      <c r="G464" s="103"/>
    </row>
    <row r="465" ht="13.5" customHeight="1">
      <c r="B465" s="61"/>
      <c r="E465" s="103"/>
      <c r="F465" s="61"/>
      <c r="G465" s="103"/>
    </row>
    <row r="466" ht="13.5" customHeight="1">
      <c r="B466" s="61"/>
      <c r="E466" s="103"/>
      <c r="F466" s="61"/>
      <c r="G466" s="103"/>
    </row>
    <row r="467" ht="13.5" customHeight="1">
      <c r="B467" s="61"/>
      <c r="E467" s="103"/>
      <c r="F467" s="61"/>
      <c r="G467" s="103"/>
    </row>
    <row r="468" ht="13.5" customHeight="1">
      <c r="B468" s="61"/>
      <c r="E468" s="103"/>
      <c r="F468" s="61"/>
      <c r="G468" s="103"/>
    </row>
    <row r="469" ht="13.5" customHeight="1">
      <c r="B469" s="61"/>
      <c r="E469" s="103"/>
      <c r="F469" s="61"/>
      <c r="G469" s="103"/>
    </row>
    <row r="470" ht="13.5" customHeight="1">
      <c r="B470" s="61"/>
      <c r="E470" s="103"/>
      <c r="F470" s="61"/>
      <c r="G470" s="103"/>
    </row>
    <row r="471" ht="13.5" customHeight="1">
      <c r="B471" s="61"/>
      <c r="E471" s="103"/>
      <c r="F471" s="61"/>
      <c r="G471" s="103"/>
    </row>
    <row r="472" ht="13.5" customHeight="1">
      <c r="B472" s="61"/>
      <c r="E472" s="103"/>
      <c r="F472" s="61"/>
      <c r="G472" s="103"/>
    </row>
    <row r="473" ht="13.5" customHeight="1">
      <c r="B473" s="61"/>
      <c r="E473" s="103"/>
      <c r="F473" s="61"/>
      <c r="G473" s="103"/>
    </row>
    <row r="474" ht="13.5" customHeight="1">
      <c r="B474" s="61"/>
      <c r="E474" s="103"/>
      <c r="F474" s="61"/>
      <c r="G474" s="103"/>
    </row>
    <row r="475" ht="13.5" customHeight="1">
      <c r="B475" s="61"/>
      <c r="E475" s="103"/>
      <c r="F475" s="61"/>
      <c r="G475" s="103"/>
    </row>
    <row r="476" ht="13.5" customHeight="1">
      <c r="B476" s="61"/>
      <c r="E476" s="103"/>
      <c r="F476" s="61"/>
      <c r="G476" s="103"/>
    </row>
    <row r="477" ht="13.5" customHeight="1">
      <c r="B477" s="61"/>
      <c r="E477" s="103"/>
      <c r="F477" s="61"/>
      <c r="G477" s="103"/>
    </row>
    <row r="478" ht="13.5" customHeight="1">
      <c r="B478" s="61"/>
      <c r="E478" s="103"/>
      <c r="F478" s="61"/>
      <c r="G478" s="103"/>
    </row>
    <row r="479" ht="13.5" customHeight="1">
      <c r="B479" s="61"/>
      <c r="E479" s="103"/>
      <c r="F479" s="61"/>
      <c r="G479" s="103"/>
    </row>
    <row r="480" ht="13.5" customHeight="1">
      <c r="B480" s="61"/>
      <c r="E480" s="103"/>
      <c r="F480" s="61"/>
      <c r="G480" s="103"/>
    </row>
    <row r="481" ht="13.5" customHeight="1">
      <c r="B481" s="61"/>
      <c r="E481" s="103"/>
      <c r="F481" s="61"/>
      <c r="G481" s="103"/>
    </row>
    <row r="482" ht="13.5" customHeight="1">
      <c r="B482" s="61"/>
      <c r="E482" s="103"/>
      <c r="F482" s="61"/>
      <c r="G482" s="103"/>
    </row>
    <row r="483" ht="13.5" customHeight="1">
      <c r="B483" s="61"/>
      <c r="E483" s="103"/>
      <c r="F483" s="61"/>
      <c r="G483" s="103"/>
    </row>
    <row r="484" ht="13.5" customHeight="1">
      <c r="B484" s="61"/>
      <c r="E484" s="103"/>
      <c r="F484" s="61"/>
      <c r="G484" s="103"/>
    </row>
    <row r="485" ht="13.5" customHeight="1">
      <c r="B485" s="61"/>
      <c r="E485" s="103"/>
      <c r="F485" s="61"/>
      <c r="G485" s="103"/>
    </row>
    <row r="486" ht="13.5" customHeight="1">
      <c r="B486" s="61"/>
      <c r="E486" s="103"/>
      <c r="F486" s="61"/>
      <c r="G486" s="103"/>
    </row>
    <row r="487" ht="13.5" customHeight="1">
      <c r="B487" s="61"/>
      <c r="E487" s="103"/>
      <c r="F487" s="61"/>
      <c r="G487" s="103"/>
    </row>
    <row r="488" ht="13.5" customHeight="1">
      <c r="B488" s="61"/>
      <c r="E488" s="103"/>
      <c r="F488" s="61"/>
      <c r="G488" s="103"/>
    </row>
    <row r="489" ht="13.5" customHeight="1">
      <c r="B489" s="61"/>
      <c r="E489" s="103"/>
      <c r="F489" s="61"/>
      <c r="G489" s="103"/>
    </row>
    <row r="490" ht="13.5" customHeight="1">
      <c r="B490" s="61"/>
      <c r="E490" s="103"/>
      <c r="F490" s="61"/>
      <c r="G490" s="103"/>
    </row>
    <row r="491" ht="13.5" customHeight="1">
      <c r="B491" s="61"/>
      <c r="E491" s="103"/>
      <c r="F491" s="61"/>
      <c r="G491" s="103"/>
    </row>
    <row r="492" ht="13.5" customHeight="1">
      <c r="B492" s="61"/>
      <c r="E492" s="103"/>
      <c r="F492" s="61"/>
      <c r="G492" s="103"/>
    </row>
    <row r="493" ht="13.5" customHeight="1">
      <c r="B493" s="61"/>
      <c r="E493" s="103"/>
      <c r="F493" s="61"/>
      <c r="G493" s="103"/>
    </row>
    <row r="494" ht="13.5" customHeight="1">
      <c r="B494" s="61"/>
      <c r="E494" s="103"/>
      <c r="F494" s="61"/>
      <c r="G494" s="103"/>
    </row>
    <row r="495" ht="13.5" customHeight="1">
      <c r="B495" s="61"/>
      <c r="E495" s="103"/>
      <c r="F495" s="61"/>
      <c r="G495" s="103"/>
    </row>
    <row r="496" ht="13.5" customHeight="1">
      <c r="B496" s="61"/>
      <c r="E496" s="103"/>
      <c r="F496" s="61"/>
      <c r="G496" s="103"/>
    </row>
    <row r="497" ht="13.5" customHeight="1">
      <c r="B497" s="61"/>
      <c r="E497" s="103"/>
      <c r="F497" s="61"/>
      <c r="G497" s="103"/>
    </row>
    <row r="498" ht="13.5" customHeight="1">
      <c r="B498" s="61"/>
      <c r="E498" s="103"/>
      <c r="F498" s="61"/>
      <c r="G498" s="103"/>
    </row>
    <row r="499" ht="13.5" customHeight="1">
      <c r="B499" s="61"/>
      <c r="E499" s="103"/>
      <c r="F499" s="61"/>
      <c r="G499" s="103"/>
    </row>
    <row r="500" ht="13.5" customHeight="1">
      <c r="B500" s="61"/>
      <c r="E500" s="103"/>
      <c r="F500" s="61"/>
      <c r="G500" s="103"/>
    </row>
    <row r="501" ht="13.5" customHeight="1">
      <c r="B501" s="61"/>
      <c r="E501" s="103"/>
      <c r="F501" s="61"/>
      <c r="G501" s="103"/>
    </row>
    <row r="502" ht="13.5" customHeight="1">
      <c r="B502" s="61"/>
      <c r="E502" s="103"/>
      <c r="F502" s="61"/>
      <c r="G502" s="103"/>
    </row>
    <row r="503" ht="13.5" customHeight="1">
      <c r="B503" s="61"/>
      <c r="E503" s="103"/>
      <c r="F503" s="61"/>
      <c r="G503" s="103"/>
    </row>
    <row r="504" ht="13.5" customHeight="1">
      <c r="B504" s="61"/>
      <c r="E504" s="103"/>
      <c r="F504" s="61"/>
      <c r="G504" s="103"/>
    </row>
    <row r="505" ht="13.5" customHeight="1">
      <c r="B505" s="61"/>
      <c r="E505" s="103"/>
      <c r="F505" s="61"/>
      <c r="G505" s="103"/>
    </row>
    <row r="506" ht="13.5" customHeight="1">
      <c r="B506" s="61"/>
      <c r="E506" s="103"/>
      <c r="F506" s="61"/>
      <c r="G506" s="103"/>
    </row>
    <row r="507" ht="13.5" customHeight="1">
      <c r="B507" s="61"/>
      <c r="E507" s="103"/>
      <c r="F507" s="61"/>
      <c r="G507" s="103"/>
    </row>
    <row r="508" ht="13.5" customHeight="1">
      <c r="B508" s="61"/>
      <c r="E508" s="103"/>
      <c r="F508" s="61"/>
      <c r="G508" s="103"/>
    </row>
    <row r="509" ht="13.5" customHeight="1">
      <c r="B509" s="61"/>
      <c r="E509" s="103"/>
      <c r="F509" s="61"/>
      <c r="G509" s="103"/>
    </row>
    <row r="510" ht="13.5" customHeight="1">
      <c r="B510" s="61"/>
      <c r="E510" s="103"/>
      <c r="F510" s="61"/>
      <c r="G510" s="103"/>
    </row>
    <row r="511" ht="13.5" customHeight="1">
      <c r="B511" s="61"/>
      <c r="E511" s="103"/>
      <c r="F511" s="61"/>
      <c r="G511" s="103"/>
    </row>
    <row r="512" ht="13.5" customHeight="1">
      <c r="B512" s="61"/>
      <c r="E512" s="103"/>
      <c r="F512" s="61"/>
      <c r="G512" s="103"/>
    </row>
    <row r="513" ht="13.5" customHeight="1">
      <c r="B513" s="61"/>
      <c r="E513" s="103"/>
      <c r="F513" s="61"/>
      <c r="G513" s="103"/>
    </row>
    <row r="514" ht="13.5" customHeight="1">
      <c r="B514" s="61"/>
      <c r="E514" s="103"/>
      <c r="F514" s="61"/>
      <c r="G514" s="103"/>
    </row>
    <row r="515" ht="13.5" customHeight="1">
      <c r="B515" s="61"/>
      <c r="E515" s="103"/>
      <c r="F515" s="61"/>
      <c r="G515" s="103"/>
    </row>
    <row r="516" ht="13.5" customHeight="1">
      <c r="B516" s="61"/>
      <c r="E516" s="103"/>
      <c r="F516" s="61"/>
      <c r="G516" s="103"/>
    </row>
    <row r="517" ht="13.5" customHeight="1">
      <c r="B517" s="61"/>
      <c r="E517" s="103"/>
      <c r="F517" s="61"/>
      <c r="G517" s="103"/>
    </row>
    <row r="518" ht="13.5" customHeight="1">
      <c r="B518" s="61"/>
      <c r="E518" s="103"/>
      <c r="F518" s="61"/>
      <c r="G518" s="103"/>
    </row>
    <row r="519" ht="13.5" customHeight="1">
      <c r="B519" s="61"/>
      <c r="E519" s="103"/>
      <c r="F519" s="61"/>
      <c r="G519" s="103"/>
    </row>
    <row r="520" ht="13.5" customHeight="1">
      <c r="B520" s="61"/>
      <c r="E520" s="103"/>
      <c r="F520" s="61"/>
      <c r="G520" s="103"/>
    </row>
    <row r="521" ht="13.5" customHeight="1">
      <c r="B521" s="61"/>
      <c r="E521" s="103"/>
      <c r="F521" s="61"/>
      <c r="G521" s="103"/>
    </row>
    <row r="522" ht="13.5" customHeight="1">
      <c r="B522" s="61"/>
      <c r="E522" s="103"/>
      <c r="F522" s="61"/>
      <c r="G522" s="103"/>
    </row>
    <row r="523" ht="13.5" customHeight="1">
      <c r="B523" s="61"/>
      <c r="E523" s="103"/>
      <c r="F523" s="61"/>
      <c r="G523" s="103"/>
    </row>
    <row r="524" ht="13.5" customHeight="1">
      <c r="B524" s="61"/>
      <c r="E524" s="103"/>
      <c r="F524" s="61"/>
      <c r="G524" s="103"/>
    </row>
    <row r="525" ht="13.5" customHeight="1">
      <c r="B525" s="61"/>
      <c r="E525" s="103"/>
      <c r="F525" s="61"/>
      <c r="G525" s="103"/>
    </row>
    <row r="526" ht="13.5" customHeight="1">
      <c r="B526" s="61"/>
      <c r="E526" s="103"/>
      <c r="F526" s="61"/>
      <c r="G526" s="103"/>
    </row>
    <row r="527" ht="13.5" customHeight="1">
      <c r="B527" s="61"/>
      <c r="E527" s="103"/>
      <c r="F527" s="61"/>
      <c r="G527" s="103"/>
    </row>
    <row r="528" ht="13.5" customHeight="1">
      <c r="B528" s="61"/>
      <c r="E528" s="103"/>
      <c r="F528" s="61"/>
      <c r="G528" s="103"/>
    </row>
    <row r="529" ht="13.5" customHeight="1">
      <c r="B529" s="61"/>
      <c r="E529" s="103"/>
      <c r="F529" s="61"/>
      <c r="G529" s="103"/>
    </row>
    <row r="530" ht="13.5" customHeight="1">
      <c r="B530" s="61"/>
      <c r="E530" s="103"/>
      <c r="F530" s="61"/>
      <c r="G530" s="103"/>
    </row>
    <row r="531" ht="13.5" customHeight="1">
      <c r="B531" s="61"/>
      <c r="E531" s="103"/>
      <c r="F531" s="61"/>
      <c r="G531" s="103"/>
    </row>
    <row r="532" ht="13.5" customHeight="1">
      <c r="B532" s="61"/>
      <c r="E532" s="103"/>
      <c r="F532" s="61"/>
      <c r="G532" s="103"/>
    </row>
    <row r="533" ht="13.5" customHeight="1">
      <c r="B533" s="61"/>
      <c r="E533" s="103"/>
      <c r="F533" s="61"/>
      <c r="G533" s="103"/>
    </row>
    <row r="534" ht="13.5" customHeight="1">
      <c r="B534" s="61"/>
      <c r="E534" s="103"/>
      <c r="F534" s="61"/>
      <c r="G534" s="103"/>
    </row>
    <row r="535" ht="13.5" customHeight="1">
      <c r="B535" s="61"/>
      <c r="E535" s="103"/>
      <c r="F535" s="61"/>
      <c r="G535" s="103"/>
    </row>
    <row r="536" ht="13.5" customHeight="1">
      <c r="B536" s="61"/>
      <c r="E536" s="103"/>
      <c r="F536" s="61"/>
      <c r="G536" s="103"/>
    </row>
    <row r="537" ht="13.5" customHeight="1">
      <c r="B537" s="61"/>
      <c r="E537" s="103"/>
      <c r="F537" s="61"/>
      <c r="G537" s="103"/>
    </row>
    <row r="538" ht="13.5" customHeight="1">
      <c r="B538" s="61"/>
      <c r="E538" s="103"/>
      <c r="F538" s="61"/>
      <c r="G538" s="103"/>
    </row>
    <row r="539" ht="13.5" customHeight="1">
      <c r="B539" s="61"/>
      <c r="E539" s="103"/>
      <c r="F539" s="61"/>
      <c r="G539" s="103"/>
    </row>
    <row r="540" ht="13.5" customHeight="1">
      <c r="B540" s="61"/>
      <c r="E540" s="103"/>
      <c r="F540" s="61"/>
      <c r="G540" s="103"/>
    </row>
    <row r="541" ht="13.5" customHeight="1">
      <c r="B541" s="61"/>
      <c r="E541" s="103"/>
      <c r="F541" s="61"/>
      <c r="G541" s="103"/>
    </row>
    <row r="542" ht="13.5" customHeight="1">
      <c r="B542" s="61"/>
      <c r="E542" s="103"/>
      <c r="F542" s="61"/>
      <c r="G542" s="103"/>
    </row>
    <row r="543" ht="13.5" customHeight="1">
      <c r="B543" s="61"/>
      <c r="E543" s="103"/>
      <c r="F543" s="61"/>
      <c r="G543" s="103"/>
    </row>
    <row r="544" ht="13.5" customHeight="1">
      <c r="B544" s="61"/>
      <c r="E544" s="103"/>
      <c r="F544" s="61"/>
      <c r="G544" s="103"/>
    </row>
    <row r="545" ht="13.5" customHeight="1">
      <c r="B545" s="61"/>
      <c r="E545" s="103"/>
      <c r="F545" s="61"/>
      <c r="G545" s="103"/>
    </row>
    <row r="546" ht="13.5" customHeight="1">
      <c r="B546" s="61"/>
      <c r="E546" s="103"/>
      <c r="F546" s="61"/>
      <c r="G546" s="103"/>
    </row>
    <row r="547" ht="13.5" customHeight="1">
      <c r="B547" s="61"/>
      <c r="E547" s="103"/>
      <c r="F547" s="61"/>
      <c r="G547" s="103"/>
    </row>
    <row r="548" ht="13.5" customHeight="1">
      <c r="B548" s="61"/>
      <c r="E548" s="103"/>
      <c r="F548" s="61"/>
      <c r="G548" s="103"/>
    </row>
    <row r="549" ht="13.5" customHeight="1">
      <c r="B549" s="61"/>
      <c r="E549" s="103"/>
      <c r="F549" s="61"/>
      <c r="G549" s="103"/>
    </row>
    <row r="550" ht="13.5" customHeight="1">
      <c r="B550" s="61"/>
      <c r="E550" s="103"/>
      <c r="F550" s="61"/>
      <c r="G550" s="103"/>
    </row>
    <row r="551" ht="13.5" customHeight="1">
      <c r="B551" s="61"/>
      <c r="E551" s="103"/>
      <c r="F551" s="61"/>
      <c r="G551" s="103"/>
    </row>
    <row r="552" ht="13.5" customHeight="1">
      <c r="B552" s="61"/>
      <c r="E552" s="103"/>
      <c r="F552" s="61"/>
      <c r="G552" s="103"/>
    </row>
    <row r="553" ht="13.5" customHeight="1">
      <c r="B553" s="61"/>
      <c r="E553" s="103"/>
      <c r="F553" s="61"/>
      <c r="G553" s="103"/>
    </row>
    <row r="554" ht="13.5" customHeight="1">
      <c r="B554" s="61"/>
      <c r="E554" s="103"/>
      <c r="F554" s="61"/>
      <c r="G554" s="103"/>
    </row>
    <row r="555" ht="13.5" customHeight="1">
      <c r="B555" s="61"/>
      <c r="E555" s="103"/>
      <c r="F555" s="61"/>
      <c r="G555" s="103"/>
    </row>
    <row r="556" ht="13.5" customHeight="1">
      <c r="B556" s="61"/>
      <c r="E556" s="103"/>
      <c r="F556" s="61"/>
      <c r="G556" s="103"/>
    </row>
    <row r="557" ht="13.5" customHeight="1">
      <c r="B557" s="61"/>
      <c r="E557" s="103"/>
      <c r="F557" s="61"/>
      <c r="G557" s="103"/>
    </row>
    <row r="558" ht="13.5" customHeight="1">
      <c r="B558" s="61"/>
      <c r="E558" s="103"/>
      <c r="F558" s="61"/>
      <c r="G558" s="103"/>
    </row>
    <row r="559" ht="13.5" customHeight="1">
      <c r="B559" s="61"/>
      <c r="E559" s="103"/>
      <c r="F559" s="61"/>
      <c r="G559" s="103"/>
    </row>
    <row r="560" ht="13.5" customHeight="1">
      <c r="B560" s="61"/>
      <c r="E560" s="103"/>
      <c r="F560" s="61"/>
      <c r="G560" s="103"/>
    </row>
    <row r="561" ht="13.5" customHeight="1">
      <c r="B561" s="61"/>
      <c r="E561" s="103"/>
      <c r="F561" s="61"/>
      <c r="G561" s="103"/>
    </row>
    <row r="562" ht="13.5" customHeight="1">
      <c r="B562" s="61"/>
      <c r="E562" s="103"/>
      <c r="F562" s="61"/>
      <c r="G562" s="103"/>
    </row>
    <row r="563" ht="13.5" customHeight="1">
      <c r="B563" s="61"/>
      <c r="E563" s="103"/>
      <c r="F563" s="61"/>
      <c r="G563" s="103"/>
    </row>
    <row r="564" ht="13.5" customHeight="1">
      <c r="B564" s="61"/>
      <c r="E564" s="103"/>
      <c r="F564" s="61"/>
      <c r="G564" s="103"/>
    </row>
    <row r="565" ht="13.5" customHeight="1">
      <c r="B565" s="61"/>
      <c r="E565" s="103"/>
      <c r="F565" s="61"/>
      <c r="G565" s="103"/>
    </row>
    <row r="566" ht="13.5" customHeight="1">
      <c r="B566" s="61"/>
      <c r="E566" s="103"/>
      <c r="F566" s="61"/>
      <c r="G566" s="103"/>
    </row>
    <row r="567" ht="13.5" customHeight="1">
      <c r="B567" s="61"/>
      <c r="E567" s="103"/>
      <c r="F567" s="61"/>
      <c r="G567" s="103"/>
    </row>
    <row r="568" ht="13.5" customHeight="1">
      <c r="B568" s="61"/>
      <c r="E568" s="103"/>
      <c r="F568" s="61"/>
      <c r="G568" s="103"/>
    </row>
    <row r="569" ht="13.5" customHeight="1">
      <c r="B569" s="61"/>
      <c r="E569" s="103"/>
      <c r="F569" s="61"/>
      <c r="G569" s="103"/>
    </row>
    <row r="570" ht="13.5" customHeight="1">
      <c r="B570" s="61"/>
      <c r="E570" s="103"/>
      <c r="F570" s="61"/>
      <c r="G570" s="103"/>
    </row>
    <row r="571" ht="13.5" customHeight="1">
      <c r="B571" s="61"/>
      <c r="E571" s="103"/>
      <c r="F571" s="61"/>
      <c r="G571" s="103"/>
    </row>
    <row r="572" ht="13.5" customHeight="1">
      <c r="B572" s="61"/>
      <c r="E572" s="103"/>
      <c r="F572" s="61"/>
      <c r="G572" s="103"/>
    </row>
    <row r="573" ht="13.5" customHeight="1">
      <c r="B573" s="61"/>
      <c r="E573" s="103"/>
      <c r="F573" s="61"/>
      <c r="G573" s="103"/>
    </row>
    <row r="574" ht="13.5" customHeight="1">
      <c r="B574" s="61"/>
      <c r="E574" s="103"/>
      <c r="F574" s="61"/>
      <c r="G574" s="103"/>
    </row>
    <row r="575" ht="13.5" customHeight="1">
      <c r="B575" s="61"/>
      <c r="E575" s="103"/>
      <c r="F575" s="61"/>
      <c r="G575" s="103"/>
    </row>
    <row r="576" ht="13.5" customHeight="1">
      <c r="B576" s="61"/>
      <c r="E576" s="103"/>
      <c r="F576" s="61"/>
      <c r="G576" s="103"/>
    </row>
    <row r="577" ht="13.5" customHeight="1">
      <c r="B577" s="61"/>
      <c r="E577" s="103"/>
      <c r="F577" s="61"/>
      <c r="G577" s="103"/>
    </row>
    <row r="578" ht="13.5" customHeight="1">
      <c r="B578" s="61"/>
      <c r="E578" s="103"/>
      <c r="F578" s="61"/>
      <c r="G578" s="103"/>
    </row>
    <row r="579" ht="13.5" customHeight="1">
      <c r="B579" s="61"/>
      <c r="E579" s="103"/>
      <c r="F579" s="61"/>
      <c r="G579" s="103"/>
    </row>
    <row r="580" ht="13.5" customHeight="1">
      <c r="B580" s="61"/>
      <c r="E580" s="103"/>
      <c r="F580" s="61"/>
      <c r="G580" s="103"/>
    </row>
    <row r="581" ht="13.5" customHeight="1">
      <c r="B581" s="61"/>
      <c r="E581" s="103"/>
      <c r="F581" s="61"/>
      <c r="G581" s="103"/>
    </row>
    <row r="582" ht="13.5" customHeight="1">
      <c r="B582" s="61"/>
      <c r="E582" s="103"/>
      <c r="F582" s="61"/>
      <c r="G582" s="103"/>
    </row>
    <row r="583" ht="13.5" customHeight="1">
      <c r="B583" s="61"/>
      <c r="E583" s="103"/>
      <c r="F583" s="61"/>
      <c r="G583" s="103"/>
    </row>
    <row r="584" ht="13.5" customHeight="1">
      <c r="B584" s="61"/>
      <c r="E584" s="103"/>
      <c r="F584" s="61"/>
      <c r="G584" s="103"/>
    </row>
    <row r="585" ht="13.5" customHeight="1">
      <c r="B585" s="61"/>
      <c r="E585" s="103"/>
      <c r="F585" s="61"/>
      <c r="G585" s="103"/>
    </row>
    <row r="586" ht="13.5" customHeight="1">
      <c r="B586" s="61"/>
      <c r="E586" s="103"/>
      <c r="F586" s="61"/>
      <c r="G586" s="103"/>
    </row>
    <row r="587" ht="13.5" customHeight="1">
      <c r="B587" s="61"/>
      <c r="E587" s="103"/>
      <c r="F587" s="61"/>
      <c r="G587" s="103"/>
    </row>
    <row r="588" ht="13.5" customHeight="1">
      <c r="B588" s="61"/>
      <c r="E588" s="103"/>
      <c r="F588" s="61"/>
      <c r="G588" s="103"/>
    </row>
    <row r="589" ht="13.5" customHeight="1">
      <c r="B589" s="61"/>
      <c r="E589" s="103"/>
      <c r="F589" s="61"/>
      <c r="G589" s="103"/>
    </row>
    <row r="590" ht="13.5" customHeight="1">
      <c r="B590" s="61"/>
      <c r="E590" s="103"/>
      <c r="F590" s="61"/>
      <c r="G590" s="103"/>
    </row>
    <row r="591" ht="13.5" customHeight="1">
      <c r="B591" s="61"/>
      <c r="E591" s="103"/>
      <c r="F591" s="61"/>
      <c r="G591" s="103"/>
    </row>
    <row r="592" ht="13.5" customHeight="1">
      <c r="B592" s="61"/>
      <c r="E592" s="103"/>
      <c r="F592" s="61"/>
      <c r="G592" s="103"/>
    </row>
    <row r="593" ht="13.5" customHeight="1">
      <c r="B593" s="61"/>
      <c r="E593" s="103"/>
      <c r="F593" s="61"/>
      <c r="G593" s="103"/>
    </row>
    <row r="594" ht="13.5" customHeight="1">
      <c r="B594" s="61"/>
      <c r="E594" s="103"/>
      <c r="F594" s="61"/>
      <c r="G594" s="103"/>
    </row>
    <row r="595" ht="13.5" customHeight="1">
      <c r="B595" s="61"/>
      <c r="E595" s="103"/>
      <c r="F595" s="61"/>
      <c r="G595" s="103"/>
    </row>
    <row r="596" ht="13.5" customHeight="1">
      <c r="B596" s="61"/>
      <c r="E596" s="103"/>
      <c r="F596" s="61"/>
      <c r="G596" s="103"/>
    </row>
    <row r="597" ht="13.5" customHeight="1">
      <c r="B597" s="61"/>
      <c r="E597" s="103"/>
      <c r="F597" s="61"/>
      <c r="G597" s="103"/>
    </row>
    <row r="598" ht="13.5" customHeight="1">
      <c r="B598" s="61"/>
      <c r="E598" s="103"/>
      <c r="F598" s="61"/>
      <c r="G598" s="103"/>
    </row>
    <row r="599" ht="13.5" customHeight="1">
      <c r="B599" s="61"/>
      <c r="E599" s="103"/>
      <c r="F599" s="61"/>
      <c r="G599" s="103"/>
    </row>
    <row r="600" ht="13.5" customHeight="1">
      <c r="B600" s="61"/>
      <c r="E600" s="103"/>
      <c r="F600" s="61"/>
      <c r="G600" s="103"/>
    </row>
    <row r="601" ht="13.5" customHeight="1">
      <c r="B601" s="61"/>
      <c r="E601" s="103"/>
      <c r="F601" s="61"/>
      <c r="G601" s="103"/>
    </row>
    <row r="602" ht="13.5" customHeight="1">
      <c r="B602" s="61"/>
      <c r="E602" s="103"/>
      <c r="F602" s="61"/>
      <c r="G602" s="103"/>
    </row>
    <row r="603" ht="13.5" customHeight="1">
      <c r="B603" s="61"/>
      <c r="E603" s="103"/>
      <c r="F603" s="61"/>
      <c r="G603" s="103"/>
    </row>
    <row r="604" ht="13.5" customHeight="1">
      <c r="B604" s="61"/>
      <c r="E604" s="103"/>
      <c r="F604" s="61"/>
      <c r="G604" s="103"/>
    </row>
    <row r="605" ht="13.5" customHeight="1">
      <c r="B605" s="61"/>
      <c r="E605" s="103"/>
      <c r="F605" s="61"/>
      <c r="G605" s="103"/>
    </row>
    <row r="606" ht="13.5" customHeight="1">
      <c r="B606" s="61"/>
      <c r="E606" s="103"/>
      <c r="F606" s="61"/>
      <c r="G606" s="103"/>
    </row>
    <row r="607" ht="13.5" customHeight="1">
      <c r="B607" s="61"/>
      <c r="E607" s="103"/>
      <c r="F607" s="61"/>
      <c r="G607" s="103"/>
    </row>
    <row r="608" ht="13.5" customHeight="1">
      <c r="B608" s="61"/>
      <c r="E608" s="103"/>
      <c r="F608" s="61"/>
      <c r="G608" s="103"/>
    </row>
    <row r="609" ht="13.5" customHeight="1">
      <c r="B609" s="61"/>
      <c r="E609" s="103"/>
      <c r="F609" s="61"/>
      <c r="G609" s="103"/>
    </row>
    <row r="610" ht="13.5" customHeight="1">
      <c r="B610" s="61"/>
      <c r="E610" s="103"/>
      <c r="F610" s="61"/>
      <c r="G610" s="103"/>
    </row>
    <row r="611" ht="13.5" customHeight="1">
      <c r="B611" s="61"/>
      <c r="E611" s="103"/>
      <c r="F611" s="61"/>
      <c r="G611" s="103"/>
    </row>
    <row r="612" ht="13.5" customHeight="1">
      <c r="B612" s="61"/>
      <c r="E612" s="103"/>
      <c r="F612" s="61"/>
      <c r="G612" s="103"/>
    </row>
    <row r="613" ht="13.5" customHeight="1">
      <c r="B613" s="61"/>
      <c r="E613" s="103"/>
      <c r="F613" s="61"/>
      <c r="G613" s="103"/>
    </row>
    <row r="614" ht="13.5" customHeight="1">
      <c r="B614" s="61"/>
      <c r="E614" s="103"/>
      <c r="F614" s="61"/>
      <c r="G614" s="103"/>
    </row>
    <row r="615" ht="13.5" customHeight="1">
      <c r="B615" s="61"/>
      <c r="E615" s="103"/>
      <c r="F615" s="61"/>
      <c r="G615" s="103"/>
    </row>
    <row r="616" ht="13.5" customHeight="1">
      <c r="B616" s="61"/>
      <c r="E616" s="103"/>
      <c r="F616" s="61"/>
      <c r="G616" s="103"/>
    </row>
    <row r="617" ht="13.5" customHeight="1">
      <c r="B617" s="61"/>
      <c r="E617" s="103"/>
      <c r="F617" s="61"/>
      <c r="G617" s="103"/>
    </row>
    <row r="618" ht="13.5" customHeight="1">
      <c r="B618" s="61"/>
      <c r="E618" s="103"/>
      <c r="F618" s="61"/>
      <c r="G618" s="103"/>
    </row>
    <row r="619" ht="13.5" customHeight="1">
      <c r="B619" s="61"/>
      <c r="E619" s="103"/>
      <c r="F619" s="61"/>
      <c r="G619" s="103"/>
    </row>
    <row r="620" ht="13.5" customHeight="1">
      <c r="B620" s="61"/>
      <c r="E620" s="103"/>
      <c r="F620" s="61"/>
      <c r="G620" s="103"/>
    </row>
    <row r="621" ht="13.5" customHeight="1">
      <c r="B621" s="61"/>
      <c r="E621" s="103"/>
      <c r="F621" s="61"/>
      <c r="G621" s="103"/>
    </row>
    <row r="622" ht="13.5" customHeight="1">
      <c r="B622" s="61"/>
      <c r="E622" s="103"/>
      <c r="F622" s="61"/>
      <c r="G622" s="103"/>
    </row>
    <row r="623" ht="13.5" customHeight="1">
      <c r="B623" s="61"/>
      <c r="E623" s="103"/>
      <c r="F623" s="61"/>
      <c r="G623" s="103"/>
    </row>
    <row r="624" ht="13.5" customHeight="1">
      <c r="B624" s="61"/>
      <c r="E624" s="103"/>
      <c r="F624" s="61"/>
      <c r="G624" s="103"/>
    </row>
    <row r="625" ht="13.5" customHeight="1">
      <c r="B625" s="61"/>
      <c r="E625" s="103"/>
      <c r="F625" s="61"/>
      <c r="G625" s="103"/>
    </row>
    <row r="626" ht="13.5" customHeight="1">
      <c r="B626" s="61"/>
      <c r="E626" s="103"/>
      <c r="F626" s="61"/>
      <c r="G626" s="103"/>
    </row>
    <row r="627" ht="13.5" customHeight="1">
      <c r="B627" s="61"/>
      <c r="E627" s="103"/>
      <c r="F627" s="61"/>
      <c r="G627" s="103"/>
    </row>
    <row r="628" ht="13.5" customHeight="1">
      <c r="B628" s="61"/>
      <c r="E628" s="103"/>
      <c r="F628" s="61"/>
      <c r="G628" s="103"/>
    </row>
    <row r="629" ht="13.5" customHeight="1">
      <c r="B629" s="61"/>
      <c r="E629" s="103"/>
      <c r="F629" s="61"/>
      <c r="G629" s="103"/>
    </row>
    <row r="630" ht="13.5" customHeight="1">
      <c r="B630" s="61"/>
      <c r="E630" s="103"/>
      <c r="F630" s="61"/>
      <c r="G630" s="103"/>
    </row>
    <row r="631" ht="13.5" customHeight="1">
      <c r="B631" s="61"/>
      <c r="E631" s="103"/>
      <c r="F631" s="61"/>
      <c r="G631" s="103"/>
    </row>
    <row r="632" ht="13.5" customHeight="1">
      <c r="B632" s="61"/>
      <c r="E632" s="103"/>
      <c r="F632" s="61"/>
      <c r="G632" s="103"/>
    </row>
    <row r="633" ht="13.5" customHeight="1">
      <c r="B633" s="61"/>
      <c r="E633" s="103"/>
      <c r="F633" s="61"/>
      <c r="G633" s="103"/>
    </row>
    <row r="634" ht="13.5" customHeight="1">
      <c r="B634" s="61"/>
      <c r="E634" s="103"/>
      <c r="F634" s="61"/>
      <c r="G634" s="103"/>
    </row>
    <row r="635" ht="13.5" customHeight="1">
      <c r="B635" s="61"/>
      <c r="E635" s="103"/>
      <c r="F635" s="61"/>
      <c r="G635" s="103"/>
    </row>
    <row r="636" ht="13.5" customHeight="1">
      <c r="B636" s="61"/>
      <c r="E636" s="103"/>
      <c r="F636" s="61"/>
      <c r="G636" s="103"/>
    </row>
    <row r="637" ht="13.5" customHeight="1">
      <c r="B637" s="61"/>
      <c r="E637" s="103"/>
      <c r="F637" s="61"/>
      <c r="G637" s="103"/>
    </row>
    <row r="638" ht="13.5" customHeight="1">
      <c r="B638" s="61"/>
      <c r="E638" s="103"/>
      <c r="F638" s="61"/>
      <c r="G638" s="103"/>
    </row>
    <row r="639" ht="13.5" customHeight="1">
      <c r="B639" s="61"/>
      <c r="E639" s="103"/>
      <c r="F639" s="61"/>
      <c r="G639" s="103"/>
    </row>
    <row r="640" ht="13.5" customHeight="1">
      <c r="B640" s="61"/>
      <c r="E640" s="103"/>
      <c r="F640" s="61"/>
      <c r="G640" s="103"/>
    </row>
    <row r="641" ht="13.5" customHeight="1">
      <c r="B641" s="61"/>
      <c r="E641" s="103"/>
      <c r="F641" s="61"/>
      <c r="G641" s="103"/>
    </row>
    <row r="642" ht="13.5" customHeight="1">
      <c r="B642" s="61"/>
      <c r="E642" s="103"/>
      <c r="F642" s="61"/>
      <c r="G642" s="103"/>
    </row>
    <row r="643" ht="13.5" customHeight="1">
      <c r="B643" s="61"/>
      <c r="E643" s="103"/>
      <c r="F643" s="61"/>
      <c r="G643" s="103"/>
    </row>
    <row r="644" ht="13.5" customHeight="1">
      <c r="B644" s="61"/>
      <c r="E644" s="103"/>
      <c r="F644" s="61"/>
      <c r="G644" s="103"/>
    </row>
    <row r="645" ht="13.5" customHeight="1">
      <c r="B645" s="61"/>
      <c r="E645" s="103"/>
      <c r="F645" s="61"/>
      <c r="G645" s="103"/>
    </row>
    <row r="646" ht="13.5" customHeight="1">
      <c r="B646" s="61"/>
      <c r="E646" s="103"/>
      <c r="F646" s="61"/>
      <c r="G646" s="103"/>
    </row>
    <row r="647" ht="13.5" customHeight="1">
      <c r="B647" s="61"/>
      <c r="E647" s="103"/>
      <c r="F647" s="61"/>
      <c r="G647" s="103"/>
    </row>
    <row r="648" ht="13.5" customHeight="1">
      <c r="B648" s="61"/>
      <c r="E648" s="103"/>
      <c r="F648" s="61"/>
      <c r="G648" s="103"/>
    </row>
    <row r="649" ht="13.5" customHeight="1">
      <c r="B649" s="61"/>
      <c r="E649" s="103"/>
      <c r="F649" s="61"/>
      <c r="G649" s="103"/>
    </row>
    <row r="650" ht="13.5" customHeight="1">
      <c r="B650" s="61"/>
      <c r="E650" s="103"/>
      <c r="F650" s="61"/>
      <c r="G650" s="103"/>
    </row>
    <row r="651" ht="13.5" customHeight="1">
      <c r="B651" s="61"/>
      <c r="E651" s="103"/>
      <c r="F651" s="61"/>
      <c r="G651" s="103"/>
    </row>
    <row r="652" ht="13.5" customHeight="1">
      <c r="B652" s="61"/>
      <c r="E652" s="103"/>
      <c r="F652" s="61"/>
      <c r="G652" s="103"/>
    </row>
    <row r="653" ht="13.5" customHeight="1">
      <c r="B653" s="61"/>
      <c r="E653" s="103"/>
      <c r="F653" s="61"/>
      <c r="G653" s="103"/>
    </row>
    <row r="654" ht="13.5" customHeight="1">
      <c r="B654" s="61"/>
      <c r="E654" s="103"/>
      <c r="F654" s="61"/>
      <c r="G654" s="103"/>
    </row>
    <row r="655" ht="13.5" customHeight="1">
      <c r="B655" s="61"/>
      <c r="E655" s="103"/>
      <c r="F655" s="61"/>
      <c r="G655" s="103"/>
    </row>
    <row r="656" ht="13.5" customHeight="1">
      <c r="B656" s="61"/>
      <c r="E656" s="103"/>
      <c r="F656" s="61"/>
      <c r="G656" s="103"/>
    </row>
    <row r="657" ht="13.5" customHeight="1">
      <c r="B657" s="61"/>
      <c r="E657" s="103"/>
      <c r="F657" s="61"/>
      <c r="G657" s="103"/>
    </row>
    <row r="658" ht="13.5" customHeight="1">
      <c r="B658" s="61"/>
      <c r="E658" s="103"/>
      <c r="F658" s="61"/>
      <c r="G658" s="103"/>
    </row>
    <row r="659" ht="13.5" customHeight="1">
      <c r="B659" s="61"/>
      <c r="E659" s="103"/>
      <c r="F659" s="61"/>
      <c r="G659" s="103"/>
    </row>
    <row r="660" ht="13.5" customHeight="1">
      <c r="B660" s="61"/>
      <c r="E660" s="103"/>
      <c r="F660" s="61"/>
      <c r="G660" s="103"/>
    </row>
    <row r="661" ht="13.5" customHeight="1">
      <c r="B661" s="61"/>
      <c r="E661" s="103"/>
      <c r="F661" s="61"/>
      <c r="G661" s="103"/>
    </row>
    <row r="662" ht="13.5" customHeight="1">
      <c r="B662" s="61"/>
      <c r="E662" s="103"/>
      <c r="F662" s="61"/>
      <c r="G662" s="103"/>
    </row>
    <row r="663" ht="13.5" customHeight="1">
      <c r="B663" s="61"/>
      <c r="E663" s="103"/>
      <c r="F663" s="61"/>
      <c r="G663" s="103"/>
    </row>
    <row r="664" ht="13.5" customHeight="1">
      <c r="B664" s="61"/>
      <c r="E664" s="103"/>
      <c r="F664" s="61"/>
      <c r="G664" s="103"/>
    </row>
    <row r="665" ht="13.5" customHeight="1">
      <c r="B665" s="61"/>
      <c r="E665" s="103"/>
      <c r="F665" s="61"/>
      <c r="G665" s="103"/>
    </row>
    <row r="666" ht="13.5" customHeight="1">
      <c r="B666" s="61"/>
      <c r="E666" s="103"/>
      <c r="F666" s="61"/>
      <c r="G666" s="103"/>
    </row>
    <row r="667" ht="13.5" customHeight="1">
      <c r="B667" s="61"/>
      <c r="E667" s="103"/>
      <c r="F667" s="61"/>
      <c r="G667" s="103"/>
    </row>
    <row r="668" ht="13.5" customHeight="1">
      <c r="B668" s="61"/>
      <c r="E668" s="103"/>
      <c r="F668" s="61"/>
      <c r="G668" s="103"/>
    </row>
    <row r="669" ht="13.5" customHeight="1">
      <c r="B669" s="61"/>
      <c r="E669" s="103"/>
      <c r="F669" s="61"/>
      <c r="G669" s="103"/>
    </row>
    <row r="670" ht="13.5" customHeight="1">
      <c r="B670" s="61"/>
      <c r="E670" s="103"/>
      <c r="F670" s="61"/>
      <c r="G670" s="103"/>
    </row>
    <row r="671" ht="13.5" customHeight="1">
      <c r="B671" s="61"/>
      <c r="E671" s="103"/>
      <c r="F671" s="61"/>
      <c r="G671" s="103"/>
    </row>
    <row r="672" ht="13.5" customHeight="1">
      <c r="B672" s="61"/>
      <c r="E672" s="103"/>
      <c r="F672" s="61"/>
      <c r="G672" s="103"/>
    </row>
    <row r="673" ht="13.5" customHeight="1">
      <c r="B673" s="61"/>
      <c r="E673" s="103"/>
      <c r="F673" s="61"/>
      <c r="G673" s="103"/>
    </row>
    <row r="674" ht="13.5" customHeight="1">
      <c r="B674" s="61"/>
      <c r="E674" s="103"/>
      <c r="F674" s="61"/>
      <c r="G674" s="103"/>
    </row>
    <row r="675" ht="13.5" customHeight="1">
      <c r="B675" s="61"/>
      <c r="E675" s="103"/>
      <c r="F675" s="61"/>
      <c r="G675" s="103"/>
    </row>
    <row r="676" ht="13.5" customHeight="1">
      <c r="B676" s="61"/>
      <c r="E676" s="103"/>
      <c r="F676" s="61"/>
      <c r="G676" s="103"/>
    </row>
    <row r="677" ht="13.5" customHeight="1">
      <c r="B677" s="61"/>
      <c r="E677" s="103"/>
      <c r="F677" s="61"/>
      <c r="G677" s="103"/>
    </row>
    <row r="678" ht="13.5" customHeight="1">
      <c r="B678" s="61"/>
      <c r="E678" s="103"/>
      <c r="F678" s="61"/>
      <c r="G678" s="103"/>
    </row>
    <row r="679" ht="13.5" customHeight="1">
      <c r="B679" s="61"/>
      <c r="E679" s="103"/>
      <c r="F679" s="61"/>
      <c r="G679" s="103"/>
    </row>
    <row r="680" ht="13.5" customHeight="1">
      <c r="B680" s="61"/>
      <c r="E680" s="103"/>
      <c r="F680" s="61"/>
      <c r="G680" s="103"/>
    </row>
    <row r="681" ht="13.5" customHeight="1">
      <c r="B681" s="61"/>
      <c r="E681" s="103"/>
      <c r="F681" s="61"/>
      <c r="G681" s="103"/>
    </row>
    <row r="682" ht="13.5" customHeight="1">
      <c r="B682" s="61"/>
      <c r="E682" s="103"/>
      <c r="F682" s="61"/>
      <c r="G682" s="103"/>
    </row>
    <row r="683" ht="13.5" customHeight="1">
      <c r="B683" s="61"/>
      <c r="E683" s="103"/>
      <c r="F683" s="61"/>
      <c r="G683" s="103"/>
    </row>
    <row r="684" ht="13.5" customHeight="1">
      <c r="B684" s="61"/>
      <c r="E684" s="103"/>
      <c r="F684" s="61"/>
      <c r="G684" s="103"/>
    </row>
    <row r="685" ht="13.5" customHeight="1">
      <c r="B685" s="61"/>
      <c r="E685" s="103"/>
      <c r="F685" s="61"/>
      <c r="G685" s="103"/>
    </row>
    <row r="686" ht="13.5" customHeight="1">
      <c r="B686" s="61"/>
      <c r="E686" s="103"/>
      <c r="F686" s="61"/>
      <c r="G686" s="103"/>
    </row>
    <row r="687" ht="13.5" customHeight="1">
      <c r="B687" s="61"/>
      <c r="E687" s="103"/>
      <c r="F687" s="61"/>
      <c r="G687" s="103"/>
    </row>
    <row r="688" ht="13.5" customHeight="1">
      <c r="B688" s="61"/>
      <c r="E688" s="103"/>
      <c r="F688" s="61"/>
      <c r="G688" s="103"/>
    </row>
    <row r="689" ht="13.5" customHeight="1">
      <c r="B689" s="61"/>
      <c r="E689" s="103"/>
      <c r="F689" s="61"/>
      <c r="G689" s="103"/>
    </row>
    <row r="690" ht="13.5" customHeight="1">
      <c r="B690" s="61"/>
      <c r="E690" s="103"/>
      <c r="F690" s="61"/>
      <c r="G690" s="103"/>
    </row>
    <row r="691" ht="13.5" customHeight="1">
      <c r="B691" s="61"/>
      <c r="E691" s="103"/>
      <c r="F691" s="61"/>
      <c r="G691" s="103"/>
    </row>
    <row r="692" ht="13.5" customHeight="1">
      <c r="B692" s="61"/>
      <c r="E692" s="103"/>
      <c r="F692" s="61"/>
      <c r="G692" s="103"/>
    </row>
    <row r="693" ht="13.5" customHeight="1">
      <c r="B693" s="61"/>
      <c r="E693" s="103"/>
      <c r="F693" s="61"/>
      <c r="G693" s="103"/>
    </row>
    <row r="694" ht="13.5" customHeight="1">
      <c r="B694" s="61"/>
      <c r="E694" s="103"/>
      <c r="F694" s="61"/>
      <c r="G694" s="103"/>
    </row>
    <row r="695" ht="13.5" customHeight="1">
      <c r="B695" s="61"/>
      <c r="E695" s="103"/>
      <c r="F695" s="61"/>
      <c r="G695" s="103"/>
    </row>
    <row r="696" ht="13.5" customHeight="1">
      <c r="B696" s="61"/>
      <c r="E696" s="103"/>
      <c r="F696" s="61"/>
      <c r="G696" s="103"/>
    </row>
    <row r="697" ht="13.5" customHeight="1">
      <c r="B697" s="61"/>
      <c r="E697" s="103"/>
      <c r="F697" s="61"/>
      <c r="G697" s="103"/>
    </row>
    <row r="698" ht="13.5" customHeight="1">
      <c r="B698" s="61"/>
      <c r="E698" s="103"/>
      <c r="F698" s="61"/>
      <c r="G698" s="103"/>
    </row>
    <row r="699" ht="13.5" customHeight="1">
      <c r="B699" s="61"/>
      <c r="E699" s="103"/>
      <c r="F699" s="61"/>
      <c r="G699" s="103"/>
    </row>
    <row r="700" ht="13.5" customHeight="1">
      <c r="B700" s="61"/>
      <c r="E700" s="103"/>
      <c r="F700" s="61"/>
      <c r="G700" s="103"/>
    </row>
    <row r="701" ht="13.5" customHeight="1">
      <c r="B701" s="61"/>
      <c r="E701" s="103"/>
      <c r="F701" s="61"/>
      <c r="G701" s="103"/>
    </row>
    <row r="702" ht="13.5" customHeight="1">
      <c r="B702" s="61"/>
      <c r="E702" s="103"/>
      <c r="F702" s="61"/>
      <c r="G702" s="103"/>
    </row>
    <row r="703" ht="13.5" customHeight="1">
      <c r="B703" s="61"/>
      <c r="E703" s="103"/>
      <c r="F703" s="61"/>
      <c r="G703" s="103"/>
    </row>
    <row r="704" ht="13.5" customHeight="1">
      <c r="B704" s="61"/>
      <c r="E704" s="103"/>
      <c r="F704" s="61"/>
      <c r="G704" s="103"/>
    </row>
    <row r="705" ht="13.5" customHeight="1">
      <c r="B705" s="61"/>
      <c r="E705" s="103"/>
      <c r="F705" s="61"/>
      <c r="G705" s="103"/>
    </row>
    <row r="706" ht="13.5" customHeight="1">
      <c r="B706" s="61"/>
      <c r="E706" s="103"/>
      <c r="F706" s="61"/>
      <c r="G706" s="103"/>
    </row>
    <row r="707" ht="13.5" customHeight="1">
      <c r="B707" s="61"/>
      <c r="E707" s="103"/>
      <c r="F707" s="61"/>
      <c r="G707" s="103"/>
    </row>
    <row r="708" ht="13.5" customHeight="1">
      <c r="B708" s="61"/>
      <c r="E708" s="103"/>
      <c r="F708" s="61"/>
      <c r="G708" s="103"/>
    </row>
    <row r="709" ht="13.5" customHeight="1">
      <c r="B709" s="61"/>
      <c r="E709" s="103"/>
      <c r="F709" s="61"/>
      <c r="G709" s="103"/>
    </row>
    <row r="710" ht="13.5" customHeight="1">
      <c r="B710" s="61"/>
      <c r="E710" s="103"/>
      <c r="F710" s="61"/>
      <c r="G710" s="103"/>
    </row>
    <row r="711" ht="13.5" customHeight="1">
      <c r="B711" s="61"/>
      <c r="E711" s="103"/>
      <c r="F711" s="61"/>
      <c r="G711" s="103"/>
    </row>
    <row r="712" ht="13.5" customHeight="1">
      <c r="B712" s="61"/>
      <c r="E712" s="103"/>
      <c r="F712" s="61"/>
      <c r="G712" s="103"/>
    </row>
    <row r="713" ht="13.5" customHeight="1">
      <c r="B713" s="61"/>
      <c r="E713" s="103"/>
      <c r="F713" s="61"/>
      <c r="G713" s="103"/>
    </row>
    <row r="714" ht="13.5" customHeight="1">
      <c r="B714" s="61"/>
      <c r="E714" s="103"/>
      <c r="F714" s="61"/>
      <c r="G714" s="103"/>
    </row>
    <row r="715" ht="13.5" customHeight="1">
      <c r="B715" s="61"/>
      <c r="E715" s="103"/>
      <c r="F715" s="61"/>
      <c r="G715" s="103"/>
    </row>
    <row r="716" ht="13.5" customHeight="1">
      <c r="B716" s="61"/>
      <c r="E716" s="103"/>
      <c r="F716" s="61"/>
      <c r="G716" s="103"/>
    </row>
    <row r="717" ht="13.5" customHeight="1">
      <c r="B717" s="61"/>
      <c r="E717" s="103"/>
      <c r="F717" s="61"/>
      <c r="G717" s="103"/>
    </row>
    <row r="718" ht="13.5" customHeight="1">
      <c r="B718" s="61"/>
      <c r="E718" s="103"/>
      <c r="F718" s="61"/>
      <c r="G718" s="103"/>
    </row>
    <row r="719" ht="13.5" customHeight="1">
      <c r="B719" s="61"/>
      <c r="E719" s="103"/>
      <c r="F719" s="61"/>
      <c r="G719" s="103"/>
    </row>
    <row r="720" ht="13.5" customHeight="1">
      <c r="B720" s="61"/>
      <c r="E720" s="103"/>
      <c r="F720" s="61"/>
      <c r="G720" s="103"/>
    </row>
    <row r="721" ht="13.5" customHeight="1">
      <c r="B721" s="61"/>
      <c r="E721" s="103"/>
      <c r="F721" s="61"/>
      <c r="G721" s="103"/>
    </row>
    <row r="722" ht="13.5" customHeight="1">
      <c r="B722" s="61"/>
      <c r="E722" s="103"/>
      <c r="F722" s="61"/>
      <c r="G722" s="103"/>
    </row>
    <row r="723" ht="13.5" customHeight="1">
      <c r="B723" s="61"/>
      <c r="E723" s="103"/>
      <c r="F723" s="61"/>
      <c r="G723" s="103"/>
    </row>
    <row r="724" ht="13.5" customHeight="1">
      <c r="B724" s="61"/>
      <c r="E724" s="103"/>
      <c r="F724" s="61"/>
      <c r="G724" s="103"/>
    </row>
    <row r="725" ht="13.5" customHeight="1">
      <c r="B725" s="61"/>
      <c r="E725" s="103"/>
      <c r="F725" s="61"/>
      <c r="G725" s="103"/>
    </row>
    <row r="726" ht="13.5" customHeight="1">
      <c r="B726" s="61"/>
      <c r="E726" s="103"/>
      <c r="F726" s="61"/>
      <c r="G726" s="103"/>
    </row>
    <row r="727" ht="13.5" customHeight="1">
      <c r="B727" s="61"/>
      <c r="E727" s="103"/>
      <c r="F727" s="61"/>
      <c r="G727" s="103"/>
    </row>
    <row r="728" ht="13.5" customHeight="1">
      <c r="B728" s="61"/>
      <c r="E728" s="103"/>
      <c r="F728" s="61"/>
      <c r="G728" s="103"/>
    </row>
    <row r="729" ht="13.5" customHeight="1">
      <c r="B729" s="61"/>
      <c r="E729" s="103"/>
      <c r="F729" s="61"/>
      <c r="G729" s="103"/>
    </row>
    <row r="730" ht="13.5" customHeight="1">
      <c r="B730" s="61"/>
      <c r="E730" s="103"/>
      <c r="F730" s="61"/>
      <c r="G730" s="103"/>
    </row>
    <row r="731" ht="13.5" customHeight="1">
      <c r="B731" s="61"/>
      <c r="E731" s="103"/>
      <c r="F731" s="61"/>
      <c r="G731" s="103"/>
    </row>
    <row r="732" ht="13.5" customHeight="1">
      <c r="B732" s="61"/>
      <c r="E732" s="103"/>
      <c r="F732" s="61"/>
      <c r="G732" s="103"/>
    </row>
    <row r="733" ht="13.5" customHeight="1">
      <c r="B733" s="61"/>
      <c r="E733" s="103"/>
      <c r="F733" s="61"/>
      <c r="G733" s="103"/>
    </row>
    <row r="734" ht="13.5" customHeight="1">
      <c r="B734" s="61"/>
      <c r="E734" s="103"/>
      <c r="F734" s="61"/>
      <c r="G734" s="103"/>
    </row>
    <row r="735" ht="13.5" customHeight="1">
      <c r="B735" s="61"/>
      <c r="E735" s="103"/>
      <c r="F735" s="61"/>
      <c r="G735" s="103"/>
    </row>
    <row r="736" ht="13.5" customHeight="1">
      <c r="B736" s="61"/>
      <c r="E736" s="103"/>
      <c r="F736" s="61"/>
      <c r="G736" s="103"/>
    </row>
    <row r="737" ht="13.5" customHeight="1">
      <c r="B737" s="61"/>
      <c r="E737" s="103"/>
      <c r="F737" s="61"/>
      <c r="G737" s="103"/>
    </row>
    <row r="738" ht="13.5" customHeight="1">
      <c r="B738" s="61"/>
      <c r="E738" s="103"/>
      <c r="F738" s="61"/>
      <c r="G738" s="103"/>
    </row>
    <row r="739" ht="13.5" customHeight="1">
      <c r="B739" s="61"/>
      <c r="E739" s="103"/>
      <c r="F739" s="61"/>
      <c r="G739" s="103"/>
    </row>
    <row r="740" ht="13.5" customHeight="1">
      <c r="B740" s="61"/>
      <c r="E740" s="103"/>
      <c r="F740" s="61"/>
      <c r="G740" s="103"/>
    </row>
    <row r="741" ht="13.5" customHeight="1">
      <c r="B741" s="61"/>
      <c r="E741" s="103"/>
      <c r="F741" s="61"/>
      <c r="G741" s="103"/>
    </row>
    <row r="742" ht="13.5" customHeight="1">
      <c r="B742" s="61"/>
      <c r="E742" s="103"/>
      <c r="F742" s="61"/>
      <c r="G742" s="103"/>
    </row>
    <row r="743" ht="13.5" customHeight="1">
      <c r="B743" s="61"/>
      <c r="E743" s="103"/>
      <c r="F743" s="61"/>
      <c r="G743" s="103"/>
    </row>
    <row r="744" ht="13.5" customHeight="1">
      <c r="B744" s="61"/>
      <c r="E744" s="103"/>
      <c r="F744" s="61"/>
      <c r="G744" s="103"/>
    </row>
    <row r="745" ht="13.5" customHeight="1">
      <c r="B745" s="61"/>
      <c r="E745" s="103"/>
      <c r="F745" s="61"/>
      <c r="G745" s="103"/>
    </row>
    <row r="746" ht="13.5" customHeight="1">
      <c r="B746" s="61"/>
      <c r="E746" s="103"/>
      <c r="F746" s="61"/>
      <c r="G746" s="103"/>
    </row>
    <row r="747" ht="13.5" customHeight="1">
      <c r="B747" s="61"/>
      <c r="E747" s="103"/>
      <c r="F747" s="61"/>
      <c r="G747" s="103"/>
    </row>
    <row r="748" ht="13.5" customHeight="1">
      <c r="B748" s="61"/>
      <c r="E748" s="103"/>
      <c r="F748" s="61"/>
      <c r="G748" s="103"/>
    </row>
    <row r="749" ht="13.5" customHeight="1">
      <c r="B749" s="61"/>
      <c r="E749" s="103"/>
      <c r="F749" s="61"/>
      <c r="G749" s="103"/>
    </row>
    <row r="750" ht="13.5" customHeight="1">
      <c r="B750" s="61"/>
      <c r="E750" s="103"/>
      <c r="F750" s="61"/>
      <c r="G750" s="103"/>
    </row>
    <row r="751" ht="13.5" customHeight="1">
      <c r="B751" s="61"/>
      <c r="E751" s="103"/>
      <c r="F751" s="61"/>
      <c r="G751" s="103"/>
    </row>
    <row r="752" ht="13.5" customHeight="1">
      <c r="B752" s="61"/>
      <c r="E752" s="103"/>
      <c r="F752" s="61"/>
      <c r="G752" s="103"/>
    </row>
    <row r="753" ht="13.5" customHeight="1">
      <c r="B753" s="61"/>
      <c r="E753" s="103"/>
      <c r="F753" s="61"/>
      <c r="G753" s="103"/>
    </row>
    <row r="754" ht="13.5" customHeight="1">
      <c r="B754" s="61"/>
      <c r="E754" s="103"/>
      <c r="F754" s="61"/>
      <c r="G754" s="103"/>
    </row>
    <row r="755" ht="13.5" customHeight="1">
      <c r="B755" s="61"/>
      <c r="E755" s="103"/>
      <c r="F755" s="61"/>
      <c r="G755" s="103"/>
    </row>
    <row r="756" ht="13.5" customHeight="1">
      <c r="B756" s="61"/>
      <c r="E756" s="103"/>
      <c r="F756" s="61"/>
      <c r="G756" s="103"/>
    </row>
    <row r="757" ht="13.5" customHeight="1">
      <c r="B757" s="61"/>
      <c r="E757" s="103"/>
      <c r="F757" s="61"/>
      <c r="G757" s="103"/>
    </row>
    <row r="758" ht="13.5" customHeight="1">
      <c r="B758" s="61"/>
      <c r="E758" s="103"/>
      <c r="F758" s="61"/>
      <c r="G758" s="103"/>
    </row>
    <row r="759" ht="13.5" customHeight="1">
      <c r="B759" s="61"/>
      <c r="E759" s="103"/>
      <c r="F759" s="61"/>
      <c r="G759" s="103"/>
    </row>
    <row r="760" ht="13.5" customHeight="1">
      <c r="B760" s="61"/>
      <c r="E760" s="103"/>
      <c r="F760" s="61"/>
      <c r="G760" s="103"/>
    </row>
    <row r="761" ht="13.5" customHeight="1">
      <c r="B761" s="61"/>
      <c r="E761" s="103"/>
      <c r="F761" s="61"/>
      <c r="G761" s="103"/>
    </row>
    <row r="762" ht="13.5" customHeight="1">
      <c r="B762" s="61"/>
      <c r="E762" s="103"/>
      <c r="F762" s="61"/>
      <c r="G762" s="103"/>
    </row>
    <row r="763" ht="13.5" customHeight="1">
      <c r="B763" s="61"/>
      <c r="E763" s="103"/>
      <c r="F763" s="61"/>
      <c r="G763" s="103"/>
    </row>
    <row r="764" ht="13.5" customHeight="1">
      <c r="B764" s="61"/>
      <c r="E764" s="103"/>
      <c r="F764" s="61"/>
      <c r="G764" s="103"/>
    </row>
    <row r="765" ht="13.5" customHeight="1">
      <c r="B765" s="61"/>
      <c r="E765" s="103"/>
      <c r="F765" s="61"/>
      <c r="G765" s="103"/>
    </row>
    <row r="766" ht="13.5" customHeight="1">
      <c r="B766" s="61"/>
      <c r="E766" s="103"/>
      <c r="F766" s="61"/>
      <c r="G766" s="103"/>
    </row>
    <row r="767" ht="13.5" customHeight="1">
      <c r="B767" s="61"/>
      <c r="E767" s="103"/>
      <c r="F767" s="61"/>
      <c r="G767" s="103"/>
    </row>
    <row r="768" ht="13.5" customHeight="1">
      <c r="B768" s="61"/>
      <c r="E768" s="103"/>
      <c r="F768" s="61"/>
      <c r="G768" s="103"/>
    </row>
    <row r="769" ht="13.5" customHeight="1">
      <c r="B769" s="61"/>
      <c r="E769" s="103"/>
      <c r="F769" s="61"/>
      <c r="G769" s="103"/>
    </row>
    <row r="770" ht="13.5" customHeight="1">
      <c r="B770" s="61"/>
      <c r="E770" s="103"/>
      <c r="F770" s="61"/>
      <c r="G770" s="103"/>
    </row>
    <row r="771" ht="13.5" customHeight="1">
      <c r="B771" s="61"/>
      <c r="E771" s="103"/>
      <c r="F771" s="61"/>
      <c r="G771" s="103"/>
    </row>
    <row r="772" ht="13.5" customHeight="1">
      <c r="B772" s="61"/>
      <c r="E772" s="103"/>
      <c r="F772" s="61"/>
      <c r="G772" s="103"/>
    </row>
    <row r="773" ht="13.5" customHeight="1">
      <c r="B773" s="61"/>
      <c r="E773" s="103"/>
      <c r="F773" s="61"/>
      <c r="G773" s="103"/>
    </row>
    <row r="774" ht="13.5" customHeight="1">
      <c r="B774" s="61"/>
      <c r="E774" s="103"/>
      <c r="F774" s="61"/>
      <c r="G774" s="103"/>
    </row>
    <row r="775" ht="13.5" customHeight="1">
      <c r="B775" s="61"/>
      <c r="E775" s="103"/>
      <c r="F775" s="61"/>
      <c r="G775" s="103"/>
    </row>
    <row r="776" ht="13.5" customHeight="1">
      <c r="B776" s="61"/>
      <c r="E776" s="103"/>
      <c r="F776" s="61"/>
      <c r="G776" s="103"/>
    </row>
    <row r="777" ht="13.5" customHeight="1">
      <c r="B777" s="61"/>
      <c r="E777" s="103"/>
      <c r="F777" s="61"/>
      <c r="G777" s="103"/>
    </row>
    <row r="778" ht="13.5" customHeight="1">
      <c r="B778" s="61"/>
      <c r="E778" s="103"/>
      <c r="F778" s="61"/>
      <c r="G778" s="103"/>
    </row>
    <row r="779" ht="13.5" customHeight="1">
      <c r="B779" s="61"/>
      <c r="E779" s="103"/>
      <c r="F779" s="61"/>
      <c r="G779" s="103"/>
    </row>
    <row r="780" ht="13.5" customHeight="1">
      <c r="B780" s="61"/>
      <c r="E780" s="103"/>
      <c r="F780" s="61"/>
      <c r="G780" s="103"/>
    </row>
    <row r="781" ht="13.5" customHeight="1">
      <c r="B781" s="61"/>
      <c r="E781" s="103"/>
      <c r="F781" s="61"/>
      <c r="G781" s="103"/>
    </row>
    <row r="782" ht="13.5" customHeight="1">
      <c r="B782" s="61"/>
      <c r="E782" s="103"/>
      <c r="F782" s="61"/>
      <c r="G782" s="103"/>
    </row>
    <row r="783" ht="13.5" customHeight="1">
      <c r="B783" s="61"/>
      <c r="E783" s="103"/>
      <c r="F783" s="61"/>
      <c r="G783" s="103"/>
    </row>
    <row r="784" ht="13.5" customHeight="1">
      <c r="B784" s="61"/>
      <c r="E784" s="103"/>
      <c r="F784" s="61"/>
      <c r="G784" s="103"/>
    </row>
    <row r="785" ht="13.5" customHeight="1">
      <c r="B785" s="61"/>
      <c r="E785" s="103"/>
      <c r="F785" s="61"/>
      <c r="G785" s="103"/>
    </row>
    <row r="786" ht="13.5" customHeight="1">
      <c r="B786" s="61"/>
      <c r="E786" s="103"/>
      <c r="F786" s="61"/>
      <c r="G786" s="103"/>
    </row>
    <row r="787" ht="13.5" customHeight="1">
      <c r="B787" s="61"/>
      <c r="E787" s="103"/>
      <c r="F787" s="61"/>
      <c r="G787" s="103"/>
    </row>
    <row r="788" ht="13.5" customHeight="1">
      <c r="B788" s="61"/>
      <c r="E788" s="103"/>
      <c r="F788" s="61"/>
      <c r="G788" s="103"/>
    </row>
    <row r="789" ht="13.5" customHeight="1">
      <c r="B789" s="61"/>
      <c r="E789" s="103"/>
      <c r="F789" s="61"/>
      <c r="G789" s="103"/>
    </row>
    <row r="790" ht="13.5" customHeight="1">
      <c r="B790" s="61"/>
      <c r="E790" s="103"/>
      <c r="F790" s="61"/>
      <c r="G790" s="103"/>
    </row>
    <row r="791" ht="13.5" customHeight="1">
      <c r="B791" s="61"/>
      <c r="E791" s="103"/>
      <c r="F791" s="61"/>
      <c r="G791" s="103"/>
    </row>
    <row r="792" ht="13.5" customHeight="1">
      <c r="B792" s="61"/>
      <c r="E792" s="103"/>
      <c r="F792" s="61"/>
      <c r="G792" s="103"/>
    </row>
    <row r="793" ht="13.5" customHeight="1">
      <c r="B793" s="61"/>
      <c r="E793" s="103"/>
      <c r="F793" s="61"/>
      <c r="G793" s="103"/>
    </row>
    <row r="794" ht="13.5" customHeight="1">
      <c r="B794" s="61"/>
      <c r="E794" s="103"/>
      <c r="F794" s="61"/>
      <c r="G794" s="103"/>
    </row>
    <row r="795" ht="13.5" customHeight="1">
      <c r="B795" s="61"/>
      <c r="E795" s="103"/>
      <c r="F795" s="61"/>
      <c r="G795" s="103"/>
    </row>
    <row r="796" ht="13.5" customHeight="1">
      <c r="B796" s="61"/>
      <c r="E796" s="103"/>
      <c r="F796" s="61"/>
      <c r="G796" s="103"/>
    </row>
    <row r="797" ht="13.5" customHeight="1">
      <c r="B797" s="61"/>
      <c r="E797" s="103"/>
      <c r="F797" s="61"/>
      <c r="G797" s="103"/>
    </row>
    <row r="798" ht="13.5" customHeight="1">
      <c r="B798" s="61"/>
      <c r="E798" s="103"/>
      <c r="F798" s="61"/>
      <c r="G798" s="103"/>
    </row>
    <row r="799" ht="13.5" customHeight="1">
      <c r="B799" s="61"/>
      <c r="E799" s="103"/>
      <c r="F799" s="61"/>
      <c r="G799" s="103"/>
    </row>
    <row r="800" ht="13.5" customHeight="1">
      <c r="B800" s="61"/>
      <c r="E800" s="103"/>
      <c r="F800" s="61"/>
      <c r="G800" s="103"/>
    </row>
    <row r="801" ht="13.5" customHeight="1">
      <c r="B801" s="61"/>
      <c r="E801" s="103"/>
      <c r="F801" s="61"/>
      <c r="G801" s="103"/>
    </row>
    <row r="802" ht="13.5" customHeight="1">
      <c r="B802" s="61"/>
      <c r="E802" s="103"/>
      <c r="F802" s="61"/>
      <c r="G802" s="103"/>
    </row>
    <row r="803" ht="13.5" customHeight="1">
      <c r="B803" s="61"/>
      <c r="E803" s="103"/>
      <c r="F803" s="61"/>
      <c r="G803" s="103"/>
    </row>
    <row r="804" ht="13.5" customHeight="1">
      <c r="B804" s="61"/>
      <c r="E804" s="103"/>
      <c r="F804" s="61"/>
      <c r="G804" s="103"/>
    </row>
    <row r="805" ht="13.5" customHeight="1">
      <c r="B805" s="61"/>
      <c r="E805" s="103"/>
      <c r="F805" s="61"/>
      <c r="G805" s="103"/>
    </row>
    <row r="806" ht="13.5" customHeight="1">
      <c r="B806" s="61"/>
      <c r="E806" s="103"/>
      <c r="F806" s="61"/>
      <c r="G806" s="103"/>
    </row>
    <row r="807" ht="13.5" customHeight="1">
      <c r="B807" s="61"/>
      <c r="E807" s="103"/>
      <c r="F807" s="61"/>
      <c r="G807" s="103"/>
    </row>
    <row r="808" ht="13.5" customHeight="1">
      <c r="B808" s="61"/>
      <c r="E808" s="103"/>
      <c r="F808" s="61"/>
      <c r="G808" s="103"/>
    </row>
    <row r="809" ht="13.5" customHeight="1">
      <c r="B809" s="61"/>
      <c r="E809" s="103"/>
      <c r="F809" s="61"/>
      <c r="G809" s="103"/>
    </row>
    <row r="810" ht="13.5" customHeight="1">
      <c r="B810" s="61"/>
      <c r="E810" s="103"/>
      <c r="F810" s="61"/>
      <c r="G810" s="103"/>
    </row>
    <row r="811" ht="13.5" customHeight="1">
      <c r="B811" s="61"/>
      <c r="E811" s="103"/>
      <c r="F811" s="61"/>
      <c r="G811" s="103"/>
    </row>
    <row r="812" ht="13.5" customHeight="1">
      <c r="B812" s="61"/>
      <c r="E812" s="103"/>
      <c r="F812" s="61"/>
      <c r="G812" s="103"/>
    </row>
    <row r="813" ht="13.5" customHeight="1">
      <c r="B813" s="61"/>
      <c r="E813" s="103"/>
      <c r="F813" s="61"/>
      <c r="G813" s="103"/>
    </row>
    <row r="814" ht="13.5" customHeight="1">
      <c r="B814" s="61"/>
      <c r="E814" s="103"/>
      <c r="F814" s="61"/>
      <c r="G814" s="103"/>
    </row>
    <row r="815" ht="13.5" customHeight="1">
      <c r="B815" s="61"/>
      <c r="E815" s="103"/>
      <c r="F815" s="61"/>
      <c r="G815" s="103"/>
    </row>
    <row r="816" ht="13.5" customHeight="1">
      <c r="B816" s="61"/>
      <c r="E816" s="103"/>
      <c r="F816" s="61"/>
      <c r="G816" s="103"/>
    </row>
    <row r="817" ht="13.5" customHeight="1">
      <c r="B817" s="61"/>
      <c r="E817" s="103"/>
      <c r="F817" s="61"/>
      <c r="G817" s="103"/>
    </row>
    <row r="818" ht="13.5" customHeight="1">
      <c r="B818" s="61"/>
      <c r="E818" s="103"/>
      <c r="F818" s="61"/>
      <c r="G818" s="103"/>
    </row>
    <row r="819" ht="13.5" customHeight="1">
      <c r="B819" s="61"/>
      <c r="E819" s="103"/>
      <c r="F819" s="61"/>
      <c r="G819" s="103"/>
    </row>
    <row r="820" ht="13.5" customHeight="1">
      <c r="B820" s="61"/>
      <c r="E820" s="103"/>
      <c r="F820" s="61"/>
      <c r="G820" s="103"/>
    </row>
    <row r="821" ht="13.5" customHeight="1">
      <c r="B821" s="61"/>
      <c r="E821" s="103"/>
      <c r="F821" s="61"/>
      <c r="G821" s="103"/>
    </row>
    <row r="822" ht="13.5" customHeight="1">
      <c r="B822" s="61"/>
      <c r="E822" s="103"/>
      <c r="F822" s="61"/>
      <c r="G822" s="103"/>
    </row>
    <row r="823" ht="13.5" customHeight="1">
      <c r="B823" s="61"/>
      <c r="E823" s="103"/>
      <c r="F823" s="61"/>
      <c r="G823" s="103"/>
    </row>
    <row r="824" ht="13.5" customHeight="1">
      <c r="B824" s="61"/>
      <c r="E824" s="103"/>
      <c r="F824" s="61"/>
      <c r="G824" s="103"/>
    </row>
    <row r="825" ht="13.5" customHeight="1">
      <c r="B825" s="61"/>
      <c r="E825" s="103"/>
      <c r="F825" s="61"/>
      <c r="G825" s="103"/>
    </row>
    <row r="826" ht="13.5" customHeight="1">
      <c r="B826" s="61"/>
      <c r="E826" s="103"/>
      <c r="F826" s="61"/>
      <c r="G826" s="103"/>
    </row>
    <row r="827" ht="13.5" customHeight="1">
      <c r="B827" s="61"/>
      <c r="E827" s="103"/>
      <c r="F827" s="61"/>
      <c r="G827" s="103"/>
    </row>
    <row r="828" ht="13.5" customHeight="1">
      <c r="B828" s="61"/>
      <c r="E828" s="103"/>
      <c r="F828" s="61"/>
      <c r="G828" s="103"/>
    </row>
    <row r="829" ht="13.5" customHeight="1">
      <c r="B829" s="61"/>
      <c r="E829" s="103"/>
      <c r="F829" s="61"/>
      <c r="G829" s="103"/>
    </row>
    <row r="830" ht="13.5" customHeight="1">
      <c r="B830" s="61"/>
      <c r="E830" s="103"/>
      <c r="F830" s="61"/>
      <c r="G830" s="103"/>
    </row>
    <row r="831" ht="13.5" customHeight="1">
      <c r="B831" s="61"/>
      <c r="E831" s="103"/>
      <c r="F831" s="61"/>
      <c r="G831" s="103"/>
    </row>
    <row r="832" ht="13.5" customHeight="1">
      <c r="B832" s="61"/>
      <c r="E832" s="103"/>
      <c r="F832" s="61"/>
      <c r="G832" s="103"/>
    </row>
    <row r="833" ht="13.5" customHeight="1">
      <c r="B833" s="61"/>
      <c r="E833" s="103"/>
      <c r="F833" s="61"/>
      <c r="G833" s="103"/>
    </row>
    <row r="834" ht="13.5" customHeight="1">
      <c r="B834" s="61"/>
      <c r="E834" s="103"/>
      <c r="F834" s="61"/>
      <c r="G834" s="103"/>
    </row>
    <row r="835" ht="13.5" customHeight="1">
      <c r="B835" s="61"/>
      <c r="E835" s="103"/>
      <c r="F835" s="61"/>
      <c r="G835" s="103"/>
    </row>
    <row r="836" ht="13.5" customHeight="1">
      <c r="B836" s="61"/>
      <c r="E836" s="103"/>
      <c r="F836" s="61"/>
      <c r="G836" s="103"/>
    </row>
    <row r="837" ht="13.5" customHeight="1">
      <c r="B837" s="61"/>
      <c r="E837" s="103"/>
      <c r="F837" s="61"/>
      <c r="G837" s="103"/>
    </row>
    <row r="838" ht="13.5" customHeight="1">
      <c r="B838" s="61"/>
      <c r="E838" s="103"/>
      <c r="F838" s="61"/>
      <c r="G838" s="103"/>
    </row>
    <row r="839" ht="13.5" customHeight="1">
      <c r="B839" s="61"/>
      <c r="E839" s="103"/>
      <c r="F839" s="61"/>
      <c r="G839" s="103"/>
    </row>
    <row r="840" ht="13.5" customHeight="1">
      <c r="B840" s="61"/>
      <c r="E840" s="103"/>
      <c r="F840" s="61"/>
      <c r="G840" s="103"/>
    </row>
    <row r="841" ht="13.5" customHeight="1">
      <c r="B841" s="61"/>
      <c r="E841" s="103"/>
      <c r="F841" s="61"/>
      <c r="G841" s="103"/>
    </row>
    <row r="842" ht="13.5" customHeight="1">
      <c r="B842" s="61"/>
      <c r="E842" s="103"/>
      <c r="F842" s="61"/>
      <c r="G842" s="103"/>
    </row>
    <row r="843" ht="13.5" customHeight="1">
      <c r="B843" s="61"/>
      <c r="E843" s="103"/>
      <c r="F843" s="61"/>
      <c r="G843" s="103"/>
    </row>
    <row r="844" ht="13.5" customHeight="1">
      <c r="B844" s="61"/>
      <c r="E844" s="103"/>
      <c r="F844" s="61"/>
      <c r="G844" s="103"/>
    </row>
    <row r="845" ht="13.5" customHeight="1">
      <c r="B845" s="61"/>
      <c r="E845" s="103"/>
      <c r="F845" s="61"/>
      <c r="G845" s="103"/>
    </row>
    <row r="846" ht="13.5" customHeight="1">
      <c r="B846" s="61"/>
      <c r="E846" s="103"/>
      <c r="F846" s="61"/>
      <c r="G846" s="103"/>
    </row>
    <row r="847" ht="13.5" customHeight="1">
      <c r="B847" s="61"/>
      <c r="E847" s="103"/>
      <c r="F847" s="61"/>
      <c r="G847" s="103"/>
    </row>
    <row r="848" ht="13.5" customHeight="1">
      <c r="B848" s="61"/>
      <c r="E848" s="103"/>
      <c r="F848" s="61"/>
      <c r="G848" s="103"/>
    </row>
    <row r="849" ht="13.5" customHeight="1">
      <c r="B849" s="61"/>
      <c r="E849" s="103"/>
      <c r="F849" s="61"/>
      <c r="G849" s="103"/>
    </row>
    <row r="850" ht="13.5" customHeight="1">
      <c r="B850" s="61"/>
      <c r="E850" s="103"/>
      <c r="F850" s="61"/>
      <c r="G850" s="103"/>
    </row>
    <row r="851" ht="13.5" customHeight="1">
      <c r="B851" s="61"/>
      <c r="E851" s="103"/>
      <c r="F851" s="61"/>
      <c r="G851" s="103"/>
    </row>
    <row r="852" ht="13.5" customHeight="1">
      <c r="B852" s="61"/>
      <c r="E852" s="103"/>
      <c r="F852" s="61"/>
      <c r="G852" s="103"/>
    </row>
    <row r="853" ht="13.5" customHeight="1">
      <c r="B853" s="61"/>
      <c r="E853" s="103"/>
      <c r="F853" s="61"/>
      <c r="G853" s="103"/>
    </row>
    <row r="854" ht="13.5" customHeight="1">
      <c r="B854" s="61"/>
      <c r="E854" s="103"/>
      <c r="F854" s="61"/>
      <c r="G854" s="103"/>
    </row>
    <row r="855" ht="13.5" customHeight="1">
      <c r="B855" s="61"/>
      <c r="E855" s="103"/>
      <c r="F855" s="61"/>
      <c r="G855" s="103"/>
    </row>
    <row r="856" ht="13.5" customHeight="1">
      <c r="B856" s="61"/>
      <c r="E856" s="103"/>
      <c r="F856" s="61"/>
      <c r="G856" s="103"/>
    </row>
    <row r="857" ht="13.5" customHeight="1">
      <c r="B857" s="61"/>
      <c r="E857" s="103"/>
      <c r="F857" s="61"/>
      <c r="G857" s="103"/>
    </row>
    <row r="858" ht="13.5" customHeight="1">
      <c r="B858" s="61"/>
      <c r="E858" s="103"/>
      <c r="F858" s="61"/>
      <c r="G858" s="103"/>
    </row>
    <row r="859" ht="13.5" customHeight="1">
      <c r="B859" s="61"/>
      <c r="E859" s="103"/>
      <c r="F859" s="61"/>
      <c r="G859" s="103"/>
    </row>
    <row r="860" ht="13.5" customHeight="1">
      <c r="B860" s="61"/>
      <c r="E860" s="103"/>
      <c r="F860" s="61"/>
      <c r="G860" s="103"/>
    </row>
    <row r="861" ht="13.5" customHeight="1">
      <c r="B861" s="61"/>
      <c r="E861" s="103"/>
      <c r="F861" s="61"/>
      <c r="G861" s="103"/>
    </row>
    <row r="862" ht="13.5" customHeight="1">
      <c r="B862" s="61"/>
      <c r="E862" s="103"/>
      <c r="F862" s="61"/>
      <c r="G862" s="103"/>
    </row>
    <row r="863" ht="13.5" customHeight="1">
      <c r="B863" s="61"/>
      <c r="E863" s="103"/>
      <c r="F863" s="61"/>
      <c r="G863" s="103"/>
    </row>
    <row r="864" ht="13.5" customHeight="1">
      <c r="B864" s="61"/>
      <c r="E864" s="103"/>
      <c r="F864" s="61"/>
      <c r="G864" s="103"/>
    </row>
    <row r="865" ht="13.5" customHeight="1">
      <c r="B865" s="61"/>
      <c r="E865" s="103"/>
      <c r="F865" s="61"/>
      <c r="G865" s="103"/>
    </row>
    <row r="866" ht="13.5" customHeight="1">
      <c r="B866" s="61"/>
      <c r="E866" s="103"/>
      <c r="F866" s="61"/>
      <c r="G866" s="103"/>
    </row>
    <row r="867" ht="13.5" customHeight="1">
      <c r="B867" s="61"/>
      <c r="E867" s="103"/>
      <c r="F867" s="61"/>
      <c r="G867" s="103"/>
    </row>
    <row r="868" ht="13.5" customHeight="1">
      <c r="B868" s="61"/>
      <c r="E868" s="103"/>
      <c r="F868" s="61"/>
      <c r="G868" s="103"/>
    </row>
    <row r="869" ht="13.5" customHeight="1">
      <c r="B869" s="61"/>
      <c r="E869" s="103"/>
      <c r="F869" s="61"/>
      <c r="G869" s="103"/>
    </row>
    <row r="870" ht="13.5" customHeight="1">
      <c r="B870" s="61"/>
      <c r="E870" s="103"/>
      <c r="F870" s="61"/>
      <c r="G870" s="103"/>
    </row>
    <row r="871" ht="13.5" customHeight="1">
      <c r="B871" s="61"/>
      <c r="E871" s="103"/>
      <c r="F871" s="61"/>
      <c r="G871" s="103"/>
    </row>
    <row r="872" ht="13.5" customHeight="1">
      <c r="B872" s="61"/>
      <c r="E872" s="103"/>
      <c r="F872" s="61"/>
      <c r="G872" s="103"/>
    </row>
    <row r="873" ht="13.5" customHeight="1">
      <c r="B873" s="61"/>
      <c r="E873" s="103"/>
      <c r="F873" s="61"/>
      <c r="G873" s="103"/>
    </row>
    <row r="874" ht="13.5" customHeight="1">
      <c r="B874" s="61"/>
      <c r="E874" s="103"/>
      <c r="F874" s="61"/>
      <c r="G874" s="103"/>
    </row>
    <row r="875" ht="13.5" customHeight="1">
      <c r="B875" s="61"/>
      <c r="E875" s="103"/>
      <c r="F875" s="61"/>
      <c r="G875" s="103"/>
    </row>
    <row r="876" ht="13.5" customHeight="1">
      <c r="B876" s="61"/>
      <c r="E876" s="103"/>
      <c r="F876" s="61"/>
      <c r="G876" s="103"/>
    </row>
    <row r="877" ht="13.5" customHeight="1">
      <c r="B877" s="61"/>
      <c r="E877" s="103"/>
      <c r="F877" s="61"/>
      <c r="G877" s="103"/>
    </row>
    <row r="878" ht="13.5" customHeight="1">
      <c r="B878" s="61"/>
      <c r="E878" s="103"/>
      <c r="F878" s="61"/>
      <c r="G878" s="103"/>
    </row>
    <row r="879" ht="13.5" customHeight="1">
      <c r="B879" s="61"/>
      <c r="E879" s="103"/>
      <c r="F879" s="61"/>
      <c r="G879" s="103"/>
    </row>
    <row r="880" ht="13.5" customHeight="1">
      <c r="B880" s="61"/>
      <c r="E880" s="103"/>
      <c r="F880" s="61"/>
      <c r="G880" s="103"/>
    </row>
    <row r="881" ht="13.5" customHeight="1">
      <c r="B881" s="61"/>
      <c r="E881" s="103"/>
      <c r="F881" s="61"/>
      <c r="G881" s="103"/>
    </row>
    <row r="882" ht="13.5" customHeight="1">
      <c r="B882" s="61"/>
      <c r="E882" s="103"/>
      <c r="F882" s="61"/>
      <c r="G882" s="103"/>
    </row>
    <row r="883" ht="13.5" customHeight="1">
      <c r="B883" s="61"/>
      <c r="E883" s="103"/>
      <c r="F883" s="61"/>
      <c r="G883" s="103"/>
    </row>
    <row r="884" ht="13.5" customHeight="1">
      <c r="B884" s="61"/>
      <c r="E884" s="103"/>
      <c r="F884" s="61"/>
      <c r="G884" s="103"/>
    </row>
    <row r="885" ht="13.5" customHeight="1">
      <c r="B885" s="61"/>
      <c r="E885" s="103"/>
      <c r="F885" s="61"/>
      <c r="G885" s="103"/>
    </row>
    <row r="886" ht="13.5" customHeight="1">
      <c r="B886" s="61"/>
      <c r="E886" s="103"/>
      <c r="F886" s="61"/>
      <c r="G886" s="103"/>
    </row>
    <row r="887" ht="13.5" customHeight="1">
      <c r="B887" s="61"/>
      <c r="E887" s="103"/>
      <c r="F887" s="61"/>
      <c r="G887" s="103"/>
    </row>
    <row r="888" ht="13.5" customHeight="1">
      <c r="B888" s="61"/>
      <c r="E888" s="103"/>
      <c r="F888" s="61"/>
      <c r="G888" s="103"/>
    </row>
    <row r="889" ht="13.5" customHeight="1">
      <c r="B889" s="61"/>
      <c r="E889" s="103"/>
      <c r="F889" s="61"/>
      <c r="G889" s="103"/>
    </row>
    <row r="890" ht="13.5" customHeight="1">
      <c r="B890" s="61"/>
      <c r="E890" s="103"/>
      <c r="F890" s="61"/>
      <c r="G890" s="103"/>
    </row>
    <row r="891" ht="13.5" customHeight="1">
      <c r="B891" s="61"/>
      <c r="E891" s="103"/>
      <c r="F891" s="61"/>
      <c r="G891" s="103"/>
    </row>
    <row r="892" ht="13.5" customHeight="1">
      <c r="B892" s="61"/>
      <c r="E892" s="103"/>
      <c r="F892" s="61"/>
      <c r="G892" s="103"/>
    </row>
    <row r="893" ht="13.5" customHeight="1">
      <c r="B893" s="61"/>
      <c r="E893" s="103"/>
      <c r="F893" s="61"/>
      <c r="G893" s="103"/>
    </row>
    <row r="894" ht="13.5" customHeight="1">
      <c r="B894" s="61"/>
      <c r="E894" s="103"/>
      <c r="F894" s="61"/>
      <c r="G894" s="103"/>
    </row>
    <row r="895" ht="13.5" customHeight="1">
      <c r="B895" s="61"/>
      <c r="E895" s="103"/>
      <c r="F895" s="61"/>
      <c r="G895" s="103"/>
    </row>
    <row r="896" ht="13.5" customHeight="1">
      <c r="B896" s="61"/>
      <c r="E896" s="103"/>
      <c r="F896" s="61"/>
      <c r="G896" s="103"/>
    </row>
    <row r="897" ht="13.5" customHeight="1">
      <c r="B897" s="61"/>
      <c r="E897" s="103"/>
      <c r="F897" s="61"/>
      <c r="G897" s="103"/>
    </row>
    <row r="898" ht="13.5" customHeight="1">
      <c r="B898" s="61"/>
      <c r="E898" s="103"/>
      <c r="F898" s="61"/>
      <c r="G898" s="103"/>
    </row>
    <row r="899" ht="13.5" customHeight="1">
      <c r="B899" s="61"/>
      <c r="E899" s="103"/>
      <c r="F899" s="61"/>
      <c r="G899" s="103"/>
    </row>
    <row r="900" ht="13.5" customHeight="1">
      <c r="B900" s="61"/>
      <c r="E900" s="103"/>
      <c r="F900" s="61"/>
      <c r="G900" s="103"/>
    </row>
    <row r="901" ht="13.5" customHeight="1">
      <c r="B901" s="61"/>
      <c r="E901" s="103"/>
      <c r="F901" s="61"/>
      <c r="G901" s="103"/>
    </row>
    <row r="902" ht="13.5" customHeight="1">
      <c r="B902" s="61"/>
      <c r="E902" s="103"/>
      <c r="F902" s="61"/>
      <c r="G902" s="103"/>
    </row>
    <row r="903" ht="13.5" customHeight="1">
      <c r="B903" s="61"/>
      <c r="E903" s="103"/>
      <c r="F903" s="61"/>
      <c r="G903" s="103"/>
    </row>
    <row r="904" ht="13.5" customHeight="1">
      <c r="B904" s="61"/>
      <c r="E904" s="103"/>
      <c r="F904" s="61"/>
      <c r="G904" s="103"/>
    </row>
    <row r="905" ht="13.5" customHeight="1">
      <c r="B905" s="61"/>
      <c r="E905" s="103"/>
      <c r="F905" s="61"/>
      <c r="G905" s="103"/>
    </row>
    <row r="906" ht="13.5" customHeight="1">
      <c r="B906" s="61"/>
      <c r="E906" s="103"/>
      <c r="F906" s="61"/>
      <c r="G906" s="103"/>
    </row>
    <row r="907" ht="13.5" customHeight="1">
      <c r="B907" s="61"/>
      <c r="E907" s="103"/>
      <c r="F907" s="61"/>
      <c r="G907" s="103"/>
    </row>
    <row r="908" ht="13.5" customHeight="1">
      <c r="B908" s="61"/>
      <c r="E908" s="103"/>
      <c r="F908" s="61"/>
      <c r="G908" s="103"/>
    </row>
    <row r="909" ht="13.5" customHeight="1">
      <c r="B909" s="61"/>
      <c r="E909" s="103"/>
      <c r="F909" s="61"/>
      <c r="G909" s="103"/>
    </row>
    <row r="910" ht="13.5" customHeight="1">
      <c r="B910" s="61"/>
      <c r="E910" s="103"/>
      <c r="F910" s="61"/>
      <c r="G910" s="103"/>
    </row>
    <row r="911" ht="13.5" customHeight="1">
      <c r="B911" s="61"/>
      <c r="E911" s="103"/>
      <c r="F911" s="61"/>
      <c r="G911" s="103"/>
    </row>
    <row r="912" ht="13.5" customHeight="1">
      <c r="B912" s="61"/>
      <c r="E912" s="103"/>
      <c r="F912" s="61"/>
      <c r="G912" s="103"/>
    </row>
    <row r="913" ht="13.5" customHeight="1">
      <c r="B913" s="61"/>
      <c r="E913" s="103"/>
      <c r="F913" s="61"/>
      <c r="G913" s="103"/>
    </row>
    <row r="914" ht="13.5" customHeight="1">
      <c r="B914" s="61"/>
      <c r="E914" s="103"/>
      <c r="F914" s="61"/>
      <c r="G914" s="103"/>
    </row>
    <row r="915" ht="13.5" customHeight="1">
      <c r="B915" s="61"/>
      <c r="E915" s="103"/>
      <c r="F915" s="61"/>
      <c r="G915" s="103"/>
    </row>
    <row r="916" ht="13.5" customHeight="1">
      <c r="B916" s="61"/>
      <c r="E916" s="103"/>
      <c r="F916" s="61"/>
      <c r="G916" s="103"/>
    </row>
    <row r="917" ht="13.5" customHeight="1">
      <c r="B917" s="61"/>
      <c r="E917" s="103"/>
      <c r="F917" s="61"/>
      <c r="G917" s="103"/>
    </row>
    <row r="918" ht="13.5" customHeight="1">
      <c r="B918" s="61"/>
      <c r="E918" s="103"/>
      <c r="F918" s="61"/>
      <c r="G918" s="103"/>
    </row>
    <row r="919" ht="13.5" customHeight="1">
      <c r="B919" s="61"/>
      <c r="E919" s="103"/>
      <c r="F919" s="61"/>
      <c r="G919" s="103"/>
    </row>
    <row r="920" ht="13.5" customHeight="1">
      <c r="B920" s="61"/>
      <c r="E920" s="103"/>
      <c r="F920" s="61"/>
      <c r="G920" s="103"/>
    </row>
    <row r="921" ht="13.5" customHeight="1">
      <c r="B921" s="61"/>
      <c r="E921" s="103"/>
      <c r="F921" s="61"/>
      <c r="G921" s="103"/>
    </row>
    <row r="922" ht="13.5" customHeight="1">
      <c r="B922" s="61"/>
      <c r="E922" s="103"/>
      <c r="F922" s="61"/>
      <c r="G922" s="103"/>
    </row>
    <row r="923" ht="13.5" customHeight="1">
      <c r="B923" s="61"/>
      <c r="E923" s="103"/>
      <c r="F923" s="61"/>
      <c r="G923" s="103"/>
    </row>
    <row r="924" ht="13.5" customHeight="1">
      <c r="B924" s="61"/>
      <c r="E924" s="103"/>
      <c r="F924" s="61"/>
      <c r="G924" s="103"/>
    </row>
    <row r="925" ht="13.5" customHeight="1">
      <c r="B925" s="61"/>
      <c r="E925" s="103"/>
      <c r="F925" s="61"/>
      <c r="G925" s="103"/>
    </row>
    <row r="926" ht="13.5" customHeight="1">
      <c r="B926" s="61"/>
      <c r="E926" s="103"/>
      <c r="F926" s="61"/>
      <c r="G926" s="103"/>
    </row>
    <row r="927" ht="13.5" customHeight="1">
      <c r="B927" s="61"/>
      <c r="E927" s="103"/>
      <c r="F927" s="61"/>
      <c r="G927" s="103"/>
    </row>
    <row r="928" ht="13.5" customHeight="1">
      <c r="B928" s="61"/>
      <c r="E928" s="103"/>
      <c r="F928" s="61"/>
      <c r="G928" s="103"/>
    </row>
    <row r="929" ht="13.5" customHeight="1">
      <c r="B929" s="61"/>
      <c r="E929" s="103"/>
      <c r="F929" s="61"/>
      <c r="G929" s="103"/>
    </row>
    <row r="930" ht="13.5" customHeight="1">
      <c r="B930" s="61"/>
      <c r="E930" s="103"/>
      <c r="F930" s="61"/>
      <c r="G930" s="103"/>
    </row>
    <row r="931" ht="13.5" customHeight="1">
      <c r="B931" s="61"/>
      <c r="E931" s="103"/>
      <c r="F931" s="61"/>
      <c r="G931" s="103"/>
    </row>
    <row r="932" ht="13.5" customHeight="1">
      <c r="B932" s="61"/>
      <c r="E932" s="103"/>
      <c r="F932" s="61"/>
      <c r="G932" s="103"/>
    </row>
    <row r="933" ht="13.5" customHeight="1">
      <c r="B933" s="61"/>
      <c r="E933" s="103"/>
      <c r="F933" s="61"/>
      <c r="G933" s="103"/>
    </row>
    <row r="934" ht="13.5" customHeight="1">
      <c r="B934" s="61"/>
      <c r="E934" s="103"/>
      <c r="F934" s="61"/>
      <c r="G934" s="103"/>
    </row>
    <row r="935" ht="13.5" customHeight="1">
      <c r="B935" s="61"/>
      <c r="E935" s="103"/>
      <c r="F935" s="61"/>
      <c r="G935" s="103"/>
    </row>
    <row r="936" ht="13.5" customHeight="1">
      <c r="B936" s="61"/>
      <c r="E936" s="103"/>
      <c r="F936" s="61"/>
      <c r="G936" s="103"/>
    </row>
    <row r="937" ht="13.5" customHeight="1">
      <c r="B937" s="61"/>
      <c r="E937" s="103"/>
      <c r="F937" s="61"/>
      <c r="G937" s="103"/>
    </row>
    <row r="938" ht="13.5" customHeight="1">
      <c r="B938" s="61"/>
      <c r="E938" s="103"/>
      <c r="F938" s="61"/>
      <c r="G938" s="103"/>
    </row>
    <row r="939" ht="13.5" customHeight="1">
      <c r="B939" s="61"/>
      <c r="E939" s="103"/>
      <c r="F939" s="61"/>
      <c r="G939" s="103"/>
    </row>
    <row r="940" ht="13.5" customHeight="1">
      <c r="B940" s="61"/>
      <c r="E940" s="103"/>
      <c r="F940" s="61"/>
      <c r="G940" s="103"/>
    </row>
    <row r="941" ht="13.5" customHeight="1">
      <c r="B941" s="61"/>
      <c r="E941" s="103"/>
      <c r="F941" s="61"/>
      <c r="G941" s="103"/>
    </row>
    <row r="942" ht="13.5" customHeight="1">
      <c r="B942" s="61"/>
      <c r="E942" s="103"/>
      <c r="F942" s="61"/>
      <c r="G942" s="103"/>
    </row>
    <row r="943" ht="13.5" customHeight="1">
      <c r="B943" s="61"/>
      <c r="E943" s="103"/>
      <c r="F943" s="61"/>
      <c r="G943" s="103"/>
    </row>
    <row r="944" ht="13.5" customHeight="1">
      <c r="B944" s="61"/>
      <c r="E944" s="103"/>
      <c r="F944" s="61"/>
      <c r="G944" s="103"/>
    </row>
    <row r="945" ht="13.5" customHeight="1">
      <c r="B945" s="61"/>
      <c r="E945" s="103"/>
      <c r="F945" s="61"/>
      <c r="G945" s="103"/>
    </row>
    <row r="946" ht="13.5" customHeight="1">
      <c r="B946" s="61"/>
      <c r="E946" s="103"/>
      <c r="F946" s="61"/>
      <c r="G946" s="103"/>
    </row>
    <row r="947" ht="13.5" customHeight="1">
      <c r="B947" s="61"/>
      <c r="E947" s="103"/>
      <c r="F947" s="61"/>
      <c r="G947" s="103"/>
    </row>
    <row r="948" ht="13.5" customHeight="1">
      <c r="B948" s="61"/>
      <c r="E948" s="103"/>
      <c r="F948" s="61"/>
      <c r="G948" s="103"/>
    </row>
    <row r="949" ht="13.5" customHeight="1">
      <c r="B949" s="61"/>
      <c r="E949" s="103"/>
      <c r="F949" s="61"/>
      <c r="G949" s="103"/>
    </row>
    <row r="950" ht="13.5" customHeight="1">
      <c r="B950" s="61"/>
      <c r="E950" s="103"/>
      <c r="F950" s="61"/>
      <c r="G950" s="103"/>
    </row>
    <row r="951" ht="13.5" customHeight="1">
      <c r="B951" s="61"/>
      <c r="E951" s="103"/>
      <c r="F951" s="61"/>
      <c r="G951" s="103"/>
    </row>
    <row r="952" ht="13.5" customHeight="1">
      <c r="B952" s="61"/>
      <c r="E952" s="103"/>
      <c r="F952" s="61"/>
      <c r="G952" s="103"/>
    </row>
    <row r="953" ht="13.5" customHeight="1">
      <c r="B953" s="61"/>
      <c r="E953" s="103"/>
      <c r="F953" s="61"/>
      <c r="G953" s="103"/>
    </row>
    <row r="954" ht="13.5" customHeight="1">
      <c r="B954" s="61"/>
      <c r="E954" s="103"/>
      <c r="F954" s="61"/>
      <c r="G954" s="103"/>
    </row>
    <row r="955" ht="13.5" customHeight="1">
      <c r="B955" s="61"/>
      <c r="E955" s="103"/>
      <c r="F955" s="61"/>
      <c r="G955" s="103"/>
    </row>
    <row r="956" ht="13.5" customHeight="1">
      <c r="B956" s="61"/>
      <c r="E956" s="103"/>
      <c r="F956" s="61"/>
      <c r="G956" s="103"/>
    </row>
    <row r="957" ht="13.5" customHeight="1">
      <c r="B957" s="61"/>
      <c r="E957" s="103"/>
      <c r="F957" s="61"/>
      <c r="G957" s="103"/>
    </row>
    <row r="958" ht="13.5" customHeight="1">
      <c r="B958" s="61"/>
      <c r="E958" s="103"/>
      <c r="F958" s="61"/>
      <c r="G958" s="103"/>
    </row>
    <row r="959" ht="13.5" customHeight="1">
      <c r="B959" s="61"/>
      <c r="E959" s="103"/>
      <c r="F959" s="61"/>
      <c r="G959" s="103"/>
    </row>
    <row r="960" ht="13.5" customHeight="1">
      <c r="B960" s="61"/>
      <c r="E960" s="103"/>
      <c r="F960" s="61"/>
      <c r="G960" s="103"/>
    </row>
    <row r="961" ht="13.5" customHeight="1">
      <c r="B961" s="61"/>
      <c r="E961" s="103"/>
      <c r="F961" s="61"/>
      <c r="G961" s="103"/>
    </row>
    <row r="962" ht="13.5" customHeight="1">
      <c r="B962" s="61"/>
      <c r="E962" s="103"/>
      <c r="F962" s="61"/>
      <c r="G962" s="103"/>
    </row>
    <row r="963" ht="13.5" customHeight="1">
      <c r="B963" s="61"/>
      <c r="E963" s="103"/>
      <c r="F963" s="61"/>
      <c r="G963" s="103"/>
    </row>
    <row r="964" ht="13.5" customHeight="1">
      <c r="B964" s="61"/>
      <c r="E964" s="103"/>
      <c r="F964" s="61"/>
      <c r="G964" s="103"/>
    </row>
    <row r="965" ht="13.5" customHeight="1">
      <c r="B965" s="61"/>
      <c r="E965" s="103"/>
      <c r="F965" s="61"/>
      <c r="G965" s="103"/>
    </row>
    <row r="966" ht="13.5" customHeight="1">
      <c r="B966" s="61"/>
      <c r="E966" s="103"/>
      <c r="F966" s="61"/>
      <c r="G966" s="103"/>
    </row>
    <row r="967" ht="13.5" customHeight="1">
      <c r="B967" s="61"/>
      <c r="E967" s="103"/>
      <c r="F967" s="61"/>
      <c r="G967" s="103"/>
    </row>
    <row r="968" ht="13.5" customHeight="1">
      <c r="B968" s="61"/>
      <c r="E968" s="103"/>
      <c r="F968" s="61"/>
      <c r="G968" s="103"/>
    </row>
    <row r="969" ht="13.5" customHeight="1">
      <c r="B969" s="61"/>
      <c r="E969" s="103"/>
      <c r="F969" s="61"/>
      <c r="G969" s="103"/>
    </row>
    <row r="970" ht="13.5" customHeight="1">
      <c r="B970" s="61"/>
      <c r="E970" s="103"/>
      <c r="F970" s="61"/>
      <c r="G970" s="103"/>
    </row>
    <row r="971" ht="13.5" customHeight="1">
      <c r="B971" s="61"/>
      <c r="E971" s="103"/>
      <c r="F971" s="61"/>
      <c r="G971" s="103"/>
    </row>
    <row r="972" ht="13.5" customHeight="1">
      <c r="B972" s="61"/>
      <c r="E972" s="103"/>
      <c r="F972" s="61"/>
      <c r="G972" s="103"/>
    </row>
    <row r="973" ht="13.5" customHeight="1">
      <c r="B973" s="61"/>
      <c r="E973" s="103"/>
      <c r="F973" s="61"/>
      <c r="G973" s="103"/>
    </row>
    <row r="974" ht="13.5" customHeight="1">
      <c r="B974" s="61"/>
      <c r="E974" s="103"/>
      <c r="F974" s="61"/>
      <c r="G974" s="103"/>
    </row>
    <row r="975" ht="13.5" customHeight="1">
      <c r="B975" s="61"/>
      <c r="E975" s="103"/>
      <c r="F975" s="61"/>
      <c r="G975" s="103"/>
    </row>
    <row r="976" ht="13.5" customHeight="1">
      <c r="B976" s="61"/>
      <c r="E976" s="103"/>
      <c r="F976" s="61"/>
      <c r="G976" s="103"/>
    </row>
    <row r="977" ht="13.5" customHeight="1">
      <c r="B977" s="61"/>
      <c r="E977" s="103"/>
      <c r="F977" s="61"/>
      <c r="G977" s="103"/>
    </row>
    <row r="978" ht="13.5" customHeight="1">
      <c r="B978" s="61"/>
      <c r="E978" s="103"/>
      <c r="F978" s="61"/>
      <c r="G978" s="103"/>
    </row>
    <row r="979" ht="13.5" customHeight="1">
      <c r="B979" s="61"/>
      <c r="E979" s="103"/>
      <c r="F979" s="61"/>
      <c r="G979" s="103"/>
    </row>
    <row r="980" ht="13.5" customHeight="1">
      <c r="B980" s="61"/>
      <c r="E980" s="103"/>
      <c r="F980" s="61"/>
      <c r="G980" s="103"/>
    </row>
    <row r="981" ht="13.5" customHeight="1">
      <c r="B981" s="61"/>
      <c r="E981" s="103"/>
      <c r="F981" s="61"/>
      <c r="G981" s="103"/>
    </row>
    <row r="982" ht="13.5" customHeight="1">
      <c r="B982" s="61"/>
      <c r="E982" s="103"/>
      <c r="F982" s="61"/>
      <c r="G982" s="103"/>
    </row>
    <row r="983" ht="13.5" customHeight="1">
      <c r="B983" s="61"/>
      <c r="E983" s="103"/>
      <c r="F983" s="61"/>
      <c r="G983" s="103"/>
    </row>
    <row r="984" ht="13.5" customHeight="1">
      <c r="B984" s="61"/>
      <c r="E984" s="103"/>
      <c r="F984" s="61"/>
      <c r="G984" s="103"/>
    </row>
    <row r="985" ht="13.5" customHeight="1">
      <c r="B985" s="61"/>
      <c r="E985" s="103"/>
      <c r="F985" s="61"/>
      <c r="G985" s="103"/>
    </row>
    <row r="986" ht="13.5" customHeight="1">
      <c r="B986" s="61"/>
      <c r="E986" s="103"/>
      <c r="F986" s="61"/>
      <c r="G986" s="103"/>
    </row>
    <row r="987" ht="13.5" customHeight="1">
      <c r="B987" s="61"/>
      <c r="E987" s="103"/>
      <c r="F987" s="61"/>
      <c r="G987" s="103"/>
    </row>
    <row r="988" ht="13.5" customHeight="1">
      <c r="B988" s="61"/>
      <c r="E988" s="103"/>
      <c r="F988" s="61"/>
      <c r="G988" s="103"/>
    </row>
    <row r="989" ht="13.5" customHeight="1">
      <c r="B989" s="61"/>
      <c r="E989" s="103"/>
      <c r="F989" s="61"/>
      <c r="G989" s="103"/>
    </row>
    <row r="990" ht="13.5" customHeight="1">
      <c r="B990" s="61"/>
      <c r="E990" s="103"/>
      <c r="F990" s="61"/>
      <c r="G990" s="103"/>
    </row>
    <row r="991" ht="13.5" customHeight="1">
      <c r="B991" s="61"/>
      <c r="E991" s="103"/>
      <c r="F991" s="61"/>
      <c r="G991" s="103"/>
    </row>
    <row r="992" ht="13.5" customHeight="1">
      <c r="B992" s="61"/>
      <c r="E992" s="103"/>
      <c r="F992" s="61"/>
      <c r="G992" s="103"/>
    </row>
    <row r="993" ht="13.5" customHeight="1">
      <c r="B993" s="61"/>
      <c r="E993" s="103"/>
      <c r="F993" s="61"/>
      <c r="G993" s="103"/>
    </row>
    <row r="994" ht="13.5" customHeight="1">
      <c r="B994" s="61"/>
      <c r="E994" s="103"/>
      <c r="F994" s="61"/>
      <c r="G994" s="103"/>
    </row>
    <row r="995" ht="13.5" customHeight="1">
      <c r="B995" s="61"/>
      <c r="E995" s="103"/>
      <c r="F995" s="61"/>
      <c r="G995" s="103"/>
    </row>
    <row r="996" ht="13.5" customHeight="1">
      <c r="B996" s="61"/>
      <c r="E996" s="103"/>
      <c r="F996" s="61"/>
      <c r="G996" s="103"/>
    </row>
    <row r="997" ht="13.5" customHeight="1">
      <c r="B997" s="61"/>
      <c r="E997" s="103"/>
      <c r="F997" s="61"/>
      <c r="G997" s="103"/>
    </row>
    <row r="998" ht="13.5" customHeight="1">
      <c r="B998" s="61"/>
      <c r="E998" s="103"/>
      <c r="F998" s="61"/>
      <c r="G998" s="103"/>
    </row>
    <row r="999" ht="13.5" customHeight="1">
      <c r="B999" s="61"/>
      <c r="E999" s="103"/>
      <c r="F999" s="61"/>
      <c r="G999" s="103"/>
    </row>
    <row r="1000" ht="13.5" customHeight="1">
      <c r="B1000" s="61"/>
      <c r="E1000" s="103"/>
      <c r="F1000" s="61"/>
      <c r="G1000" s="103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/>
  </sheetViews>
  <sheetFormatPr customHeight="1" defaultColWidth="12.63" defaultRowHeight="15.0"/>
  <cols>
    <col customWidth="1" min="1" max="1" width="53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 ht="13.5" customHeight="1">
      <c r="B1" s="61"/>
    </row>
    <row r="2" ht="15.75" customHeight="1">
      <c r="B2" s="2" t="s">
        <v>124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04" t="s">
        <v>108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05"/>
      <c r="C4" s="51"/>
      <c r="D4" s="51"/>
      <c r="E4" s="51"/>
      <c r="F4" s="5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61"/>
      <c r="B5" s="126" t="s">
        <v>109</v>
      </c>
      <c r="C5" s="126" t="s">
        <v>110</v>
      </c>
      <c r="D5" s="126" t="s">
        <v>111</v>
      </c>
      <c r="E5" s="127" t="s">
        <v>125</v>
      </c>
      <c r="F5" s="128" t="s">
        <v>126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61"/>
      <c r="Y5" s="61"/>
      <c r="Z5" s="61"/>
    </row>
    <row r="6" ht="18.0" customHeight="1">
      <c r="B6" s="129">
        <v>1.0</v>
      </c>
      <c r="C6" s="130" t="s">
        <v>113</v>
      </c>
      <c r="D6" s="131" t="s">
        <v>114</v>
      </c>
      <c r="E6" s="132" t="str">
        <f>'JADWAL AKHWAT'!J21</f>
        <v/>
      </c>
      <c r="F6" s="133" t="str">
        <f>'Bagan Estafet'!G13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17"/>
      <c r="C7" s="117"/>
      <c r="D7" s="131" t="s">
        <v>116</v>
      </c>
      <c r="E7" s="132" t="str">
        <f>'JADWAL AKHWAT'!J20</f>
        <v/>
      </c>
      <c r="F7" s="133" t="str">
        <f>'Bagan Estafet'!G30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18"/>
      <c r="C8" s="118"/>
      <c r="D8" s="131" t="s">
        <v>117</v>
      </c>
      <c r="E8" s="132" t="str">
        <f>'JADWAL AKHWAT'!J19</f>
        <v/>
      </c>
      <c r="F8" s="133" t="str">
        <f>'Bagan Estafet'!G48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29">
        <v>2.0</v>
      </c>
      <c r="C9" s="130" t="s">
        <v>121</v>
      </c>
      <c r="D9" s="131" t="s">
        <v>114</v>
      </c>
      <c r="E9" s="132" t="str">
        <f>'Bagan Bowling'!G8</f>
        <v/>
      </c>
      <c r="F9" s="133" t="str">
        <f>'Bagan Bowling'!G13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17"/>
      <c r="C10" s="117"/>
      <c r="D10" s="131" t="s">
        <v>116</v>
      </c>
      <c r="E10" s="132" t="str">
        <f>'Bagan Bowling'!G25</f>
        <v/>
      </c>
      <c r="F10" s="133" t="str">
        <f>'Bagan Bowling'!G30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18"/>
      <c r="C11" s="118"/>
      <c r="D11" s="131" t="s">
        <v>117</v>
      </c>
      <c r="E11" s="132" t="str">
        <f>'Bagan Bowling'!G43</f>
        <v/>
      </c>
      <c r="F11" s="133" t="str">
        <f>'Bagan Bowling'!G48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29">
        <v>3.0</v>
      </c>
      <c r="C12" s="130" t="s">
        <v>123</v>
      </c>
      <c r="D12" s="131" t="s">
        <v>116</v>
      </c>
      <c r="E12" s="132" t="str">
        <f>'JADWAL AKHWAT'!U18</f>
        <v/>
      </c>
      <c r="F12" s="133" t="str">
        <f>'Bagan Basket'!H17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18"/>
      <c r="C13" s="118"/>
      <c r="D13" s="131" t="s">
        <v>117</v>
      </c>
      <c r="E13" s="132" t="str">
        <f>'JADWAL AKHWAT'!U30</f>
        <v/>
      </c>
      <c r="F13" s="133" t="str">
        <f>'Bagan Basket'!H39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29">
        <v>4.0</v>
      </c>
      <c r="C14" s="130" t="s">
        <v>119</v>
      </c>
      <c r="D14" s="131" t="s">
        <v>114</v>
      </c>
      <c r="E14" s="132" t="str">
        <f>'JADWAL AKHWAT'!U47</f>
        <v/>
      </c>
      <c r="F14" s="133" t="str">
        <f>'Bagan Blind Bottle'!G14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17"/>
      <c r="C15" s="117"/>
      <c r="D15" s="131" t="s">
        <v>116</v>
      </c>
      <c r="E15" s="132" t="str">
        <f>'JADWAL AKHWAT'!U48</f>
        <v/>
      </c>
      <c r="F15" s="133" t="str">
        <f>'Bagan Blind Bottle'!G33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18"/>
      <c r="C16" s="118"/>
      <c r="D16" s="131" t="s">
        <v>117</v>
      </c>
      <c r="E16" s="132" t="str">
        <f>'JADWAL AKHWAT'!U46</f>
        <v/>
      </c>
      <c r="F16" s="133" t="str">
        <f>'Bagan Blind Bottle'!G52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29">
        <v>5.0</v>
      </c>
      <c r="C17" s="134" t="s">
        <v>120</v>
      </c>
      <c r="D17" s="131" t="s">
        <v>114</v>
      </c>
      <c r="E17" s="132" t="str">
        <f>'JADWAL AKHWAT'!AF18</f>
        <v/>
      </c>
      <c r="F17" s="133" t="str">
        <f>'Bagan Bomb Ballon'!I17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17"/>
      <c r="C18" s="117"/>
      <c r="D18" s="131" t="s">
        <v>116</v>
      </c>
      <c r="E18" s="132" t="str">
        <f>'JADWAL AKHWAT'!AF42</f>
        <v/>
      </c>
      <c r="F18" s="133" t="str">
        <f>'Bagan Bomb Ballon'!I38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18"/>
      <c r="C19" s="118"/>
      <c r="D19" s="131" t="s">
        <v>117</v>
      </c>
      <c r="E19" s="132" t="str">
        <f>'JADWAL AKHWAT'!AF30</f>
        <v/>
      </c>
      <c r="F19" s="133" t="str">
        <f>'Bagan Bomb Ballon'!I59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29">
        <v>6.0</v>
      </c>
      <c r="C20" s="134" t="s">
        <v>118</v>
      </c>
      <c r="D20" s="131" t="s">
        <v>114</v>
      </c>
      <c r="E20" s="132" t="str">
        <f>'JADWAL AKHWAT'!J36</f>
        <v/>
      </c>
      <c r="F20" s="133" t="str">
        <f>'Bagan Dodgeball'!I17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17"/>
      <c r="C21" s="117"/>
      <c r="D21" s="131" t="s">
        <v>116</v>
      </c>
      <c r="E21" s="132" t="str">
        <f>'JADWAL AKHWAT'!J58</f>
        <v/>
      </c>
      <c r="F21" s="133" t="str">
        <f>'Bagan Dodgeball'!I41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18"/>
      <c r="C22" s="118"/>
      <c r="D22" s="131" t="s">
        <v>117</v>
      </c>
      <c r="E22" s="132" t="str">
        <f>'JADWAL AKHWAT'!J47</f>
        <v/>
      </c>
      <c r="F22" s="133" t="str">
        <f>'Bagan Dodgeball'!I65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26">
        <v>7.0</v>
      </c>
      <c r="C23" s="135" t="s">
        <v>127</v>
      </c>
      <c r="D23" s="131" t="s">
        <v>114</v>
      </c>
      <c r="E23" s="132" t="str">
        <f>'JADWAL AKHWAT'!U61</f>
        <v/>
      </c>
      <c r="F23" s="133" t="str">
        <f>'Bagan Chopstick Ball'!G14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61"/>
    </row>
    <row r="223" ht="15.75" customHeight="1">
      <c r="B223" s="61"/>
    </row>
    <row r="224" ht="13.5" customHeight="1">
      <c r="B224" s="61"/>
    </row>
    <row r="225" ht="13.5" customHeight="1">
      <c r="B225" s="61"/>
    </row>
    <row r="226" ht="13.5" customHeight="1">
      <c r="B226" s="61"/>
    </row>
    <row r="227" ht="13.5" customHeight="1">
      <c r="B227" s="61"/>
    </row>
    <row r="228" ht="13.5" customHeight="1">
      <c r="B228" s="61"/>
    </row>
    <row r="229" ht="13.5" customHeight="1">
      <c r="B229" s="61"/>
    </row>
    <row r="230" ht="13.5" customHeight="1">
      <c r="B230" s="61"/>
    </row>
    <row r="231" ht="13.5" customHeight="1">
      <c r="B231" s="61"/>
    </row>
    <row r="232" ht="13.5" customHeight="1">
      <c r="B232" s="61"/>
    </row>
    <row r="233" ht="13.5" customHeight="1">
      <c r="B233" s="61"/>
    </row>
    <row r="234" ht="13.5" customHeight="1">
      <c r="B234" s="61"/>
    </row>
    <row r="235" ht="13.5" customHeight="1">
      <c r="B235" s="61"/>
    </row>
    <row r="236" ht="13.5" customHeight="1">
      <c r="B236" s="61"/>
    </row>
    <row r="237" ht="13.5" customHeight="1">
      <c r="B237" s="61"/>
    </row>
    <row r="238" ht="13.5" customHeight="1">
      <c r="B238" s="61"/>
    </row>
    <row r="239" ht="13.5" customHeight="1">
      <c r="B239" s="61"/>
    </row>
    <row r="240" ht="13.5" customHeight="1">
      <c r="B240" s="61"/>
    </row>
    <row r="241" ht="13.5" customHeight="1">
      <c r="B241" s="61"/>
    </row>
    <row r="242" ht="13.5" customHeight="1">
      <c r="B242" s="61"/>
    </row>
    <row r="243" ht="13.5" customHeight="1">
      <c r="B243" s="61"/>
    </row>
    <row r="244" ht="13.5" customHeight="1">
      <c r="B244" s="61"/>
    </row>
    <row r="245" ht="13.5" customHeight="1">
      <c r="B245" s="61"/>
    </row>
    <row r="246" ht="13.5" customHeight="1">
      <c r="B246" s="61"/>
    </row>
    <row r="247" ht="13.5" customHeight="1">
      <c r="B247" s="61"/>
    </row>
    <row r="248" ht="13.5" customHeight="1">
      <c r="B248" s="61"/>
    </row>
    <row r="249" ht="13.5" customHeight="1">
      <c r="B249" s="61"/>
    </row>
    <row r="250" ht="13.5" customHeight="1">
      <c r="B250" s="61"/>
    </row>
    <row r="251" ht="13.5" customHeight="1">
      <c r="B251" s="61"/>
    </row>
    <row r="252" ht="13.5" customHeight="1">
      <c r="B252" s="61"/>
    </row>
    <row r="253" ht="13.5" customHeight="1">
      <c r="B253" s="61"/>
    </row>
    <row r="254" ht="13.5" customHeight="1">
      <c r="B254" s="61"/>
    </row>
    <row r="255" ht="13.5" customHeight="1">
      <c r="B255" s="61"/>
    </row>
    <row r="256" ht="13.5" customHeight="1">
      <c r="B256" s="61"/>
    </row>
    <row r="257" ht="13.5" customHeight="1">
      <c r="B257" s="61"/>
    </row>
    <row r="258" ht="13.5" customHeight="1">
      <c r="B258" s="61"/>
    </row>
    <row r="259" ht="13.5" customHeight="1">
      <c r="B259" s="61"/>
    </row>
    <row r="260" ht="13.5" customHeight="1">
      <c r="B260" s="61"/>
    </row>
    <row r="261" ht="13.5" customHeight="1">
      <c r="B261" s="61"/>
    </row>
    <row r="262" ht="13.5" customHeight="1">
      <c r="B262" s="61"/>
    </row>
    <row r="263" ht="13.5" customHeight="1">
      <c r="B263" s="61"/>
    </row>
    <row r="264" ht="13.5" customHeight="1">
      <c r="B264" s="61"/>
    </row>
    <row r="265" ht="13.5" customHeight="1">
      <c r="B265" s="61"/>
    </row>
    <row r="266" ht="13.5" customHeight="1">
      <c r="B266" s="61"/>
    </row>
    <row r="267" ht="13.5" customHeight="1">
      <c r="B267" s="61"/>
    </row>
    <row r="268" ht="13.5" customHeight="1">
      <c r="B268" s="61"/>
    </row>
    <row r="269" ht="13.5" customHeight="1">
      <c r="B269" s="61"/>
    </row>
    <row r="270" ht="13.5" customHeight="1">
      <c r="B270" s="61"/>
    </row>
    <row r="271" ht="13.5" customHeight="1">
      <c r="B271" s="61"/>
    </row>
    <row r="272" ht="13.5" customHeight="1">
      <c r="B272" s="61"/>
    </row>
    <row r="273" ht="13.5" customHeight="1">
      <c r="B273" s="61"/>
    </row>
    <row r="274" ht="13.5" customHeight="1">
      <c r="B274" s="61"/>
    </row>
    <row r="275" ht="13.5" customHeight="1">
      <c r="B275" s="61"/>
    </row>
    <row r="276" ht="13.5" customHeight="1">
      <c r="B276" s="61"/>
    </row>
    <row r="277" ht="13.5" customHeight="1">
      <c r="B277" s="61"/>
    </row>
    <row r="278" ht="13.5" customHeight="1">
      <c r="B278" s="61"/>
    </row>
    <row r="279" ht="13.5" customHeight="1">
      <c r="B279" s="61"/>
    </row>
    <row r="280" ht="13.5" customHeight="1">
      <c r="B280" s="61"/>
    </row>
    <row r="281" ht="13.5" customHeight="1">
      <c r="B281" s="61"/>
    </row>
    <row r="282" ht="13.5" customHeight="1">
      <c r="B282" s="61"/>
    </row>
    <row r="283" ht="13.5" customHeight="1">
      <c r="B283" s="61"/>
    </row>
    <row r="284" ht="13.5" customHeight="1">
      <c r="B284" s="61"/>
    </row>
    <row r="285" ht="13.5" customHeight="1">
      <c r="B285" s="61"/>
    </row>
    <row r="286" ht="13.5" customHeight="1">
      <c r="B286" s="61"/>
    </row>
    <row r="287" ht="13.5" customHeight="1">
      <c r="B287" s="61"/>
    </row>
    <row r="288" ht="13.5" customHeight="1">
      <c r="B288" s="61"/>
    </row>
    <row r="289" ht="13.5" customHeight="1">
      <c r="B289" s="61"/>
    </row>
    <row r="290" ht="13.5" customHeight="1">
      <c r="B290" s="61"/>
    </row>
    <row r="291" ht="13.5" customHeight="1">
      <c r="B291" s="61"/>
    </row>
    <row r="292" ht="13.5" customHeight="1">
      <c r="B292" s="61"/>
    </row>
    <row r="293" ht="13.5" customHeight="1">
      <c r="B293" s="61"/>
    </row>
    <row r="294" ht="13.5" customHeight="1">
      <c r="B294" s="61"/>
    </row>
    <row r="295" ht="13.5" customHeight="1">
      <c r="B295" s="61"/>
    </row>
    <row r="296" ht="13.5" customHeight="1">
      <c r="B296" s="61"/>
    </row>
    <row r="297" ht="13.5" customHeight="1">
      <c r="B297" s="61"/>
    </row>
    <row r="298" ht="13.5" customHeight="1">
      <c r="B298" s="61"/>
    </row>
    <row r="299" ht="13.5" customHeight="1">
      <c r="B299" s="61"/>
    </row>
    <row r="300" ht="13.5" customHeight="1">
      <c r="B300" s="61"/>
    </row>
    <row r="301" ht="13.5" customHeight="1">
      <c r="B301" s="61"/>
    </row>
    <row r="302" ht="13.5" customHeight="1">
      <c r="B302" s="61"/>
    </row>
    <row r="303" ht="13.5" customHeight="1">
      <c r="B303" s="61"/>
    </row>
    <row r="304" ht="13.5" customHeight="1">
      <c r="B304" s="61"/>
    </row>
    <row r="305" ht="13.5" customHeight="1">
      <c r="B305" s="61"/>
    </row>
    <row r="306" ht="13.5" customHeight="1">
      <c r="B306" s="61"/>
    </row>
    <row r="307" ht="13.5" customHeight="1">
      <c r="B307" s="61"/>
    </row>
    <row r="308" ht="13.5" customHeight="1">
      <c r="B308" s="61"/>
    </row>
    <row r="309" ht="13.5" customHeight="1">
      <c r="B309" s="61"/>
    </row>
    <row r="310" ht="13.5" customHeight="1">
      <c r="B310" s="61"/>
    </row>
    <row r="311" ht="13.5" customHeight="1">
      <c r="B311" s="61"/>
    </row>
    <row r="312" ht="13.5" customHeight="1">
      <c r="B312" s="61"/>
    </row>
    <row r="313" ht="13.5" customHeight="1">
      <c r="B313" s="61"/>
    </row>
    <row r="314" ht="13.5" customHeight="1">
      <c r="B314" s="61"/>
    </row>
    <row r="315" ht="13.5" customHeight="1">
      <c r="B315" s="61"/>
    </row>
    <row r="316" ht="13.5" customHeight="1">
      <c r="B316" s="61"/>
    </row>
    <row r="317" ht="13.5" customHeight="1">
      <c r="B317" s="61"/>
    </row>
    <row r="318" ht="13.5" customHeight="1">
      <c r="B318" s="61"/>
    </row>
    <row r="319" ht="13.5" customHeight="1">
      <c r="B319" s="61"/>
    </row>
    <row r="320" ht="13.5" customHeight="1">
      <c r="B320" s="61"/>
    </row>
    <row r="321" ht="13.5" customHeight="1">
      <c r="B321" s="61"/>
    </row>
    <row r="322" ht="13.5" customHeight="1">
      <c r="B322" s="61"/>
    </row>
    <row r="323" ht="13.5" customHeight="1">
      <c r="B323" s="61"/>
    </row>
    <row r="324" ht="13.5" customHeight="1">
      <c r="B324" s="61"/>
    </row>
    <row r="325" ht="13.5" customHeight="1">
      <c r="B325" s="61"/>
    </row>
    <row r="326" ht="13.5" customHeight="1">
      <c r="B326" s="61"/>
    </row>
    <row r="327" ht="13.5" customHeight="1">
      <c r="B327" s="61"/>
    </row>
    <row r="328" ht="13.5" customHeight="1">
      <c r="B328" s="61"/>
    </row>
    <row r="329" ht="13.5" customHeight="1">
      <c r="B329" s="61"/>
    </row>
    <row r="330" ht="13.5" customHeight="1">
      <c r="B330" s="61"/>
    </row>
    <row r="331" ht="13.5" customHeight="1">
      <c r="B331" s="61"/>
    </row>
    <row r="332" ht="13.5" customHeight="1">
      <c r="B332" s="61"/>
    </row>
    <row r="333" ht="13.5" customHeight="1">
      <c r="B333" s="61"/>
    </row>
    <row r="334" ht="13.5" customHeight="1">
      <c r="B334" s="61"/>
    </row>
    <row r="335" ht="13.5" customHeight="1">
      <c r="B335" s="61"/>
    </row>
    <row r="336" ht="13.5" customHeight="1">
      <c r="B336" s="61"/>
    </row>
    <row r="337" ht="13.5" customHeight="1">
      <c r="B337" s="61"/>
    </row>
    <row r="338" ht="13.5" customHeight="1">
      <c r="B338" s="61"/>
    </row>
    <row r="339" ht="13.5" customHeight="1">
      <c r="B339" s="61"/>
    </row>
    <row r="340" ht="13.5" customHeight="1">
      <c r="B340" s="61"/>
    </row>
    <row r="341" ht="13.5" customHeight="1">
      <c r="B341" s="61"/>
    </row>
    <row r="342" ht="13.5" customHeight="1">
      <c r="B342" s="61"/>
    </row>
    <row r="343" ht="13.5" customHeight="1">
      <c r="B343" s="61"/>
    </row>
    <row r="344" ht="13.5" customHeight="1">
      <c r="B344" s="61"/>
    </row>
    <row r="345" ht="13.5" customHeight="1">
      <c r="B345" s="61"/>
    </row>
    <row r="346" ht="13.5" customHeight="1">
      <c r="B346" s="61"/>
    </row>
    <row r="347" ht="13.5" customHeight="1">
      <c r="B347" s="61"/>
    </row>
    <row r="348" ht="13.5" customHeight="1">
      <c r="B348" s="61"/>
    </row>
    <row r="349" ht="13.5" customHeight="1">
      <c r="B349" s="61"/>
    </row>
    <row r="350" ht="13.5" customHeight="1">
      <c r="B350" s="61"/>
    </row>
    <row r="351" ht="13.5" customHeight="1">
      <c r="B351" s="61"/>
    </row>
    <row r="352" ht="13.5" customHeight="1">
      <c r="B352" s="61"/>
    </row>
    <row r="353" ht="13.5" customHeight="1">
      <c r="B353" s="61"/>
    </row>
    <row r="354" ht="13.5" customHeight="1">
      <c r="B354" s="61"/>
    </row>
    <row r="355" ht="13.5" customHeight="1">
      <c r="B355" s="61"/>
    </row>
    <row r="356" ht="13.5" customHeight="1">
      <c r="B356" s="61"/>
    </row>
    <row r="357" ht="13.5" customHeight="1">
      <c r="B357" s="61"/>
    </row>
    <row r="358" ht="13.5" customHeight="1">
      <c r="B358" s="61"/>
    </row>
    <row r="359" ht="13.5" customHeight="1">
      <c r="B359" s="61"/>
    </row>
    <row r="360" ht="13.5" customHeight="1">
      <c r="B360" s="61"/>
    </row>
    <row r="361" ht="13.5" customHeight="1">
      <c r="B361" s="61"/>
    </row>
    <row r="362" ht="13.5" customHeight="1">
      <c r="B362" s="61"/>
    </row>
    <row r="363" ht="13.5" customHeight="1">
      <c r="B363" s="61"/>
    </row>
    <row r="364" ht="13.5" customHeight="1">
      <c r="B364" s="61"/>
    </row>
    <row r="365" ht="13.5" customHeight="1">
      <c r="B365" s="61"/>
    </row>
    <row r="366" ht="13.5" customHeight="1">
      <c r="B366" s="61"/>
    </row>
    <row r="367" ht="13.5" customHeight="1">
      <c r="B367" s="61"/>
    </row>
    <row r="368" ht="13.5" customHeight="1">
      <c r="B368" s="61"/>
    </row>
    <row r="369" ht="13.5" customHeight="1">
      <c r="B369" s="61"/>
    </row>
    <row r="370" ht="13.5" customHeight="1">
      <c r="B370" s="61"/>
    </row>
    <row r="371" ht="13.5" customHeight="1">
      <c r="B371" s="61"/>
    </row>
    <row r="372" ht="13.5" customHeight="1">
      <c r="B372" s="61"/>
    </row>
    <row r="373" ht="13.5" customHeight="1">
      <c r="B373" s="61"/>
    </row>
    <row r="374" ht="13.5" customHeight="1">
      <c r="B374" s="61"/>
    </row>
    <row r="375" ht="13.5" customHeight="1">
      <c r="B375" s="61"/>
    </row>
    <row r="376" ht="13.5" customHeight="1">
      <c r="B376" s="61"/>
    </row>
    <row r="377" ht="13.5" customHeight="1">
      <c r="B377" s="61"/>
    </row>
    <row r="378" ht="13.5" customHeight="1">
      <c r="B378" s="61"/>
    </row>
    <row r="379" ht="13.5" customHeight="1">
      <c r="B379" s="61"/>
    </row>
    <row r="380" ht="13.5" customHeight="1">
      <c r="B380" s="61"/>
    </row>
    <row r="381" ht="13.5" customHeight="1">
      <c r="B381" s="61"/>
    </row>
    <row r="382" ht="13.5" customHeight="1">
      <c r="B382" s="61"/>
    </row>
    <row r="383" ht="13.5" customHeight="1">
      <c r="B383" s="61"/>
    </row>
    <row r="384" ht="13.5" customHeight="1">
      <c r="B384" s="61"/>
    </row>
    <row r="385" ht="13.5" customHeight="1">
      <c r="B385" s="61"/>
    </row>
    <row r="386" ht="13.5" customHeight="1">
      <c r="B386" s="61"/>
    </row>
    <row r="387" ht="13.5" customHeight="1">
      <c r="B387" s="61"/>
    </row>
    <row r="388" ht="13.5" customHeight="1">
      <c r="B388" s="61"/>
    </row>
    <row r="389" ht="13.5" customHeight="1">
      <c r="B389" s="61"/>
    </row>
    <row r="390" ht="13.5" customHeight="1">
      <c r="B390" s="61"/>
    </row>
    <row r="391" ht="13.5" customHeight="1">
      <c r="B391" s="61"/>
    </row>
    <row r="392" ht="13.5" customHeight="1">
      <c r="B392" s="61"/>
    </row>
    <row r="393" ht="13.5" customHeight="1">
      <c r="B393" s="61"/>
    </row>
    <row r="394" ht="13.5" customHeight="1">
      <c r="B394" s="61"/>
    </row>
    <row r="395" ht="13.5" customHeight="1">
      <c r="B395" s="61"/>
    </row>
    <row r="396" ht="13.5" customHeight="1">
      <c r="B396" s="61"/>
    </row>
    <row r="397" ht="13.5" customHeight="1">
      <c r="B397" s="61"/>
    </row>
    <row r="398" ht="13.5" customHeight="1">
      <c r="B398" s="61"/>
    </row>
    <row r="399" ht="13.5" customHeight="1">
      <c r="B399" s="61"/>
    </row>
    <row r="400" ht="13.5" customHeight="1">
      <c r="B400" s="61"/>
    </row>
    <row r="401" ht="13.5" customHeight="1">
      <c r="B401" s="61"/>
    </row>
    <row r="402" ht="13.5" customHeight="1">
      <c r="B402" s="61"/>
    </row>
    <row r="403" ht="13.5" customHeight="1">
      <c r="B403" s="61"/>
    </row>
    <row r="404" ht="13.5" customHeight="1">
      <c r="B404" s="61"/>
    </row>
    <row r="405" ht="13.5" customHeight="1">
      <c r="B405" s="61"/>
    </row>
    <row r="406" ht="13.5" customHeight="1">
      <c r="B406" s="61"/>
    </row>
    <row r="407" ht="13.5" customHeight="1">
      <c r="B407" s="61"/>
    </row>
    <row r="408" ht="13.5" customHeight="1">
      <c r="B408" s="61"/>
    </row>
    <row r="409" ht="13.5" customHeight="1">
      <c r="B409" s="61"/>
    </row>
    <row r="410" ht="13.5" customHeight="1">
      <c r="B410" s="61"/>
    </row>
    <row r="411" ht="13.5" customHeight="1">
      <c r="B411" s="61"/>
    </row>
    <row r="412" ht="13.5" customHeight="1">
      <c r="B412" s="61"/>
    </row>
    <row r="413" ht="13.5" customHeight="1">
      <c r="B413" s="61"/>
    </row>
    <row r="414" ht="13.5" customHeight="1">
      <c r="B414" s="61"/>
    </row>
    <row r="415" ht="13.5" customHeight="1">
      <c r="B415" s="61"/>
    </row>
    <row r="416" ht="13.5" customHeight="1">
      <c r="B416" s="61"/>
    </row>
    <row r="417" ht="13.5" customHeight="1">
      <c r="B417" s="61"/>
    </row>
    <row r="418" ht="13.5" customHeight="1">
      <c r="B418" s="61"/>
    </row>
    <row r="419" ht="13.5" customHeight="1">
      <c r="B419" s="61"/>
    </row>
    <row r="420" ht="13.5" customHeight="1">
      <c r="B420" s="61"/>
    </row>
    <row r="421" ht="13.5" customHeight="1">
      <c r="B421" s="61"/>
    </row>
    <row r="422" ht="13.5" customHeight="1">
      <c r="B422" s="61"/>
    </row>
    <row r="423" ht="13.5" customHeight="1">
      <c r="B423" s="61"/>
    </row>
    <row r="424" ht="13.5" customHeight="1">
      <c r="B424" s="61"/>
    </row>
    <row r="425" ht="13.5" customHeight="1">
      <c r="B425" s="61"/>
    </row>
    <row r="426" ht="13.5" customHeight="1">
      <c r="B426" s="61"/>
    </row>
    <row r="427" ht="13.5" customHeight="1">
      <c r="B427" s="61"/>
    </row>
    <row r="428" ht="13.5" customHeight="1">
      <c r="B428" s="61"/>
    </row>
    <row r="429" ht="13.5" customHeight="1">
      <c r="B429" s="61"/>
    </row>
    <row r="430" ht="13.5" customHeight="1">
      <c r="B430" s="61"/>
    </row>
    <row r="431" ht="13.5" customHeight="1">
      <c r="B431" s="61"/>
    </row>
    <row r="432" ht="13.5" customHeight="1">
      <c r="B432" s="61"/>
    </row>
    <row r="433" ht="13.5" customHeight="1">
      <c r="B433" s="61"/>
    </row>
    <row r="434" ht="13.5" customHeight="1">
      <c r="B434" s="61"/>
    </row>
    <row r="435" ht="13.5" customHeight="1">
      <c r="B435" s="61"/>
    </row>
    <row r="436" ht="13.5" customHeight="1">
      <c r="B436" s="61"/>
    </row>
    <row r="437" ht="13.5" customHeight="1">
      <c r="B437" s="61"/>
    </row>
    <row r="438" ht="13.5" customHeight="1">
      <c r="B438" s="61"/>
    </row>
    <row r="439" ht="13.5" customHeight="1">
      <c r="B439" s="61"/>
    </row>
    <row r="440" ht="13.5" customHeight="1">
      <c r="B440" s="61"/>
    </row>
    <row r="441" ht="13.5" customHeight="1">
      <c r="B441" s="61"/>
    </row>
    <row r="442" ht="13.5" customHeight="1">
      <c r="B442" s="61"/>
    </row>
    <row r="443" ht="13.5" customHeight="1">
      <c r="B443" s="61"/>
    </row>
    <row r="444" ht="13.5" customHeight="1">
      <c r="B444" s="61"/>
    </row>
    <row r="445" ht="13.5" customHeight="1">
      <c r="B445" s="61"/>
    </row>
    <row r="446" ht="13.5" customHeight="1">
      <c r="B446" s="61"/>
    </row>
    <row r="447" ht="13.5" customHeight="1">
      <c r="B447" s="61"/>
    </row>
    <row r="448" ht="13.5" customHeight="1">
      <c r="B448" s="61"/>
    </row>
    <row r="449" ht="13.5" customHeight="1">
      <c r="B449" s="61"/>
    </row>
    <row r="450" ht="13.5" customHeight="1">
      <c r="B450" s="61"/>
    </row>
    <row r="451" ht="13.5" customHeight="1">
      <c r="B451" s="61"/>
    </row>
    <row r="452" ht="13.5" customHeight="1">
      <c r="B452" s="61"/>
    </row>
    <row r="453" ht="13.5" customHeight="1">
      <c r="B453" s="61"/>
    </row>
    <row r="454" ht="13.5" customHeight="1">
      <c r="B454" s="61"/>
    </row>
    <row r="455" ht="13.5" customHeight="1">
      <c r="B455" s="61"/>
    </row>
    <row r="456" ht="13.5" customHeight="1">
      <c r="B456" s="61"/>
    </row>
    <row r="457" ht="13.5" customHeight="1">
      <c r="B457" s="61"/>
    </row>
    <row r="458" ht="13.5" customHeight="1">
      <c r="B458" s="61"/>
    </row>
    <row r="459" ht="13.5" customHeight="1">
      <c r="B459" s="61"/>
    </row>
    <row r="460" ht="13.5" customHeight="1">
      <c r="B460" s="61"/>
    </row>
    <row r="461" ht="13.5" customHeight="1">
      <c r="B461" s="61"/>
    </row>
    <row r="462" ht="13.5" customHeight="1">
      <c r="B462" s="61"/>
    </row>
    <row r="463" ht="13.5" customHeight="1">
      <c r="B463" s="61"/>
    </row>
    <row r="464" ht="13.5" customHeight="1">
      <c r="B464" s="61"/>
    </row>
    <row r="465" ht="13.5" customHeight="1">
      <c r="B465" s="61"/>
    </row>
    <row r="466" ht="13.5" customHeight="1">
      <c r="B466" s="61"/>
    </row>
    <row r="467" ht="13.5" customHeight="1">
      <c r="B467" s="61"/>
    </row>
    <row r="468" ht="13.5" customHeight="1">
      <c r="B468" s="61"/>
    </row>
    <row r="469" ht="13.5" customHeight="1">
      <c r="B469" s="61"/>
    </row>
    <row r="470" ht="13.5" customHeight="1">
      <c r="B470" s="61"/>
    </row>
    <row r="471" ht="13.5" customHeight="1">
      <c r="B471" s="61"/>
    </row>
    <row r="472" ht="13.5" customHeight="1">
      <c r="B472" s="61"/>
    </row>
    <row r="473" ht="13.5" customHeight="1">
      <c r="B473" s="61"/>
    </row>
    <row r="474" ht="13.5" customHeight="1">
      <c r="B474" s="61"/>
    </row>
    <row r="475" ht="13.5" customHeight="1">
      <c r="B475" s="61"/>
    </row>
    <row r="476" ht="13.5" customHeight="1">
      <c r="B476" s="61"/>
    </row>
    <row r="477" ht="13.5" customHeight="1">
      <c r="B477" s="61"/>
    </row>
    <row r="478" ht="13.5" customHeight="1">
      <c r="B478" s="61"/>
    </row>
    <row r="479" ht="13.5" customHeight="1">
      <c r="B479" s="61"/>
    </row>
    <row r="480" ht="13.5" customHeight="1">
      <c r="B480" s="61"/>
    </row>
    <row r="481" ht="13.5" customHeight="1">
      <c r="B481" s="61"/>
    </row>
    <row r="482" ht="13.5" customHeight="1">
      <c r="B482" s="61"/>
    </row>
    <row r="483" ht="13.5" customHeight="1">
      <c r="B483" s="61"/>
    </row>
    <row r="484" ht="13.5" customHeight="1">
      <c r="B484" s="61"/>
    </row>
    <row r="485" ht="13.5" customHeight="1">
      <c r="B485" s="61"/>
    </row>
    <row r="486" ht="13.5" customHeight="1">
      <c r="B486" s="61"/>
    </row>
    <row r="487" ht="13.5" customHeight="1">
      <c r="B487" s="61"/>
    </row>
    <row r="488" ht="13.5" customHeight="1">
      <c r="B488" s="61"/>
    </row>
    <row r="489" ht="13.5" customHeight="1">
      <c r="B489" s="61"/>
    </row>
    <row r="490" ht="13.5" customHeight="1">
      <c r="B490" s="61"/>
    </row>
    <row r="491" ht="13.5" customHeight="1">
      <c r="B491" s="61"/>
    </row>
    <row r="492" ht="13.5" customHeight="1">
      <c r="B492" s="61"/>
    </row>
    <row r="493" ht="13.5" customHeight="1">
      <c r="B493" s="61"/>
    </row>
    <row r="494" ht="13.5" customHeight="1">
      <c r="B494" s="61"/>
    </row>
    <row r="495" ht="13.5" customHeight="1">
      <c r="B495" s="61"/>
    </row>
    <row r="496" ht="13.5" customHeight="1">
      <c r="B496" s="61"/>
    </row>
    <row r="497" ht="13.5" customHeight="1">
      <c r="B497" s="61"/>
    </row>
    <row r="498" ht="13.5" customHeight="1">
      <c r="B498" s="61"/>
    </row>
    <row r="499" ht="13.5" customHeight="1">
      <c r="B499" s="61"/>
    </row>
    <row r="500" ht="13.5" customHeight="1">
      <c r="B500" s="61"/>
    </row>
    <row r="501" ht="13.5" customHeight="1">
      <c r="B501" s="61"/>
    </row>
    <row r="502" ht="13.5" customHeight="1">
      <c r="B502" s="61"/>
    </row>
    <row r="503" ht="13.5" customHeight="1">
      <c r="B503" s="61"/>
    </row>
    <row r="504" ht="13.5" customHeight="1">
      <c r="B504" s="61"/>
    </row>
    <row r="505" ht="13.5" customHeight="1">
      <c r="B505" s="61"/>
    </row>
    <row r="506" ht="13.5" customHeight="1">
      <c r="B506" s="61"/>
    </row>
    <row r="507" ht="13.5" customHeight="1">
      <c r="B507" s="61"/>
    </row>
    <row r="508" ht="13.5" customHeight="1">
      <c r="B508" s="61"/>
    </row>
    <row r="509" ht="13.5" customHeight="1">
      <c r="B509" s="61"/>
    </row>
    <row r="510" ht="13.5" customHeight="1">
      <c r="B510" s="61"/>
    </row>
    <row r="511" ht="13.5" customHeight="1">
      <c r="B511" s="61"/>
    </row>
    <row r="512" ht="13.5" customHeight="1">
      <c r="B512" s="61"/>
    </row>
    <row r="513" ht="13.5" customHeight="1">
      <c r="B513" s="61"/>
    </row>
    <row r="514" ht="13.5" customHeight="1">
      <c r="B514" s="61"/>
    </row>
    <row r="515" ht="13.5" customHeight="1">
      <c r="B515" s="61"/>
    </row>
    <row r="516" ht="13.5" customHeight="1">
      <c r="B516" s="61"/>
    </row>
    <row r="517" ht="13.5" customHeight="1">
      <c r="B517" s="61"/>
    </row>
    <row r="518" ht="13.5" customHeight="1">
      <c r="B518" s="61"/>
    </row>
    <row r="519" ht="13.5" customHeight="1">
      <c r="B519" s="61"/>
    </row>
    <row r="520" ht="13.5" customHeight="1">
      <c r="B520" s="61"/>
    </row>
    <row r="521" ht="13.5" customHeight="1">
      <c r="B521" s="61"/>
    </row>
    <row r="522" ht="13.5" customHeight="1">
      <c r="B522" s="61"/>
    </row>
    <row r="523" ht="13.5" customHeight="1">
      <c r="B523" s="61"/>
    </row>
    <row r="524" ht="13.5" customHeight="1">
      <c r="B524" s="61"/>
    </row>
    <row r="525" ht="13.5" customHeight="1">
      <c r="B525" s="61"/>
    </row>
    <row r="526" ht="13.5" customHeight="1">
      <c r="B526" s="61"/>
    </row>
    <row r="527" ht="13.5" customHeight="1">
      <c r="B527" s="61"/>
    </row>
    <row r="528" ht="13.5" customHeight="1">
      <c r="B528" s="61"/>
    </row>
    <row r="529" ht="13.5" customHeight="1">
      <c r="B529" s="61"/>
    </row>
    <row r="530" ht="13.5" customHeight="1">
      <c r="B530" s="61"/>
    </row>
    <row r="531" ht="13.5" customHeight="1">
      <c r="B531" s="61"/>
    </row>
    <row r="532" ht="13.5" customHeight="1">
      <c r="B532" s="61"/>
    </row>
    <row r="533" ht="13.5" customHeight="1">
      <c r="B533" s="61"/>
    </row>
    <row r="534" ht="13.5" customHeight="1">
      <c r="B534" s="61"/>
    </row>
    <row r="535" ht="13.5" customHeight="1">
      <c r="B535" s="61"/>
    </row>
    <row r="536" ht="13.5" customHeight="1">
      <c r="B536" s="61"/>
    </row>
    <row r="537" ht="13.5" customHeight="1">
      <c r="B537" s="61"/>
    </row>
    <row r="538" ht="13.5" customHeight="1">
      <c r="B538" s="61"/>
    </row>
    <row r="539" ht="13.5" customHeight="1">
      <c r="B539" s="61"/>
    </row>
    <row r="540" ht="13.5" customHeight="1">
      <c r="B540" s="61"/>
    </row>
    <row r="541" ht="13.5" customHeight="1">
      <c r="B541" s="61"/>
    </row>
    <row r="542" ht="13.5" customHeight="1">
      <c r="B542" s="61"/>
    </row>
    <row r="543" ht="13.5" customHeight="1">
      <c r="B543" s="61"/>
    </row>
    <row r="544" ht="13.5" customHeight="1">
      <c r="B544" s="61"/>
    </row>
    <row r="545" ht="13.5" customHeight="1">
      <c r="B545" s="61"/>
    </row>
    <row r="546" ht="13.5" customHeight="1">
      <c r="B546" s="61"/>
    </row>
    <row r="547" ht="13.5" customHeight="1">
      <c r="B547" s="61"/>
    </row>
    <row r="548" ht="13.5" customHeight="1">
      <c r="B548" s="61"/>
    </row>
    <row r="549" ht="13.5" customHeight="1">
      <c r="B549" s="61"/>
    </row>
    <row r="550" ht="13.5" customHeight="1">
      <c r="B550" s="61"/>
    </row>
    <row r="551" ht="13.5" customHeight="1">
      <c r="B551" s="61"/>
    </row>
    <row r="552" ht="13.5" customHeight="1">
      <c r="B552" s="61"/>
    </row>
    <row r="553" ht="13.5" customHeight="1">
      <c r="B553" s="61"/>
    </row>
    <row r="554" ht="13.5" customHeight="1">
      <c r="B554" s="61"/>
    </row>
    <row r="555" ht="13.5" customHeight="1">
      <c r="B555" s="61"/>
    </row>
    <row r="556" ht="13.5" customHeight="1">
      <c r="B556" s="61"/>
    </row>
    <row r="557" ht="13.5" customHeight="1">
      <c r="B557" s="61"/>
    </row>
    <row r="558" ht="13.5" customHeight="1">
      <c r="B558" s="61"/>
    </row>
    <row r="559" ht="13.5" customHeight="1">
      <c r="B559" s="61"/>
    </row>
    <row r="560" ht="13.5" customHeight="1">
      <c r="B560" s="61"/>
    </row>
    <row r="561" ht="13.5" customHeight="1">
      <c r="B561" s="61"/>
    </row>
    <row r="562" ht="13.5" customHeight="1">
      <c r="B562" s="61"/>
    </row>
    <row r="563" ht="13.5" customHeight="1">
      <c r="B563" s="61"/>
    </row>
    <row r="564" ht="13.5" customHeight="1">
      <c r="B564" s="61"/>
    </row>
    <row r="565" ht="13.5" customHeight="1">
      <c r="B565" s="61"/>
    </row>
    <row r="566" ht="13.5" customHeight="1">
      <c r="B566" s="61"/>
    </row>
    <row r="567" ht="13.5" customHeight="1">
      <c r="B567" s="61"/>
    </row>
    <row r="568" ht="13.5" customHeight="1">
      <c r="B568" s="61"/>
    </row>
    <row r="569" ht="13.5" customHeight="1">
      <c r="B569" s="61"/>
    </row>
    <row r="570" ht="13.5" customHeight="1">
      <c r="B570" s="61"/>
    </row>
    <row r="571" ht="13.5" customHeight="1">
      <c r="B571" s="61"/>
    </row>
    <row r="572" ht="13.5" customHeight="1">
      <c r="B572" s="61"/>
    </row>
    <row r="573" ht="13.5" customHeight="1">
      <c r="B573" s="61"/>
    </row>
    <row r="574" ht="13.5" customHeight="1">
      <c r="B574" s="61"/>
    </row>
    <row r="575" ht="13.5" customHeight="1">
      <c r="B575" s="61"/>
    </row>
    <row r="576" ht="13.5" customHeight="1">
      <c r="B576" s="61"/>
    </row>
    <row r="577" ht="13.5" customHeight="1">
      <c r="B577" s="61"/>
    </row>
    <row r="578" ht="13.5" customHeight="1">
      <c r="B578" s="61"/>
    </row>
    <row r="579" ht="13.5" customHeight="1">
      <c r="B579" s="61"/>
    </row>
    <row r="580" ht="13.5" customHeight="1">
      <c r="B580" s="61"/>
    </row>
    <row r="581" ht="13.5" customHeight="1">
      <c r="B581" s="61"/>
    </row>
    <row r="582" ht="13.5" customHeight="1">
      <c r="B582" s="61"/>
    </row>
    <row r="583" ht="13.5" customHeight="1">
      <c r="B583" s="61"/>
    </row>
    <row r="584" ht="13.5" customHeight="1">
      <c r="B584" s="61"/>
    </row>
    <row r="585" ht="13.5" customHeight="1">
      <c r="B585" s="61"/>
    </row>
    <row r="586" ht="13.5" customHeight="1">
      <c r="B586" s="61"/>
    </row>
    <row r="587" ht="13.5" customHeight="1">
      <c r="B587" s="61"/>
    </row>
    <row r="588" ht="13.5" customHeight="1">
      <c r="B588" s="61"/>
    </row>
    <row r="589" ht="13.5" customHeight="1">
      <c r="B589" s="61"/>
    </row>
    <row r="590" ht="13.5" customHeight="1">
      <c r="B590" s="61"/>
    </row>
    <row r="591" ht="13.5" customHeight="1">
      <c r="B591" s="61"/>
    </row>
    <row r="592" ht="13.5" customHeight="1">
      <c r="B592" s="61"/>
    </row>
    <row r="593" ht="13.5" customHeight="1">
      <c r="B593" s="61"/>
    </row>
    <row r="594" ht="13.5" customHeight="1">
      <c r="B594" s="61"/>
    </row>
    <row r="595" ht="13.5" customHeight="1">
      <c r="B595" s="61"/>
    </row>
    <row r="596" ht="13.5" customHeight="1">
      <c r="B596" s="61"/>
    </row>
    <row r="597" ht="13.5" customHeight="1">
      <c r="B597" s="61"/>
    </row>
    <row r="598" ht="13.5" customHeight="1">
      <c r="B598" s="61"/>
    </row>
    <row r="599" ht="13.5" customHeight="1">
      <c r="B599" s="61"/>
    </row>
    <row r="600" ht="13.5" customHeight="1">
      <c r="B600" s="61"/>
    </row>
    <row r="601" ht="13.5" customHeight="1">
      <c r="B601" s="61"/>
    </row>
    <row r="602" ht="13.5" customHeight="1">
      <c r="B602" s="61"/>
    </row>
    <row r="603" ht="13.5" customHeight="1">
      <c r="B603" s="61"/>
    </row>
    <row r="604" ht="13.5" customHeight="1">
      <c r="B604" s="61"/>
    </row>
    <row r="605" ht="13.5" customHeight="1">
      <c r="B605" s="61"/>
    </row>
    <row r="606" ht="13.5" customHeight="1">
      <c r="B606" s="61"/>
    </row>
    <row r="607" ht="13.5" customHeight="1">
      <c r="B607" s="61"/>
    </row>
    <row r="608" ht="13.5" customHeight="1">
      <c r="B608" s="61"/>
    </row>
    <row r="609" ht="13.5" customHeight="1">
      <c r="B609" s="61"/>
    </row>
    <row r="610" ht="13.5" customHeight="1">
      <c r="B610" s="61"/>
    </row>
    <row r="611" ht="13.5" customHeight="1">
      <c r="B611" s="61"/>
    </row>
    <row r="612" ht="13.5" customHeight="1">
      <c r="B612" s="61"/>
    </row>
    <row r="613" ht="13.5" customHeight="1">
      <c r="B613" s="61"/>
    </row>
    <row r="614" ht="13.5" customHeight="1">
      <c r="B614" s="61"/>
    </row>
    <row r="615" ht="13.5" customHeight="1">
      <c r="B615" s="61"/>
    </row>
    <row r="616" ht="13.5" customHeight="1">
      <c r="B616" s="61"/>
    </row>
    <row r="617" ht="13.5" customHeight="1">
      <c r="B617" s="61"/>
    </row>
    <row r="618" ht="13.5" customHeight="1">
      <c r="B618" s="61"/>
    </row>
    <row r="619" ht="13.5" customHeight="1">
      <c r="B619" s="61"/>
    </row>
    <row r="620" ht="13.5" customHeight="1">
      <c r="B620" s="61"/>
    </row>
    <row r="621" ht="13.5" customHeight="1">
      <c r="B621" s="61"/>
    </row>
    <row r="622" ht="13.5" customHeight="1">
      <c r="B622" s="61"/>
    </row>
    <row r="623" ht="13.5" customHeight="1">
      <c r="B623" s="61"/>
    </row>
    <row r="624" ht="13.5" customHeight="1">
      <c r="B624" s="61"/>
    </row>
    <row r="625" ht="13.5" customHeight="1">
      <c r="B625" s="61"/>
    </row>
    <row r="626" ht="13.5" customHeight="1">
      <c r="B626" s="61"/>
    </row>
    <row r="627" ht="13.5" customHeight="1">
      <c r="B627" s="61"/>
    </row>
    <row r="628" ht="13.5" customHeight="1">
      <c r="B628" s="61"/>
    </row>
    <row r="629" ht="13.5" customHeight="1">
      <c r="B629" s="61"/>
    </row>
    <row r="630" ht="13.5" customHeight="1">
      <c r="B630" s="61"/>
    </row>
    <row r="631" ht="13.5" customHeight="1">
      <c r="B631" s="61"/>
    </row>
    <row r="632" ht="13.5" customHeight="1">
      <c r="B632" s="61"/>
    </row>
    <row r="633" ht="13.5" customHeight="1">
      <c r="B633" s="61"/>
    </row>
    <row r="634" ht="13.5" customHeight="1">
      <c r="B634" s="61"/>
    </row>
    <row r="635" ht="13.5" customHeight="1">
      <c r="B635" s="61"/>
    </row>
    <row r="636" ht="13.5" customHeight="1">
      <c r="B636" s="61"/>
    </row>
    <row r="637" ht="13.5" customHeight="1">
      <c r="B637" s="61"/>
    </row>
    <row r="638" ht="13.5" customHeight="1">
      <c r="B638" s="61"/>
    </row>
    <row r="639" ht="13.5" customHeight="1">
      <c r="B639" s="61"/>
    </row>
    <row r="640" ht="13.5" customHeight="1">
      <c r="B640" s="61"/>
    </row>
    <row r="641" ht="13.5" customHeight="1">
      <c r="B641" s="61"/>
    </row>
    <row r="642" ht="13.5" customHeight="1">
      <c r="B642" s="61"/>
    </row>
    <row r="643" ht="13.5" customHeight="1">
      <c r="B643" s="61"/>
    </row>
    <row r="644" ht="13.5" customHeight="1">
      <c r="B644" s="61"/>
    </row>
    <row r="645" ht="13.5" customHeight="1">
      <c r="B645" s="61"/>
    </row>
    <row r="646" ht="13.5" customHeight="1">
      <c r="B646" s="61"/>
    </row>
    <row r="647" ht="13.5" customHeight="1">
      <c r="B647" s="61"/>
    </row>
    <row r="648" ht="13.5" customHeight="1">
      <c r="B648" s="61"/>
    </row>
    <row r="649" ht="13.5" customHeight="1">
      <c r="B649" s="61"/>
    </row>
    <row r="650" ht="13.5" customHeight="1">
      <c r="B650" s="61"/>
    </row>
    <row r="651" ht="13.5" customHeight="1">
      <c r="B651" s="61"/>
    </row>
    <row r="652" ht="13.5" customHeight="1">
      <c r="B652" s="61"/>
    </row>
    <row r="653" ht="13.5" customHeight="1">
      <c r="B653" s="61"/>
    </row>
    <row r="654" ht="13.5" customHeight="1">
      <c r="B654" s="61"/>
    </row>
    <row r="655" ht="13.5" customHeight="1">
      <c r="B655" s="61"/>
    </row>
    <row r="656" ht="13.5" customHeight="1">
      <c r="B656" s="61"/>
    </row>
    <row r="657" ht="13.5" customHeight="1">
      <c r="B657" s="61"/>
    </row>
    <row r="658" ht="13.5" customHeight="1">
      <c r="B658" s="61"/>
    </row>
    <row r="659" ht="13.5" customHeight="1">
      <c r="B659" s="61"/>
    </row>
    <row r="660" ht="13.5" customHeight="1">
      <c r="B660" s="61"/>
    </row>
    <row r="661" ht="13.5" customHeight="1">
      <c r="B661" s="61"/>
    </row>
    <row r="662" ht="13.5" customHeight="1">
      <c r="B662" s="61"/>
    </row>
    <row r="663" ht="13.5" customHeight="1">
      <c r="B663" s="61"/>
    </row>
    <row r="664" ht="13.5" customHeight="1">
      <c r="B664" s="61"/>
    </row>
    <row r="665" ht="13.5" customHeight="1">
      <c r="B665" s="61"/>
    </row>
    <row r="666" ht="13.5" customHeight="1">
      <c r="B666" s="61"/>
    </row>
    <row r="667" ht="13.5" customHeight="1">
      <c r="B667" s="61"/>
    </row>
    <row r="668" ht="13.5" customHeight="1">
      <c r="B668" s="61"/>
    </row>
    <row r="669" ht="13.5" customHeight="1">
      <c r="B669" s="61"/>
    </row>
    <row r="670" ht="13.5" customHeight="1">
      <c r="B670" s="61"/>
    </row>
    <row r="671" ht="13.5" customHeight="1">
      <c r="B671" s="61"/>
    </row>
    <row r="672" ht="13.5" customHeight="1">
      <c r="B672" s="61"/>
    </row>
    <row r="673" ht="13.5" customHeight="1">
      <c r="B673" s="61"/>
    </row>
    <row r="674" ht="13.5" customHeight="1">
      <c r="B674" s="61"/>
    </row>
    <row r="675" ht="13.5" customHeight="1">
      <c r="B675" s="61"/>
    </row>
    <row r="676" ht="13.5" customHeight="1">
      <c r="B676" s="61"/>
    </row>
    <row r="677" ht="13.5" customHeight="1">
      <c r="B677" s="61"/>
    </row>
    <row r="678" ht="13.5" customHeight="1">
      <c r="B678" s="61"/>
    </row>
    <row r="679" ht="13.5" customHeight="1">
      <c r="B679" s="61"/>
    </row>
    <row r="680" ht="13.5" customHeight="1">
      <c r="B680" s="61"/>
    </row>
    <row r="681" ht="13.5" customHeight="1">
      <c r="B681" s="61"/>
    </row>
    <row r="682" ht="13.5" customHeight="1">
      <c r="B682" s="61"/>
    </row>
    <row r="683" ht="13.5" customHeight="1">
      <c r="B683" s="61"/>
    </row>
    <row r="684" ht="13.5" customHeight="1">
      <c r="B684" s="61"/>
    </row>
    <row r="685" ht="13.5" customHeight="1">
      <c r="B685" s="61"/>
    </row>
    <row r="686" ht="13.5" customHeight="1">
      <c r="B686" s="61"/>
    </row>
    <row r="687" ht="13.5" customHeight="1">
      <c r="B687" s="61"/>
    </row>
    <row r="688" ht="13.5" customHeight="1">
      <c r="B688" s="61"/>
    </row>
    <row r="689" ht="13.5" customHeight="1">
      <c r="B689" s="61"/>
    </row>
    <row r="690" ht="13.5" customHeight="1">
      <c r="B690" s="61"/>
    </row>
    <row r="691" ht="13.5" customHeight="1">
      <c r="B691" s="61"/>
    </row>
    <row r="692" ht="13.5" customHeight="1">
      <c r="B692" s="61"/>
    </row>
    <row r="693" ht="13.5" customHeight="1">
      <c r="B693" s="61"/>
    </row>
    <row r="694" ht="13.5" customHeight="1">
      <c r="B694" s="61"/>
    </row>
    <row r="695" ht="13.5" customHeight="1">
      <c r="B695" s="61"/>
    </row>
    <row r="696" ht="13.5" customHeight="1">
      <c r="B696" s="61"/>
    </row>
    <row r="697" ht="13.5" customHeight="1">
      <c r="B697" s="61"/>
    </row>
    <row r="698" ht="13.5" customHeight="1">
      <c r="B698" s="61"/>
    </row>
    <row r="699" ht="13.5" customHeight="1">
      <c r="B699" s="61"/>
    </row>
    <row r="700" ht="13.5" customHeight="1">
      <c r="B700" s="61"/>
    </row>
    <row r="701" ht="13.5" customHeight="1">
      <c r="B701" s="61"/>
    </row>
    <row r="702" ht="13.5" customHeight="1">
      <c r="B702" s="61"/>
    </row>
    <row r="703" ht="13.5" customHeight="1">
      <c r="B703" s="61"/>
    </row>
    <row r="704" ht="13.5" customHeight="1">
      <c r="B704" s="61"/>
    </row>
    <row r="705" ht="13.5" customHeight="1">
      <c r="B705" s="61"/>
    </row>
    <row r="706" ht="13.5" customHeight="1">
      <c r="B706" s="61"/>
    </row>
    <row r="707" ht="13.5" customHeight="1">
      <c r="B707" s="61"/>
    </row>
    <row r="708" ht="13.5" customHeight="1">
      <c r="B708" s="61"/>
    </row>
    <row r="709" ht="13.5" customHeight="1">
      <c r="B709" s="61"/>
    </row>
    <row r="710" ht="13.5" customHeight="1">
      <c r="B710" s="61"/>
    </row>
    <row r="711" ht="13.5" customHeight="1">
      <c r="B711" s="61"/>
    </row>
    <row r="712" ht="13.5" customHeight="1">
      <c r="B712" s="61"/>
    </row>
    <row r="713" ht="13.5" customHeight="1">
      <c r="B713" s="61"/>
    </row>
    <row r="714" ht="13.5" customHeight="1">
      <c r="B714" s="61"/>
    </row>
    <row r="715" ht="13.5" customHeight="1">
      <c r="B715" s="61"/>
    </row>
    <row r="716" ht="13.5" customHeight="1">
      <c r="B716" s="61"/>
    </row>
    <row r="717" ht="13.5" customHeight="1">
      <c r="B717" s="61"/>
    </row>
    <row r="718" ht="13.5" customHeight="1">
      <c r="B718" s="61"/>
    </row>
    <row r="719" ht="13.5" customHeight="1">
      <c r="B719" s="61"/>
    </row>
    <row r="720" ht="13.5" customHeight="1">
      <c r="B720" s="61"/>
    </row>
    <row r="721" ht="13.5" customHeight="1">
      <c r="B721" s="61"/>
    </row>
    <row r="722" ht="13.5" customHeight="1">
      <c r="B722" s="61"/>
    </row>
    <row r="723" ht="13.5" customHeight="1">
      <c r="B723" s="61"/>
    </row>
    <row r="724" ht="13.5" customHeight="1">
      <c r="B724" s="61"/>
    </row>
    <row r="725" ht="13.5" customHeight="1">
      <c r="B725" s="61"/>
    </row>
    <row r="726" ht="13.5" customHeight="1">
      <c r="B726" s="61"/>
    </row>
    <row r="727" ht="13.5" customHeight="1">
      <c r="B727" s="61"/>
    </row>
    <row r="728" ht="13.5" customHeight="1">
      <c r="B728" s="61"/>
    </row>
    <row r="729" ht="13.5" customHeight="1">
      <c r="B729" s="61"/>
    </row>
    <row r="730" ht="13.5" customHeight="1">
      <c r="B730" s="61"/>
    </row>
    <row r="731" ht="13.5" customHeight="1">
      <c r="B731" s="61"/>
    </row>
    <row r="732" ht="13.5" customHeight="1">
      <c r="B732" s="61"/>
    </row>
    <row r="733" ht="13.5" customHeight="1">
      <c r="B733" s="61"/>
    </row>
    <row r="734" ht="13.5" customHeight="1">
      <c r="B734" s="61"/>
    </row>
    <row r="735" ht="13.5" customHeight="1">
      <c r="B735" s="61"/>
    </row>
    <row r="736" ht="13.5" customHeight="1">
      <c r="B736" s="61"/>
    </row>
    <row r="737" ht="13.5" customHeight="1">
      <c r="B737" s="61"/>
    </row>
    <row r="738" ht="13.5" customHeight="1">
      <c r="B738" s="61"/>
    </row>
    <row r="739" ht="13.5" customHeight="1">
      <c r="B739" s="61"/>
    </row>
    <row r="740" ht="13.5" customHeight="1">
      <c r="B740" s="61"/>
    </row>
    <row r="741" ht="13.5" customHeight="1">
      <c r="B741" s="61"/>
    </row>
    <row r="742" ht="13.5" customHeight="1">
      <c r="B742" s="61"/>
    </row>
    <row r="743" ht="13.5" customHeight="1">
      <c r="B743" s="61"/>
    </row>
    <row r="744" ht="13.5" customHeight="1">
      <c r="B744" s="61"/>
    </row>
    <row r="745" ht="13.5" customHeight="1">
      <c r="B745" s="61"/>
    </row>
    <row r="746" ht="13.5" customHeight="1">
      <c r="B746" s="61"/>
    </row>
    <row r="747" ht="13.5" customHeight="1">
      <c r="B747" s="61"/>
    </row>
    <row r="748" ht="13.5" customHeight="1">
      <c r="B748" s="61"/>
    </row>
    <row r="749" ht="13.5" customHeight="1">
      <c r="B749" s="61"/>
    </row>
    <row r="750" ht="13.5" customHeight="1">
      <c r="B750" s="61"/>
    </row>
    <row r="751" ht="13.5" customHeight="1">
      <c r="B751" s="61"/>
    </row>
    <row r="752" ht="13.5" customHeight="1">
      <c r="B752" s="61"/>
    </row>
    <row r="753" ht="13.5" customHeight="1">
      <c r="B753" s="61"/>
    </row>
    <row r="754" ht="13.5" customHeight="1">
      <c r="B754" s="61"/>
    </row>
    <row r="755" ht="13.5" customHeight="1">
      <c r="B755" s="61"/>
    </row>
    <row r="756" ht="13.5" customHeight="1">
      <c r="B756" s="61"/>
    </row>
    <row r="757" ht="13.5" customHeight="1">
      <c r="B757" s="61"/>
    </row>
    <row r="758" ht="13.5" customHeight="1">
      <c r="B758" s="61"/>
    </row>
    <row r="759" ht="13.5" customHeight="1">
      <c r="B759" s="61"/>
    </row>
    <row r="760" ht="13.5" customHeight="1">
      <c r="B760" s="61"/>
    </row>
    <row r="761" ht="13.5" customHeight="1">
      <c r="B761" s="61"/>
    </row>
    <row r="762" ht="13.5" customHeight="1">
      <c r="B762" s="61"/>
    </row>
    <row r="763" ht="13.5" customHeight="1">
      <c r="B763" s="61"/>
    </row>
    <row r="764" ht="13.5" customHeight="1">
      <c r="B764" s="61"/>
    </row>
    <row r="765" ht="13.5" customHeight="1">
      <c r="B765" s="61"/>
    </row>
    <row r="766" ht="13.5" customHeight="1">
      <c r="B766" s="61"/>
    </row>
    <row r="767" ht="13.5" customHeight="1">
      <c r="B767" s="61"/>
    </row>
    <row r="768" ht="13.5" customHeight="1">
      <c r="B768" s="61"/>
    </row>
    <row r="769" ht="13.5" customHeight="1">
      <c r="B769" s="61"/>
    </row>
    <row r="770" ht="13.5" customHeight="1">
      <c r="B770" s="61"/>
    </row>
    <row r="771" ht="13.5" customHeight="1">
      <c r="B771" s="61"/>
    </row>
    <row r="772" ht="13.5" customHeight="1">
      <c r="B772" s="61"/>
    </row>
    <row r="773" ht="13.5" customHeight="1">
      <c r="B773" s="61"/>
    </row>
    <row r="774" ht="13.5" customHeight="1">
      <c r="B774" s="61"/>
    </row>
    <row r="775" ht="13.5" customHeight="1">
      <c r="B775" s="61"/>
    </row>
    <row r="776" ht="13.5" customHeight="1">
      <c r="B776" s="61"/>
    </row>
    <row r="777" ht="13.5" customHeight="1">
      <c r="B777" s="61"/>
    </row>
    <row r="778" ht="13.5" customHeight="1">
      <c r="B778" s="61"/>
    </row>
    <row r="779" ht="13.5" customHeight="1">
      <c r="B779" s="61"/>
    </row>
    <row r="780" ht="13.5" customHeight="1">
      <c r="B780" s="61"/>
    </row>
    <row r="781" ht="13.5" customHeight="1">
      <c r="B781" s="61"/>
    </row>
    <row r="782" ht="13.5" customHeight="1">
      <c r="B782" s="61"/>
    </row>
    <row r="783" ht="13.5" customHeight="1">
      <c r="B783" s="61"/>
    </row>
    <row r="784" ht="13.5" customHeight="1">
      <c r="B784" s="61"/>
    </row>
    <row r="785" ht="13.5" customHeight="1">
      <c r="B785" s="61"/>
    </row>
    <row r="786" ht="13.5" customHeight="1">
      <c r="B786" s="61"/>
    </row>
    <row r="787" ht="13.5" customHeight="1">
      <c r="B787" s="61"/>
    </row>
    <row r="788" ht="13.5" customHeight="1">
      <c r="B788" s="61"/>
    </row>
    <row r="789" ht="13.5" customHeight="1">
      <c r="B789" s="61"/>
    </row>
    <row r="790" ht="13.5" customHeight="1">
      <c r="B790" s="61"/>
    </row>
    <row r="791" ht="13.5" customHeight="1">
      <c r="B791" s="61"/>
    </row>
    <row r="792" ht="13.5" customHeight="1">
      <c r="B792" s="61"/>
    </row>
    <row r="793" ht="13.5" customHeight="1">
      <c r="B793" s="61"/>
    </row>
    <row r="794" ht="13.5" customHeight="1">
      <c r="B794" s="61"/>
    </row>
    <row r="795" ht="13.5" customHeight="1">
      <c r="B795" s="61"/>
    </row>
    <row r="796" ht="13.5" customHeight="1">
      <c r="B796" s="61"/>
    </row>
    <row r="797" ht="13.5" customHeight="1">
      <c r="B797" s="61"/>
    </row>
    <row r="798" ht="13.5" customHeight="1">
      <c r="B798" s="61"/>
    </row>
    <row r="799" ht="13.5" customHeight="1">
      <c r="B799" s="61"/>
    </row>
    <row r="800" ht="13.5" customHeight="1">
      <c r="B800" s="61"/>
    </row>
    <row r="801" ht="13.5" customHeight="1">
      <c r="B801" s="61"/>
    </row>
    <row r="802" ht="13.5" customHeight="1">
      <c r="B802" s="61"/>
    </row>
    <row r="803" ht="13.5" customHeight="1">
      <c r="B803" s="61"/>
    </row>
    <row r="804" ht="13.5" customHeight="1">
      <c r="B804" s="61"/>
    </row>
    <row r="805" ht="13.5" customHeight="1">
      <c r="B805" s="61"/>
    </row>
    <row r="806" ht="13.5" customHeight="1">
      <c r="B806" s="61"/>
    </row>
    <row r="807" ht="13.5" customHeight="1">
      <c r="B807" s="61"/>
    </row>
    <row r="808" ht="13.5" customHeight="1">
      <c r="B808" s="61"/>
    </row>
    <row r="809" ht="13.5" customHeight="1">
      <c r="B809" s="61"/>
    </row>
    <row r="810" ht="13.5" customHeight="1">
      <c r="B810" s="61"/>
    </row>
    <row r="811" ht="13.5" customHeight="1">
      <c r="B811" s="61"/>
    </row>
    <row r="812" ht="13.5" customHeight="1">
      <c r="B812" s="61"/>
    </row>
    <row r="813" ht="13.5" customHeight="1">
      <c r="B813" s="61"/>
    </row>
    <row r="814" ht="13.5" customHeight="1">
      <c r="B814" s="61"/>
    </row>
    <row r="815" ht="13.5" customHeight="1">
      <c r="B815" s="61"/>
    </row>
    <row r="816" ht="13.5" customHeight="1">
      <c r="B816" s="61"/>
    </row>
    <row r="817" ht="13.5" customHeight="1">
      <c r="B817" s="61"/>
    </row>
    <row r="818" ht="13.5" customHeight="1">
      <c r="B818" s="61"/>
    </row>
    <row r="819" ht="13.5" customHeight="1">
      <c r="B819" s="61"/>
    </row>
    <row r="820" ht="13.5" customHeight="1">
      <c r="B820" s="61"/>
    </row>
    <row r="821" ht="13.5" customHeight="1">
      <c r="B821" s="61"/>
    </row>
    <row r="822" ht="13.5" customHeight="1">
      <c r="B822" s="61"/>
    </row>
    <row r="823" ht="13.5" customHeight="1">
      <c r="B823" s="61"/>
    </row>
    <row r="824" ht="13.5" customHeight="1">
      <c r="B824" s="61"/>
    </row>
    <row r="825" ht="13.5" customHeight="1">
      <c r="B825" s="61"/>
    </row>
    <row r="826" ht="13.5" customHeight="1">
      <c r="B826" s="61"/>
    </row>
    <row r="827" ht="13.5" customHeight="1">
      <c r="B827" s="61"/>
    </row>
    <row r="828" ht="13.5" customHeight="1">
      <c r="B828" s="61"/>
    </row>
    <row r="829" ht="13.5" customHeight="1">
      <c r="B829" s="61"/>
    </row>
    <row r="830" ht="13.5" customHeight="1">
      <c r="B830" s="61"/>
    </row>
    <row r="831" ht="13.5" customHeight="1">
      <c r="B831" s="61"/>
    </row>
    <row r="832" ht="13.5" customHeight="1">
      <c r="B832" s="61"/>
    </row>
    <row r="833" ht="13.5" customHeight="1">
      <c r="B833" s="61"/>
    </row>
    <row r="834" ht="13.5" customHeight="1">
      <c r="B834" s="61"/>
    </row>
    <row r="835" ht="13.5" customHeight="1">
      <c r="B835" s="61"/>
    </row>
    <row r="836" ht="13.5" customHeight="1">
      <c r="B836" s="61"/>
    </row>
    <row r="837" ht="13.5" customHeight="1">
      <c r="B837" s="61"/>
    </row>
    <row r="838" ht="13.5" customHeight="1">
      <c r="B838" s="61"/>
    </row>
    <row r="839" ht="13.5" customHeight="1">
      <c r="B839" s="61"/>
    </row>
    <row r="840" ht="13.5" customHeight="1">
      <c r="B840" s="61"/>
    </row>
    <row r="841" ht="13.5" customHeight="1">
      <c r="B841" s="61"/>
    </row>
    <row r="842" ht="13.5" customHeight="1">
      <c r="B842" s="61"/>
    </row>
    <row r="843" ht="13.5" customHeight="1">
      <c r="B843" s="61"/>
    </row>
    <row r="844" ht="13.5" customHeight="1">
      <c r="B844" s="61"/>
    </row>
    <row r="845" ht="13.5" customHeight="1">
      <c r="B845" s="61"/>
    </row>
    <row r="846" ht="13.5" customHeight="1">
      <c r="B846" s="61"/>
    </row>
    <row r="847" ht="13.5" customHeight="1">
      <c r="B847" s="61"/>
    </row>
    <row r="848" ht="13.5" customHeight="1">
      <c r="B848" s="61"/>
    </row>
    <row r="849" ht="13.5" customHeight="1">
      <c r="B849" s="61"/>
    </row>
    <row r="850" ht="13.5" customHeight="1">
      <c r="B850" s="61"/>
    </row>
    <row r="851" ht="13.5" customHeight="1">
      <c r="B851" s="61"/>
    </row>
    <row r="852" ht="13.5" customHeight="1">
      <c r="B852" s="61"/>
    </row>
    <row r="853" ht="13.5" customHeight="1">
      <c r="B853" s="61"/>
    </row>
    <row r="854" ht="13.5" customHeight="1">
      <c r="B854" s="61"/>
    </row>
    <row r="855" ht="13.5" customHeight="1">
      <c r="B855" s="61"/>
    </row>
    <row r="856" ht="13.5" customHeight="1">
      <c r="B856" s="61"/>
    </row>
    <row r="857" ht="13.5" customHeight="1">
      <c r="B857" s="61"/>
    </row>
    <row r="858" ht="13.5" customHeight="1">
      <c r="B858" s="61"/>
    </row>
    <row r="859" ht="13.5" customHeight="1">
      <c r="B859" s="61"/>
    </row>
    <row r="860" ht="13.5" customHeight="1">
      <c r="B860" s="61"/>
    </row>
    <row r="861" ht="13.5" customHeight="1">
      <c r="B861" s="61"/>
    </row>
    <row r="862" ht="13.5" customHeight="1">
      <c r="B862" s="61"/>
    </row>
    <row r="863" ht="13.5" customHeight="1">
      <c r="B863" s="61"/>
    </row>
    <row r="864" ht="13.5" customHeight="1">
      <c r="B864" s="61"/>
    </row>
    <row r="865" ht="13.5" customHeight="1">
      <c r="B865" s="61"/>
    </row>
    <row r="866" ht="13.5" customHeight="1">
      <c r="B866" s="61"/>
    </row>
    <row r="867" ht="13.5" customHeight="1">
      <c r="B867" s="61"/>
    </row>
    <row r="868" ht="13.5" customHeight="1">
      <c r="B868" s="61"/>
    </row>
    <row r="869" ht="13.5" customHeight="1">
      <c r="B869" s="61"/>
    </row>
    <row r="870" ht="13.5" customHeight="1">
      <c r="B870" s="61"/>
    </row>
    <row r="871" ht="13.5" customHeight="1">
      <c r="B871" s="61"/>
    </row>
    <row r="872" ht="13.5" customHeight="1">
      <c r="B872" s="61"/>
    </row>
    <row r="873" ht="13.5" customHeight="1">
      <c r="B873" s="61"/>
    </row>
    <row r="874" ht="13.5" customHeight="1">
      <c r="B874" s="61"/>
    </row>
    <row r="875" ht="13.5" customHeight="1">
      <c r="B875" s="61"/>
    </row>
    <row r="876" ht="13.5" customHeight="1">
      <c r="B876" s="61"/>
    </row>
    <row r="877" ht="13.5" customHeight="1">
      <c r="B877" s="61"/>
    </row>
    <row r="878" ht="13.5" customHeight="1">
      <c r="B878" s="61"/>
    </row>
    <row r="879" ht="13.5" customHeight="1">
      <c r="B879" s="61"/>
    </row>
    <row r="880" ht="13.5" customHeight="1">
      <c r="B880" s="61"/>
    </row>
    <row r="881" ht="13.5" customHeight="1">
      <c r="B881" s="61"/>
    </row>
    <row r="882" ht="13.5" customHeight="1">
      <c r="B882" s="61"/>
    </row>
    <row r="883" ht="13.5" customHeight="1">
      <c r="B883" s="61"/>
    </row>
    <row r="884" ht="13.5" customHeight="1">
      <c r="B884" s="61"/>
    </row>
    <row r="885" ht="13.5" customHeight="1">
      <c r="B885" s="61"/>
    </row>
    <row r="886" ht="13.5" customHeight="1">
      <c r="B886" s="61"/>
    </row>
    <row r="887" ht="13.5" customHeight="1">
      <c r="B887" s="61"/>
    </row>
    <row r="888" ht="13.5" customHeight="1">
      <c r="B888" s="61"/>
    </row>
    <row r="889" ht="13.5" customHeight="1">
      <c r="B889" s="61"/>
    </row>
    <row r="890" ht="13.5" customHeight="1">
      <c r="B890" s="61"/>
    </row>
    <row r="891" ht="13.5" customHeight="1">
      <c r="B891" s="61"/>
    </row>
    <row r="892" ht="13.5" customHeight="1">
      <c r="B892" s="61"/>
    </row>
    <row r="893" ht="13.5" customHeight="1">
      <c r="B893" s="61"/>
    </row>
    <row r="894" ht="13.5" customHeight="1">
      <c r="B894" s="61"/>
    </row>
    <row r="895" ht="13.5" customHeight="1">
      <c r="B895" s="61"/>
    </row>
    <row r="896" ht="13.5" customHeight="1">
      <c r="B896" s="61"/>
    </row>
    <row r="897" ht="13.5" customHeight="1">
      <c r="B897" s="61"/>
    </row>
    <row r="898" ht="13.5" customHeight="1">
      <c r="B898" s="61"/>
    </row>
    <row r="899" ht="13.5" customHeight="1">
      <c r="B899" s="61"/>
    </row>
    <row r="900" ht="13.5" customHeight="1">
      <c r="B900" s="61"/>
    </row>
    <row r="901" ht="13.5" customHeight="1">
      <c r="B901" s="61"/>
    </row>
    <row r="902" ht="13.5" customHeight="1">
      <c r="B902" s="61"/>
    </row>
    <row r="903" ht="13.5" customHeight="1">
      <c r="B903" s="61"/>
    </row>
    <row r="904" ht="13.5" customHeight="1">
      <c r="B904" s="61"/>
    </row>
    <row r="905" ht="13.5" customHeight="1">
      <c r="B905" s="61"/>
    </row>
    <row r="906" ht="13.5" customHeight="1">
      <c r="B906" s="61"/>
    </row>
    <row r="907" ht="13.5" customHeight="1">
      <c r="B907" s="61"/>
    </row>
    <row r="908" ht="13.5" customHeight="1">
      <c r="B908" s="61"/>
    </row>
    <row r="909" ht="13.5" customHeight="1">
      <c r="B909" s="61"/>
    </row>
    <row r="910" ht="13.5" customHeight="1">
      <c r="B910" s="61"/>
    </row>
    <row r="911" ht="13.5" customHeight="1">
      <c r="B911" s="61"/>
    </row>
    <row r="912" ht="13.5" customHeight="1">
      <c r="B912" s="61"/>
    </row>
    <row r="913" ht="13.5" customHeight="1">
      <c r="B913" s="61"/>
    </row>
    <row r="914" ht="13.5" customHeight="1">
      <c r="B914" s="61"/>
    </row>
    <row r="915" ht="13.5" customHeight="1">
      <c r="B915" s="61"/>
    </row>
    <row r="916" ht="13.5" customHeight="1">
      <c r="B916" s="61"/>
    </row>
    <row r="917" ht="13.5" customHeight="1">
      <c r="B917" s="61"/>
    </row>
    <row r="918" ht="13.5" customHeight="1">
      <c r="B918" s="61"/>
    </row>
    <row r="919" ht="13.5" customHeight="1">
      <c r="B919" s="61"/>
    </row>
    <row r="920" ht="13.5" customHeight="1">
      <c r="B920" s="61"/>
    </row>
    <row r="921" ht="13.5" customHeight="1">
      <c r="B921" s="61"/>
    </row>
    <row r="922" ht="13.5" customHeight="1">
      <c r="B922" s="61"/>
    </row>
    <row r="923" ht="13.5" customHeight="1">
      <c r="B923" s="61"/>
    </row>
    <row r="924" ht="13.5" customHeight="1">
      <c r="B924" s="61"/>
    </row>
    <row r="925" ht="13.5" customHeight="1">
      <c r="B925" s="61"/>
    </row>
    <row r="926" ht="13.5" customHeight="1">
      <c r="B926" s="61"/>
    </row>
    <row r="927" ht="13.5" customHeight="1">
      <c r="B927" s="61"/>
    </row>
    <row r="928" ht="13.5" customHeight="1">
      <c r="B928" s="61"/>
    </row>
    <row r="929" ht="13.5" customHeight="1">
      <c r="B929" s="61"/>
    </row>
    <row r="930" ht="13.5" customHeight="1">
      <c r="B930" s="61"/>
    </row>
    <row r="931" ht="13.5" customHeight="1">
      <c r="B931" s="61"/>
    </row>
    <row r="932" ht="13.5" customHeight="1">
      <c r="B932" s="61"/>
    </row>
    <row r="933" ht="13.5" customHeight="1">
      <c r="B933" s="61"/>
    </row>
    <row r="934" ht="13.5" customHeight="1">
      <c r="B934" s="61"/>
    </row>
    <row r="935" ht="13.5" customHeight="1">
      <c r="B935" s="61"/>
    </row>
    <row r="936" ht="13.5" customHeight="1">
      <c r="B936" s="61"/>
    </row>
    <row r="937" ht="13.5" customHeight="1">
      <c r="B937" s="61"/>
    </row>
    <row r="938" ht="13.5" customHeight="1">
      <c r="B938" s="61"/>
    </row>
    <row r="939" ht="13.5" customHeight="1">
      <c r="B939" s="61"/>
    </row>
    <row r="940" ht="13.5" customHeight="1">
      <c r="B940" s="61"/>
    </row>
    <row r="941" ht="13.5" customHeight="1">
      <c r="B941" s="61"/>
    </row>
    <row r="942" ht="13.5" customHeight="1">
      <c r="B942" s="61"/>
    </row>
    <row r="943" ht="13.5" customHeight="1">
      <c r="B943" s="61"/>
    </row>
    <row r="944" ht="13.5" customHeight="1">
      <c r="B944" s="61"/>
    </row>
    <row r="945" ht="13.5" customHeight="1">
      <c r="B945" s="61"/>
    </row>
    <row r="946" ht="13.5" customHeight="1">
      <c r="B946" s="61"/>
    </row>
    <row r="947" ht="13.5" customHeight="1">
      <c r="B947" s="61"/>
    </row>
    <row r="948" ht="13.5" customHeight="1">
      <c r="B948" s="61"/>
    </row>
    <row r="949" ht="13.5" customHeight="1">
      <c r="B949" s="61"/>
    </row>
    <row r="950" ht="13.5" customHeight="1">
      <c r="B950" s="61"/>
    </row>
    <row r="951" ht="13.5" customHeight="1">
      <c r="B951" s="61"/>
    </row>
    <row r="952" ht="13.5" customHeight="1">
      <c r="B952" s="61"/>
    </row>
    <row r="953" ht="13.5" customHeight="1">
      <c r="B953" s="61"/>
    </row>
    <row r="954" ht="13.5" customHeight="1">
      <c r="B954" s="61"/>
    </row>
    <row r="955" ht="13.5" customHeight="1">
      <c r="B955" s="61"/>
    </row>
    <row r="956" ht="13.5" customHeight="1">
      <c r="B956" s="61"/>
    </row>
    <row r="957" ht="13.5" customHeight="1">
      <c r="B957" s="61"/>
    </row>
    <row r="958" ht="13.5" customHeight="1">
      <c r="B958" s="61"/>
    </row>
    <row r="959" ht="13.5" customHeight="1">
      <c r="B959" s="61"/>
    </row>
    <row r="960" ht="13.5" customHeight="1">
      <c r="B960" s="61"/>
    </row>
    <row r="961" ht="13.5" customHeight="1">
      <c r="B961" s="61"/>
    </row>
    <row r="962" ht="13.5" customHeight="1">
      <c r="B962" s="61"/>
    </row>
    <row r="963" ht="13.5" customHeight="1">
      <c r="B963" s="61"/>
    </row>
    <row r="964" ht="13.5" customHeight="1">
      <c r="B964" s="61"/>
    </row>
    <row r="965" ht="13.5" customHeight="1">
      <c r="B965" s="61"/>
    </row>
    <row r="966" ht="13.5" customHeight="1">
      <c r="B966" s="61"/>
    </row>
    <row r="967" ht="13.5" customHeight="1">
      <c r="B967" s="61"/>
    </row>
    <row r="968" ht="13.5" customHeight="1">
      <c r="B968" s="61"/>
    </row>
    <row r="969" ht="13.5" customHeight="1">
      <c r="B969" s="61"/>
    </row>
    <row r="970" ht="13.5" customHeight="1">
      <c r="B970" s="61"/>
    </row>
    <row r="971" ht="13.5" customHeight="1">
      <c r="B971" s="61"/>
    </row>
    <row r="972" ht="13.5" customHeight="1">
      <c r="B972" s="61"/>
    </row>
    <row r="973" ht="13.5" customHeight="1">
      <c r="B973" s="61"/>
    </row>
    <row r="974" ht="13.5" customHeight="1">
      <c r="B974" s="61"/>
    </row>
    <row r="975" ht="13.5" customHeight="1">
      <c r="B975" s="61"/>
    </row>
    <row r="976" ht="13.5" customHeight="1">
      <c r="B976" s="61"/>
    </row>
    <row r="977" ht="13.5" customHeight="1">
      <c r="B977" s="61"/>
    </row>
    <row r="978" ht="13.5" customHeight="1">
      <c r="B978" s="61"/>
    </row>
    <row r="979" ht="13.5" customHeight="1">
      <c r="B979" s="61"/>
    </row>
    <row r="980" ht="13.5" customHeight="1">
      <c r="B980" s="61"/>
    </row>
    <row r="981" ht="13.5" customHeight="1">
      <c r="B981" s="61"/>
    </row>
    <row r="982" ht="13.5" customHeight="1">
      <c r="B982" s="61"/>
    </row>
    <row r="983" ht="13.5" customHeight="1">
      <c r="B983" s="61"/>
    </row>
    <row r="984" ht="13.5" customHeight="1">
      <c r="B984" s="61"/>
    </row>
    <row r="985" ht="13.5" customHeight="1">
      <c r="B985" s="61"/>
    </row>
    <row r="986" ht="13.5" customHeight="1">
      <c r="B986" s="61"/>
    </row>
    <row r="987" ht="13.5" customHeight="1">
      <c r="B987" s="61"/>
    </row>
    <row r="988" ht="13.5" customHeight="1">
      <c r="B988" s="61"/>
    </row>
    <row r="989" ht="13.5" customHeight="1">
      <c r="B989" s="61"/>
    </row>
    <row r="990" ht="13.5" customHeight="1">
      <c r="B990" s="61"/>
    </row>
    <row r="991" ht="13.5" customHeight="1">
      <c r="B991" s="61"/>
    </row>
    <row r="992" ht="13.5" customHeight="1">
      <c r="B992" s="61"/>
    </row>
    <row r="993" ht="13.5" customHeight="1">
      <c r="B993" s="61"/>
    </row>
    <row r="994" ht="13.5" customHeight="1">
      <c r="B994" s="61"/>
    </row>
    <row r="995" ht="13.5" customHeight="1">
      <c r="B995" s="61"/>
    </row>
    <row r="996" ht="13.5" customHeight="1">
      <c r="B996" s="61"/>
    </row>
    <row r="997" ht="13.5" customHeight="1">
      <c r="B997" s="61"/>
    </row>
    <row r="998" ht="13.5" customHeight="1">
      <c r="B998" s="61"/>
    </row>
    <row r="999" ht="13.5" customHeight="1">
      <c r="B999" s="61"/>
    </row>
    <row r="1000" ht="13.5" customHeight="1">
      <c r="B1000" s="61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5.7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7.0"/>
    <col customWidth="1" hidden="1" min="26" max="26" width="12.38"/>
    <col customWidth="1" hidden="1" min="27" max="27" width="11.63"/>
  </cols>
  <sheetData>
    <row r="1" ht="16.5" customHeight="1">
      <c r="L1" s="136"/>
      <c r="M1" s="136"/>
      <c r="N1" s="136"/>
    </row>
    <row r="2" ht="12.0" customHeight="1">
      <c r="C2" s="137" t="s">
        <v>128</v>
      </c>
      <c r="D2" s="137"/>
      <c r="E2" s="137"/>
      <c r="F2" s="104" t="s">
        <v>129</v>
      </c>
      <c r="I2" s="104"/>
      <c r="L2" s="136"/>
      <c r="M2" s="136"/>
      <c r="N2" s="136"/>
    </row>
    <row r="3" ht="12.0" customHeight="1">
      <c r="C3" s="137"/>
      <c r="D3" s="137"/>
      <c r="E3" s="137"/>
      <c r="I3" s="104"/>
      <c r="L3" s="136"/>
      <c r="M3" s="136"/>
      <c r="N3" s="136"/>
    </row>
    <row r="4" ht="12.0" customHeight="1">
      <c r="C4" s="104" t="s">
        <v>130</v>
      </c>
      <c r="I4" s="104"/>
      <c r="L4" s="136"/>
      <c r="M4" s="136"/>
      <c r="N4" s="136"/>
    </row>
    <row r="5" ht="12.0" customHeight="1">
      <c r="I5" s="104"/>
      <c r="L5" s="136"/>
      <c r="M5" s="136"/>
      <c r="N5" s="136"/>
    </row>
    <row r="6" ht="3.75" customHeight="1">
      <c r="L6" s="136"/>
      <c r="M6" s="136"/>
      <c r="N6" s="136"/>
    </row>
    <row r="7" ht="16.5" customHeight="1">
      <c r="B7" s="138" t="s">
        <v>110</v>
      </c>
      <c r="C7" s="139" t="s">
        <v>111</v>
      </c>
      <c r="D7" s="139" t="s">
        <v>125</v>
      </c>
      <c r="E7" s="139" t="s">
        <v>126</v>
      </c>
      <c r="F7" s="140" t="s">
        <v>131</v>
      </c>
      <c r="G7" s="141" t="s">
        <v>132</v>
      </c>
      <c r="H7" s="142" t="s">
        <v>133</v>
      </c>
      <c r="I7" s="143"/>
      <c r="J7" s="144" t="s">
        <v>134</v>
      </c>
      <c r="Q7" s="145"/>
      <c r="R7" s="145"/>
      <c r="U7" s="145" t="s">
        <v>135</v>
      </c>
      <c r="V7" s="145" t="s">
        <v>136</v>
      </c>
      <c r="W7" s="145" t="s">
        <v>137</v>
      </c>
      <c r="Y7" s="145" t="s">
        <v>135</v>
      </c>
      <c r="Z7" s="145" t="s">
        <v>136</v>
      </c>
      <c r="AA7" s="145" t="s">
        <v>137</v>
      </c>
    </row>
    <row r="8" ht="16.5" customHeight="1">
      <c r="B8" s="146" t="s">
        <v>113</v>
      </c>
      <c r="C8" s="147" t="s">
        <v>114</v>
      </c>
      <c r="D8" s="148" t="str">
        <f>'JUARA FASE'!E6</f>
        <v/>
      </c>
      <c r="E8" s="148" t="str">
        <f>'JUARA FASE'!F6</f>
        <v/>
      </c>
      <c r="F8" s="149" t="str">
        <f t="shared" ref="F8:H8" si="1">Y8</f>
        <v/>
      </c>
      <c r="G8" s="150">
        <f t="shared" si="1"/>
        <v>18</v>
      </c>
      <c r="H8" s="151">
        <f t="shared" si="1"/>
        <v>18</v>
      </c>
      <c r="I8" s="76"/>
      <c r="Q8" s="152"/>
      <c r="R8" s="152"/>
      <c r="S8" s="61" t="s">
        <v>138</v>
      </c>
      <c r="T8" s="153" t="str">
        <f t="shared" ref="T8:T25" si="3">D8</f>
        <v/>
      </c>
      <c r="U8" s="153" t="str">
        <f>IFERROR(__xludf.DUMMYFUNCTION("ARRAY_CONSTRAIN(ARRAYFORMULA(UNIQUE(T8:T43)), 2, 1)"),"")</f>
        <v/>
      </c>
      <c r="V8" s="153">
        <f t="shared" ref="V8:V25" si="4">COUNTIF($T$8:$T$25,U8)</f>
        <v>18</v>
      </c>
      <c r="W8" s="153">
        <f t="shared" ref="W8:W25" si="5">COUNTIF($T$26:$T$43,U8)</f>
        <v>18</v>
      </c>
      <c r="Y8" s="153" t="str">
        <f t="array" ref="Y8:Z25">SORT(U8:V25,2,0)</f>
        <v/>
      </c>
      <c r="Z8" s="153">
        <v>18.0</v>
      </c>
      <c r="AA8" s="153">
        <f t="shared" ref="AA8:AA25" si="6">IFERROR(INDEX($W$8:$W$25,MATCH(Y8,$U$8:$U$25,0)),"")</f>
        <v>18</v>
      </c>
    </row>
    <row r="9" ht="16.5" customHeight="1">
      <c r="B9" s="117"/>
      <c r="C9" s="147" t="s">
        <v>116</v>
      </c>
      <c r="D9" s="148" t="str">
        <f>'JUARA FASE'!E7</f>
        <v/>
      </c>
      <c r="E9" s="148" t="str">
        <f>'JUARA FASE'!F7</f>
        <v/>
      </c>
      <c r="F9" s="149" t="str">
        <f t="shared" ref="F9:H9" si="2">Y9</f>
        <v/>
      </c>
      <c r="G9" s="150">
        <f t="shared" si="2"/>
        <v>0</v>
      </c>
      <c r="H9" s="151" t="str">
        <f t="shared" si="2"/>
        <v/>
      </c>
      <c r="I9" s="154"/>
      <c r="J9" s="144" t="s">
        <v>139</v>
      </c>
      <c r="Q9" s="155"/>
      <c r="R9" s="155"/>
      <c r="S9" s="17"/>
      <c r="T9" s="153" t="str">
        <f t="shared" si="3"/>
        <v/>
      </c>
      <c r="U9" s="153"/>
      <c r="V9" s="153">
        <f t="shared" si="4"/>
        <v>0</v>
      </c>
      <c r="W9" s="153">
        <f t="shared" si="5"/>
        <v>0</v>
      </c>
      <c r="Y9" s="153"/>
      <c r="Z9" s="153">
        <v>0.0</v>
      </c>
      <c r="AA9" s="153" t="str">
        <f t="shared" si="6"/>
        <v/>
      </c>
    </row>
    <row r="10" ht="16.5" customHeight="1">
      <c r="B10" s="118"/>
      <c r="C10" s="147" t="s">
        <v>117</v>
      </c>
      <c r="D10" s="148" t="str">
        <f>'JUARA FASE'!E8</f>
        <v/>
      </c>
      <c r="E10" s="148" t="str">
        <f>'JUARA FASE'!F8</f>
        <v/>
      </c>
      <c r="F10" s="149" t="str">
        <f t="shared" ref="F10:H10" si="7">Y10</f>
        <v/>
      </c>
      <c r="G10" s="150">
        <f t="shared" si="7"/>
        <v>0</v>
      </c>
      <c r="H10" s="151" t="str">
        <f t="shared" si="7"/>
        <v/>
      </c>
      <c r="I10" s="154"/>
      <c r="Q10" s="155"/>
      <c r="R10" s="155"/>
      <c r="T10" s="153" t="str">
        <f t="shared" si="3"/>
        <v/>
      </c>
      <c r="U10" s="153"/>
      <c r="V10" s="153">
        <f t="shared" si="4"/>
        <v>0</v>
      </c>
      <c r="W10" s="153">
        <f t="shared" si="5"/>
        <v>0</v>
      </c>
      <c r="Y10" s="153"/>
      <c r="Z10" s="153">
        <v>0.0</v>
      </c>
      <c r="AA10" s="153" t="str">
        <f t="shared" si="6"/>
        <v/>
      </c>
    </row>
    <row r="11" ht="16.5" customHeight="1">
      <c r="B11" s="146" t="s">
        <v>121</v>
      </c>
      <c r="C11" s="147" t="s">
        <v>114</v>
      </c>
      <c r="D11" s="148" t="str">
        <f>'JUARA FASE'!E9</f>
        <v/>
      </c>
      <c r="E11" s="148" t="str">
        <f>'JUARA FASE'!F9</f>
        <v/>
      </c>
      <c r="F11" s="149" t="str">
        <f t="shared" ref="F11:H11" si="8">Y11</f>
        <v/>
      </c>
      <c r="G11" s="150">
        <f t="shared" si="8"/>
        <v>0</v>
      </c>
      <c r="H11" s="151" t="str">
        <f t="shared" si="8"/>
        <v/>
      </c>
      <c r="I11" s="76"/>
      <c r="J11" s="152"/>
      <c r="K11" s="152"/>
      <c r="L11" s="156"/>
      <c r="M11" s="156"/>
      <c r="N11" s="156"/>
      <c r="O11" s="152"/>
      <c r="P11" s="152"/>
      <c r="Q11" s="152"/>
      <c r="R11" s="152"/>
      <c r="T11" s="153" t="str">
        <f t="shared" si="3"/>
        <v/>
      </c>
      <c r="U11" s="153"/>
      <c r="V11" s="153">
        <f t="shared" si="4"/>
        <v>0</v>
      </c>
      <c r="W11" s="153">
        <f t="shared" si="5"/>
        <v>0</v>
      </c>
      <c r="Y11" s="153"/>
      <c r="Z11" s="153">
        <v>0.0</v>
      </c>
      <c r="AA11" s="153" t="str">
        <f t="shared" si="6"/>
        <v/>
      </c>
    </row>
    <row r="12" ht="16.5" customHeight="1">
      <c r="B12" s="117"/>
      <c r="C12" s="147" t="s">
        <v>116</v>
      </c>
      <c r="D12" s="148" t="str">
        <f>'JUARA FASE'!E10</f>
        <v/>
      </c>
      <c r="E12" s="148" t="str">
        <f>'JUARA FASE'!F10</f>
        <v/>
      </c>
      <c r="F12" s="149" t="str">
        <f t="shared" ref="F12:H12" si="9">Y12</f>
        <v/>
      </c>
      <c r="G12" s="150">
        <f t="shared" si="9"/>
        <v>0</v>
      </c>
      <c r="H12" s="151" t="str">
        <f t="shared" si="9"/>
        <v/>
      </c>
      <c r="I12" s="76"/>
      <c r="J12" s="157"/>
      <c r="K12" s="100"/>
      <c r="L12" s="100"/>
      <c r="M12" s="100"/>
      <c r="N12" s="100"/>
      <c r="O12" s="100"/>
      <c r="P12" s="21"/>
      <c r="Q12" s="152"/>
      <c r="R12" s="152"/>
      <c r="T12" s="153" t="str">
        <f t="shared" si="3"/>
        <v/>
      </c>
      <c r="U12" s="153"/>
      <c r="V12" s="153">
        <f t="shared" si="4"/>
        <v>0</v>
      </c>
      <c r="W12" s="153">
        <f t="shared" si="5"/>
        <v>0</v>
      </c>
      <c r="Y12" s="153"/>
      <c r="Z12" s="153">
        <v>0.0</v>
      </c>
      <c r="AA12" s="153" t="str">
        <f t="shared" si="6"/>
        <v/>
      </c>
    </row>
    <row r="13" ht="16.5" customHeight="1">
      <c r="B13" s="118"/>
      <c r="C13" s="147" t="s">
        <v>117</v>
      </c>
      <c r="D13" s="148" t="str">
        <f>'JUARA FASE'!E11</f>
        <v/>
      </c>
      <c r="E13" s="148" t="str">
        <f>'JUARA FASE'!F11</f>
        <v/>
      </c>
      <c r="F13" s="149" t="str">
        <f t="shared" ref="F13:H13" si="10">Y13</f>
        <v/>
      </c>
      <c r="G13" s="150">
        <f t="shared" si="10"/>
        <v>0</v>
      </c>
      <c r="H13" s="151" t="str">
        <f t="shared" si="10"/>
        <v/>
      </c>
      <c r="I13" s="76"/>
      <c r="J13" s="24"/>
      <c r="P13" s="25"/>
      <c r="Q13" s="152"/>
      <c r="R13" s="152"/>
      <c r="T13" s="153" t="str">
        <f t="shared" si="3"/>
        <v/>
      </c>
      <c r="U13" s="153"/>
      <c r="V13" s="153">
        <f t="shared" si="4"/>
        <v>0</v>
      </c>
      <c r="W13" s="153">
        <f t="shared" si="5"/>
        <v>0</v>
      </c>
      <c r="Y13" s="153"/>
      <c r="Z13" s="153">
        <v>0.0</v>
      </c>
      <c r="AA13" s="153" t="str">
        <f t="shared" si="6"/>
        <v/>
      </c>
    </row>
    <row r="14" ht="16.5" customHeight="1">
      <c r="B14" s="146" t="s">
        <v>123</v>
      </c>
      <c r="C14" s="147" t="s">
        <v>116</v>
      </c>
      <c r="D14" s="148" t="str">
        <f>'JUARA FASE'!E12</f>
        <v/>
      </c>
      <c r="E14" s="148" t="str">
        <f>'JUARA FASE'!F12</f>
        <v/>
      </c>
      <c r="F14" s="149" t="str">
        <f t="shared" ref="F14:H14" si="11">Y14</f>
        <v/>
      </c>
      <c r="G14" s="150">
        <f t="shared" si="11"/>
        <v>0</v>
      </c>
      <c r="H14" s="151" t="str">
        <f t="shared" si="11"/>
        <v/>
      </c>
      <c r="I14" s="76"/>
      <c r="J14" s="24"/>
      <c r="P14" s="25"/>
      <c r="Q14" s="152"/>
      <c r="R14" s="152"/>
      <c r="T14" s="153" t="str">
        <f t="shared" si="3"/>
        <v/>
      </c>
      <c r="U14" s="153"/>
      <c r="V14" s="153">
        <f t="shared" si="4"/>
        <v>0</v>
      </c>
      <c r="W14" s="153">
        <f t="shared" si="5"/>
        <v>0</v>
      </c>
      <c r="Y14" s="153"/>
      <c r="Z14" s="153">
        <v>0.0</v>
      </c>
      <c r="AA14" s="153" t="str">
        <f t="shared" si="6"/>
        <v/>
      </c>
    </row>
    <row r="15" ht="16.5" customHeight="1">
      <c r="B15" s="118"/>
      <c r="C15" s="147" t="s">
        <v>117</v>
      </c>
      <c r="D15" s="148" t="str">
        <f>'JUARA FASE'!E13</f>
        <v/>
      </c>
      <c r="E15" s="148"/>
      <c r="F15" s="149" t="str">
        <f t="shared" ref="F15:H15" si="12">Y15</f>
        <v/>
      </c>
      <c r="G15" s="150">
        <f t="shared" si="12"/>
        <v>0</v>
      </c>
      <c r="H15" s="151" t="str">
        <f t="shared" si="12"/>
        <v/>
      </c>
      <c r="I15" s="76"/>
      <c r="J15" s="27"/>
      <c r="K15" s="49"/>
      <c r="L15" s="49"/>
      <c r="M15" s="49"/>
      <c r="N15" s="49"/>
      <c r="O15" s="49"/>
      <c r="P15" s="28"/>
      <c r="Q15" s="152"/>
      <c r="R15" s="152"/>
      <c r="T15" s="153" t="str">
        <f t="shared" si="3"/>
        <v/>
      </c>
      <c r="U15" s="153"/>
      <c r="V15" s="153">
        <f t="shared" si="4"/>
        <v>0</v>
      </c>
      <c r="W15" s="153">
        <f t="shared" si="5"/>
        <v>0</v>
      </c>
      <c r="Y15" s="153"/>
      <c r="Z15" s="153">
        <v>0.0</v>
      </c>
      <c r="AA15" s="153" t="str">
        <f t="shared" si="6"/>
        <v/>
      </c>
    </row>
    <row r="16" ht="16.5" customHeight="1">
      <c r="B16" s="146" t="s">
        <v>119</v>
      </c>
      <c r="C16" s="147" t="s">
        <v>114</v>
      </c>
      <c r="D16" s="148" t="str">
        <f>'JUARA FASE'!E14</f>
        <v/>
      </c>
      <c r="E16" s="148" t="str">
        <f>'JUARA FASE'!F14</f>
        <v/>
      </c>
      <c r="F16" s="149" t="str">
        <f t="shared" ref="F16:H16" si="13">Y16</f>
        <v/>
      </c>
      <c r="G16" s="150">
        <f t="shared" si="13"/>
        <v>0</v>
      </c>
      <c r="H16" s="151" t="str">
        <f t="shared" si="13"/>
        <v/>
      </c>
      <c r="I16" s="76"/>
      <c r="J16" s="152"/>
      <c r="K16" s="152"/>
      <c r="L16" s="156"/>
      <c r="M16" s="156"/>
      <c r="N16" s="156"/>
      <c r="O16" s="152"/>
      <c r="P16" s="152"/>
      <c r="Q16" s="152"/>
      <c r="R16" s="152"/>
      <c r="T16" s="153" t="str">
        <f t="shared" si="3"/>
        <v/>
      </c>
      <c r="U16" s="153"/>
      <c r="V16" s="153">
        <f t="shared" si="4"/>
        <v>0</v>
      </c>
      <c r="W16" s="153">
        <f t="shared" si="5"/>
        <v>0</v>
      </c>
      <c r="Y16" s="153"/>
      <c r="Z16" s="153">
        <v>0.0</v>
      </c>
      <c r="AA16" s="153" t="str">
        <f t="shared" si="6"/>
        <v/>
      </c>
    </row>
    <row r="17" ht="16.5" customHeight="1">
      <c r="B17" s="117"/>
      <c r="C17" s="147" t="s">
        <v>116</v>
      </c>
      <c r="D17" s="148" t="str">
        <f>'JUARA FASE'!E15</f>
        <v/>
      </c>
      <c r="E17" s="148" t="str">
        <f>'JUARA FASE'!F15</f>
        <v/>
      </c>
      <c r="F17" s="149" t="str">
        <f t="shared" ref="F17:H17" si="14">Y17</f>
        <v/>
      </c>
      <c r="G17" s="150">
        <f t="shared" si="14"/>
        <v>0</v>
      </c>
      <c r="H17" s="151" t="str">
        <f t="shared" si="14"/>
        <v/>
      </c>
      <c r="I17" s="76"/>
      <c r="J17" s="152"/>
      <c r="K17" s="152"/>
      <c r="L17" s="156"/>
      <c r="M17" s="156"/>
      <c r="N17" s="158"/>
      <c r="O17" s="152"/>
      <c r="P17" s="152"/>
      <c r="Q17" s="152"/>
      <c r="R17" s="152"/>
      <c r="T17" s="153" t="str">
        <f t="shared" si="3"/>
        <v/>
      </c>
      <c r="U17" s="153"/>
      <c r="V17" s="153">
        <f t="shared" si="4"/>
        <v>0</v>
      </c>
      <c r="W17" s="153">
        <f t="shared" si="5"/>
        <v>0</v>
      </c>
      <c r="Y17" s="153"/>
      <c r="Z17" s="153">
        <v>0.0</v>
      </c>
      <c r="AA17" s="153" t="str">
        <f t="shared" si="6"/>
        <v/>
      </c>
    </row>
    <row r="18" ht="16.5" customHeight="1">
      <c r="B18" s="118"/>
      <c r="C18" s="147" t="s">
        <v>117</v>
      </c>
      <c r="D18" s="148" t="str">
        <f>'JUARA FASE'!E16</f>
        <v/>
      </c>
      <c r="E18" s="148" t="str">
        <f>'JUARA FASE'!F16</f>
        <v/>
      </c>
      <c r="F18" s="149" t="str">
        <f t="shared" ref="F18:H18" si="15">Y18</f>
        <v/>
      </c>
      <c r="G18" s="150">
        <f t="shared" si="15"/>
        <v>0</v>
      </c>
      <c r="H18" s="151" t="str">
        <f t="shared" si="15"/>
        <v/>
      </c>
      <c r="I18" s="76"/>
      <c r="J18" s="152"/>
      <c r="K18" s="152"/>
      <c r="L18" s="156"/>
      <c r="M18" s="156"/>
      <c r="N18" s="156"/>
      <c r="O18" s="152"/>
      <c r="P18" s="152"/>
      <c r="Q18" s="152"/>
      <c r="R18" s="152"/>
      <c r="T18" s="153" t="str">
        <f t="shared" si="3"/>
        <v/>
      </c>
      <c r="U18" s="153"/>
      <c r="V18" s="153">
        <f t="shared" si="4"/>
        <v>0</v>
      </c>
      <c r="W18" s="153">
        <f t="shared" si="5"/>
        <v>0</v>
      </c>
      <c r="Y18" s="153"/>
      <c r="Z18" s="153">
        <v>0.0</v>
      </c>
      <c r="AA18" s="153" t="str">
        <f t="shared" si="6"/>
        <v/>
      </c>
    </row>
    <row r="19" ht="16.5" customHeight="1">
      <c r="B19" s="159" t="s">
        <v>140</v>
      </c>
      <c r="C19" s="147" t="s">
        <v>114</v>
      </c>
      <c r="D19" s="148" t="str">
        <f>'JUARA FASE'!E17</f>
        <v/>
      </c>
      <c r="E19" s="148" t="str">
        <f>'JUARA FASE'!F17</f>
        <v/>
      </c>
      <c r="F19" s="149" t="str">
        <f t="shared" ref="F19:H19" si="16">Y19</f>
        <v/>
      </c>
      <c r="G19" s="150">
        <f t="shared" si="16"/>
        <v>0</v>
      </c>
      <c r="H19" s="151" t="str">
        <f t="shared" si="16"/>
        <v/>
      </c>
      <c r="I19" s="76"/>
      <c r="J19" s="152"/>
      <c r="K19" s="152"/>
      <c r="L19" s="156"/>
      <c r="M19" s="156"/>
      <c r="N19" s="156"/>
      <c r="O19" s="152"/>
      <c r="P19" s="152"/>
      <c r="Q19" s="152"/>
      <c r="R19" s="152"/>
      <c r="T19" s="153" t="str">
        <f t="shared" si="3"/>
        <v/>
      </c>
      <c r="U19" s="153"/>
      <c r="V19" s="153">
        <f t="shared" si="4"/>
        <v>0</v>
      </c>
      <c r="W19" s="153">
        <f t="shared" si="5"/>
        <v>0</v>
      </c>
      <c r="Y19" s="153"/>
      <c r="Z19" s="153">
        <v>0.0</v>
      </c>
      <c r="AA19" s="153" t="str">
        <f t="shared" si="6"/>
        <v/>
      </c>
    </row>
    <row r="20" ht="16.5" customHeight="1">
      <c r="B20" s="117"/>
      <c r="C20" s="147" t="s">
        <v>116</v>
      </c>
      <c r="D20" s="148" t="str">
        <f>'JUARA FASE'!E18</f>
        <v/>
      </c>
      <c r="E20" s="148" t="str">
        <f>'JUARA FASE'!F18</f>
        <v/>
      </c>
      <c r="F20" s="149" t="str">
        <f t="shared" ref="F20:H20" si="17">Y20</f>
        <v/>
      </c>
      <c r="G20" s="150">
        <f t="shared" si="17"/>
        <v>0</v>
      </c>
      <c r="H20" s="151" t="str">
        <f t="shared" si="17"/>
        <v/>
      </c>
      <c r="I20" s="76"/>
      <c r="J20" s="152"/>
      <c r="K20" s="152"/>
      <c r="L20" s="156"/>
      <c r="M20" s="156"/>
      <c r="N20" s="156"/>
      <c r="O20" s="152"/>
      <c r="P20" s="152"/>
      <c r="Q20" s="152"/>
      <c r="R20" s="152"/>
      <c r="T20" s="153" t="str">
        <f t="shared" si="3"/>
        <v/>
      </c>
      <c r="U20" s="153"/>
      <c r="V20" s="153">
        <f t="shared" si="4"/>
        <v>0</v>
      </c>
      <c r="W20" s="153">
        <f t="shared" si="5"/>
        <v>0</v>
      </c>
      <c r="Y20" s="153"/>
      <c r="Z20" s="153">
        <v>0.0</v>
      </c>
      <c r="AA20" s="153" t="str">
        <f t="shared" si="6"/>
        <v/>
      </c>
    </row>
    <row r="21" ht="16.5" customHeight="1">
      <c r="B21" s="118"/>
      <c r="C21" s="147" t="s">
        <v>117</v>
      </c>
      <c r="D21" s="148" t="str">
        <f>'JUARA FASE'!E19</f>
        <v/>
      </c>
      <c r="E21" s="148" t="str">
        <f>'JUARA FASE'!F19</f>
        <v/>
      </c>
      <c r="F21" s="149" t="str">
        <f t="shared" ref="F21:H21" si="18">Y21</f>
        <v/>
      </c>
      <c r="G21" s="150">
        <f t="shared" si="18"/>
        <v>0</v>
      </c>
      <c r="H21" s="151" t="str">
        <f t="shared" si="18"/>
        <v/>
      </c>
      <c r="I21" s="76"/>
      <c r="J21" s="152"/>
      <c r="K21" s="152"/>
      <c r="L21" s="156"/>
      <c r="M21" s="156"/>
      <c r="N21" s="156"/>
      <c r="O21" s="152"/>
      <c r="P21" s="152"/>
      <c r="Q21" s="152"/>
      <c r="R21" s="152"/>
      <c r="T21" s="153" t="str">
        <f t="shared" si="3"/>
        <v/>
      </c>
      <c r="U21" s="153"/>
      <c r="V21" s="153">
        <f t="shared" si="4"/>
        <v>0</v>
      </c>
      <c r="W21" s="153">
        <f t="shared" si="5"/>
        <v>0</v>
      </c>
      <c r="Y21" s="153"/>
      <c r="Z21" s="153">
        <v>0.0</v>
      </c>
      <c r="AA21" s="153" t="str">
        <f t="shared" si="6"/>
        <v/>
      </c>
    </row>
    <row r="22" ht="16.5" customHeight="1">
      <c r="B22" s="159" t="s">
        <v>141</v>
      </c>
      <c r="C22" s="147" t="s">
        <v>114</v>
      </c>
      <c r="D22" s="148" t="str">
        <f>'JUARA FASE'!E20</f>
        <v/>
      </c>
      <c r="E22" s="148" t="str">
        <f>'JUARA FASE'!F20</f>
        <v/>
      </c>
      <c r="F22" s="149" t="str">
        <f t="shared" ref="F22:H22" si="19">Y22</f>
        <v/>
      </c>
      <c r="G22" s="150">
        <f t="shared" si="19"/>
        <v>0</v>
      </c>
      <c r="H22" s="151" t="str">
        <f t="shared" si="19"/>
        <v/>
      </c>
      <c r="I22" s="76"/>
      <c r="J22" s="152"/>
      <c r="K22" s="152"/>
      <c r="L22" s="156"/>
      <c r="M22" s="156"/>
      <c r="N22" s="156"/>
      <c r="O22" s="152"/>
      <c r="P22" s="152"/>
      <c r="Q22" s="152"/>
      <c r="R22" s="152"/>
      <c r="T22" s="153" t="str">
        <f t="shared" si="3"/>
        <v/>
      </c>
      <c r="U22" s="153"/>
      <c r="V22" s="153">
        <f t="shared" si="4"/>
        <v>0</v>
      </c>
      <c r="W22" s="153">
        <f t="shared" si="5"/>
        <v>0</v>
      </c>
      <c r="Y22" s="153"/>
      <c r="Z22" s="153">
        <v>0.0</v>
      </c>
      <c r="AA22" s="153" t="str">
        <f t="shared" si="6"/>
        <v/>
      </c>
    </row>
    <row r="23" ht="16.5" customHeight="1">
      <c r="B23" s="117"/>
      <c r="C23" s="147" t="s">
        <v>116</v>
      </c>
      <c r="D23" s="148" t="str">
        <f>'JUARA FASE'!E21</f>
        <v/>
      </c>
      <c r="E23" s="148" t="str">
        <f>'JUARA FASE'!F21</f>
        <v/>
      </c>
      <c r="F23" s="149" t="str">
        <f t="shared" ref="F23:H23" si="20">Y23</f>
        <v/>
      </c>
      <c r="G23" s="150">
        <f t="shared" si="20"/>
        <v>0</v>
      </c>
      <c r="H23" s="151" t="str">
        <f t="shared" si="20"/>
        <v/>
      </c>
      <c r="I23" s="76"/>
      <c r="J23" s="152"/>
      <c r="K23" s="152"/>
      <c r="L23" s="156"/>
      <c r="M23" s="156"/>
      <c r="N23" s="156"/>
      <c r="O23" s="152"/>
      <c r="P23" s="152"/>
      <c r="Q23" s="152"/>
      <c r="R23" s="152"/>
      <c r="T23" s="153" t="str">
        <f t="shared" si="3"/>
        <v/>
      </c>
      <c r="U23" s="153"/>
      <c r="V23" s="153">
        <f t="shared" si="4"/>
        <v>0</v>
      </c>
      <c r="W23" s="153">
        <f t="shared" si="5"/>
        <v>0</v>
      </c>
      <c r="Y23" s="153"/>
      <c r="Z23" s="153">
        <v>0.0</v>
      </c>
      <c r="AA23" s="153" t="str">
        <f t="shared" si="6"/>
        <v/>
      </c>
    </row>
    <row r="24" ht="16.5" customHeight="1">
      <c r="B24" s="118"/>
      <c r="C24" s="147" t="s">
        <v>117</v>
      </c>
      <c r="D24" s="148" t="str">
        <f>'JUARA FASE'!E22</f>
        <v/>
      </c>
      <c r="E24" s="148" t="str">
        <f>'JUARA FASE'!F22</f>
        <v/>
      </c>
      <c r="F24" s="149" t="str">
        <f t="shared" ref="F24:H24" si="21">Y24</f>
        <v/>
      </c>
      <c r="G24" s="150">
        <f t="shared" si="21"/>
        <v>0</v>
      </c>
      <c r="H24" s="151" t="str">
        <f t="shared" si="21"/>
        <v/>
      </c>
      <c r="I24" s="76"/>
      <c r="J24" s="152"/>
      <c r="K24" s="152"/>
      <c r="L24" s="156"/>
      <c r="M24" s="156"/>
      <c r="N24" s="156"/>
      <c r="O24" s="152"/>
      <c r="P24" s="152"/>
      <c r="Q24" s="152"/>
      <c r="R24" s="152"/>
      <c r="T24" s="153" t="str">
        <f t="shared" si="3"/>
        <v/>
      </c>
      <c r="U24" s="153"/>
      <c r="V24" s="153">
        <f t="shared" si="4"/>
        <v>0</v>
      </c>
      <c r="W24" s="153">
        <f t="shared" si="5"/>
        <v>0</v>
      </c>
      <c r="Y24" s="153"/>
      <c r="Z24" s="153">
        <v>0.0</v>
      </c>
      <c r="AA24" s="153" t="str">
        <f t="shared" si="6"/>
        <v/>
      </c>
    </row>
    <row r="25" ht="16.5" customHeight="1">
      <c r="B25" s="160" t="s">
        <v>127</v>
      </c>
      <c r="C25" s="147" t="s">
        <v>114</v>
      </c>
      <c r="D25" s="148" t="str">
        <f>'JUARA FASE'!E23</f>
        <v/>
      </c>
      <c r="E25" s="148" t="str">
        <f>'JUARA FASE'!F23</f>
        <v/>
      </c>
      <c r="F25" s="149" t="str">
        <f t="shared" ref="F25:H25" si="22">Y25</f>
        <v/>
      </c>
      <c r="G25" s="150">
        <f t="shared" si="22"/>
        <v>0</v>
      </c>
      <c r="H25" s="151" t="str">
        <f t="shared" si="22"/>
        <v/>
      </c>
      <c r="I25" s="76"/>
      <c r="J25" s="152"/>
      <c r="K25" s="152"/>
      <c r="L25" s="156"/>
      <c r="M25" s="156"/>
      <c r="N25" s="156"/>
      <c r="O25" s="152"/>
      <c r="P25" s="152"/>
      <c r="Q25" s="152"/>
      <c r="R25" s="152"/>
      <c r="T25" s="153" t="str">
        <f t="shared" si="3"/>
        <v/>
      </c>
      <c r="U25" s="153"/>
      <c r="V25" s="153">
        <f t="shared" si="4"/>
        <v>0</v>
      </c>
      <c r="W25" s="153">
        <f t="shared" si="5"/>
        <v>0</v>
      </c>
      <c r="Y25" s="153"/>
      <c r="Z25" s="153">
        <v>0.0</v>
      </c>
      <c r="AA25" s="153" t="str">
        <f t="shared" si="6"/>
        <v/>
      </c>
    </row>
    <row r="26" ht="16.5" customHeight="1">
      <c r="C26" s="161"/>
      <c r="D26" s="161"/>
      <c r="E26" s="153"/>
      <c r="F26" s="152"/>
      <c r="G26" s="153"/>
      <c r="H26" s="153"/>
      <c r="I26" s="153"/>
      <c r="J26" s="153"/>
      <c r="K26" s="153"/>
      <c r="L26" s="162"/>
      <c r="M26" s="162"/>
      <c r="N26" s="162"/>
      <c r="O26" s="153"/>
      <c r="P26" s="153"/>
      <c r="Q26" s="153"/>
      <c r="R26" s="153"/>
      <c r="S26" s="61" t="s">
        <v>68</v>
      </c>
      <c r="T26" s="153" t="str">
        <f t="shared" ref="T26:T43" si="23">E8</f>
        <v/>
      </c>
      <c r="U26" s="153"/>
      <c r="V26" s="163"/>
      <c r="W26" s="153"/>
    </row>
    <row r="27" ht="16.5" customHeight="1">
      <c r="L27" s="136"/>
      <c r="M27" s="136"/>
      <c r="N27" s="136"/>
      <c r="T27" s="153" t="str">
        <f t="shared" si="23"/>
        <v/>
      </c>
    </row>
    <row r="28" ht="16.5" customHeight="1">
      <c r="L28" s="136"/>
      <c r="M28" s="136"/>
      <c r="N28" s="136"/>
      <c r="T28" s="153" t="str">
        <f t="shared" si="23"/>
        <v/>
      </c>
    </row>
    <row r="29" ht="16.5" customHeight="1">
      <c r="L29" s="136"/>
      <c r="M29" s="136"/>
      <c r="N29" s="136"/>
      <c r="T29" s="153" t="str">
        <f t="shared" si="23"/>
        <v/>
      </c>
    </row>
    <row r="30" ht="16.5" customHeight="1">
      <c r="L30" s="136"/>
      <c r="M30" s="136"/>
      <c r="N30" s="136"/>
      <c r="T30" s="153" t="str">
        <f t="shared" si="23"/>
        <v/>
      </c>
    </row>
    <row r="31" ht="16.5" customHeight="1">
      <c r="L31" s="136"/>
      <c r="M31" s="136"/>
      <c r="N31" s="136"/>
      <c r="T31" s="153" t="str">
        <f t="shared" si="23"/>
        <v/>
      </c>
    </row>
    <row r="32" ht="16.5" customHeight="1">
      <c r="L32" s="136"/>
      <c r="M32" s="136"/>
      <c r="N32" s="136"/>
      <c r="T32" s="153" t="str">
        <f t="shared" si="23"/>
        <v/>
      </c>
    </row>
    <row r="33" ht="16.5" customHeight="1">
      <c r="L33" s="136"/>
      <c r="M33" s="136"/>
      <c r="N33" s="136"/>
      <c r="T33" s="153" t="str">
        <f t="shared" si="23"/>
        <v/>
      </c>
    </row>
    <row r="34" ht="16.5" customHeight="1">
      <c r="L34" s="136"/>
      <c r="M34" s="136"/>
      <c r="N34" s="136"/>
      <c r="T34" s="153" t="str">
        <f t="shared" si="23"/>
        <v/>
      </c>
    </row>
    <row r="35" ht="16.5" customHeight="1">
      <c r="L35" s="136"/>
      <c r="M35" s="136"/>
      <c r="N35" s="136"/>
      <c r="T35" s="153" t="str">
        <f t="shared" si="23"/>
        <v/>
      </c>
    </row>
    <row r="36" ht="16.5" customHeight="1">
      <c r="L36" s="136"/>
      <c r="M36" s="136"/>
      <c r="N36" s="136"/>
      <c r="T36" s="153" t="str">
        <f t="shared" si="23"/>
        <v/>
      </c>
    </row>
    <row r="37" ht="16.5" customHeight="1">
      <c r="L37" s="136"/>
      <c r="M37" s="136"/>
      <c r="N37" s="136"/>
      <c r="T37" s="153" t="str">
        <f t="shared" si="23"/>
        <v/>
      </c>
    </row>
    <row r="38" ht="16.5" customHeight="1">
      <c r="L38" s="136"/>
      <c r="M38" s="136"/>
      <c r="N38" s="136"/>
      <c r="T38" s="153" t="str">
        <f t="shared" si="23"/>
        <v/>
      </c>
    </row>
    <row r="39" ht="16.5" customHeight="1">
      <c r="L39" s="136"/>
      <c r="M39" s="136"/>
      <c r="N39" s="136"/>
      <c r="T39" s="153" t="str">
        <f t="shared" si="23"/>
        <v/>
      </c>
    </row>
    <row r="40" ht="16.5" customHeight="1">
      <c r="L40" s="136"/>
      <c r="M40" s="136"/>
      <c r="N40" s="136"/>
      <c r="T40" s="153" t="str">
        <f t="shared" si="23"/>
        <v/>
      </c>
    </row>
    <row r="41" ht="16.5" customHeight="1">
      <c r="L41" s="136"/>
      <c r="M41" s="136"/>
      <c r="N41" s="136"/>
      <c r="T41" s="153" t="str">
        <f t="shared" si="23"/>
        <v/>
      </c>
    </row>
    <row r="42" ht="16.5" customHeight="1">
      <c r="L42" s="136"/>
      <c r="M42" s="136"/>
      <c r="N42" s="136"/>
      <c r="T42" s="153" t="str">
        <f t="shared" si="23"/>
        <v/>
      </c>
    </row>
    <row r="43" ht="16.5" customHeight="1">
      <c r="L43" s="136"/>
      <c r="M43" s="136"/>
      <c r="N43" s="136"/>
      <c r="T43" s="153" t="str">
        <f t="shared" si="23"/>
        <v/>
      </c>
    </row>
    <row r="44" ht="16.5" customHeight="1">
      <c r="L44" s="136"/>
      <c r="M44" s="136"/>
      <c r="N44" s="136"/>
    </row>
    <row r="45" ht="16.5" customHeight="1">
      <c r="L45" s="136"/>
      <c r="M45" s="136"/>
      <c r="N45" s="136"/>
    </row>
    <row r="46" ht="16.5" customHeight="1">
      <c r="L46" s="136"/>
      <c r="M46" s="136"/>
      <c r="N46" s="136"/>
    </row>
    <row r="47" ht="16.5" customHeight="1">
      <c r="L47" s="136"/>
      <c r="M47" s="136"/>
      <c r="N47" s="136"/>
    </row>
    <row r="48" ht="16.5" customHeight="1">
      <c r="L48" s="136"/>
      <c r="M48" s="136"/>
      <c r="N48" s="136"/>
    </row>
    <row r="49" ht="16.5" customHeight="1">
      <c r="L49" s="136"/>
      <c r="M49" s="136"/>
      <c r="N49" s="136"/>
    </row>
    <row r="50" ht="16.5" customHeight="1">
      <c r="L50" s="136"/>
      <c r="M50" s="136"/>
      <c r="N50" s="136"/>
    </row>
    <row r="51" ht="16.5" customHeight="1">
      <c r="L51" s="136"/>
      <c r="M51" s="136"/>
      <c r="N51" s="136"/>
    </row>
    <row r="52" ht="16.5" customHeight="1">
      <c r="L52" s="136"/>
      <c r="M52" s="136"/>
      <c r="N52" s="136"/>
    </row>
    <row r="53" ht="16.5" customHeight="1">
      <c r="L53" s="136"/>
      <c r="M53" s="136"/>
      <c r="N53" s="136"/>
    </row>
    <row r="54" ht="16.5" customHeight="1">
      <c r="L54" s="136"/>
      <c r="M54" s="136"/>
      <c r="N54" s="136"/>
    </row>
    <row r="55" ht="16.5" customHeight="1">
      <c r="L55" s="136"/>
      <c r="M55" s="136"/>
      <c r="N55" s="136"/>
    </row>
    <row r="56" ht="16.5" customHeight="1">
      <c r="L56" s="136"/>
      <c r="M56" s="136"/>
      <c r="N56" s="136"/>
    </row>
    <row r="57" ht="16.5" customHeight="1">
      <c r="L57" s="136"/>
      <c r="M57" s="136"/>
      <c r="N57" s="136"/>
    </row>
    <row r="58" ht="16.5" customHeight="1">
      <c r="L58" s="136"/>
      <c r="M58" s="136"/>
      <c r="N58" s="136"/>
    </row>
    <row r="59" ht="16.5" customHeight="1">
      <c r="L59" s="136"/>
      <c r="M59" s="136"/>
      <c r="N59" s="136"/>
    </row>
    <row r="60" ht="16.5" customHeight="1">
      <c r="L60" s="136"/>
      <c r="M60" s="136"/>
      <c r="N60" s="136"/>
    </row>
    <row r="61" ht="16.5" customHeight="1">
      <c r="L61" s="136"/>
      <c r="M61" s="136"/>
      <c r="N61" s="136"/>
    </row>
    <row r="62" ht="16.5" customHeight="1">
      <c r="L62" s="136"/>
      <c r="M62" s="136"/>
      <c r="N62" s="136"/>
    </row>
    <row r="63" ht="16.5" customHeight="1">
      <c r="L63" s="136"/>
      <c r="M63" s="136"/>
      <c r="N63" s="136"/>
    </row>
    <row r="64" ht="16.5" customHeight="1">
      <c r="L64" s="136"/>
      <c r="M64" s="136"/>
      <c r="N64" s="136"/>
    </row>
    <row r="65" ht="16.5" customHeight="1">
      <c r="L65" s="136"/>
      <c r="M65" s="136"/>
      <c r="N65" s="136"/>
    </row>
    <row r="66" ht="16.5" customHeight="1">
      <c r="L66" s="136"/>
      <c r="M66" s="136"/>
      <c r="N66" s="136"/>
    </row>
    <row r="67" ht="16.5" customHeight="1">
      <c r="L67" s="136"/>
      <c r="M67" s="136"/>
      <c r="N67" s="136"/>
    </row>
    <row r="68" ht="16.5" customHeight="1">
      <c r="L68" s="136"/>
      <c r="M68" s="136"/>
      <c r="N68" s="136"/>
    </row>
    <row r="69" ht="16.5" customHeight="1">
      <c r="L69" s="136"/>
      <c r="M69" s="136"/>
      <c r="N69" s="136"/>
    </row>
    <row r="70" ht="16.5" customHeight="1">
      <c r="L70" s="136"/>
      <c r="M70" s="136"/>
      <c r="N70" s="136"/>
    </row>
    <row r="71" ht="16.5" customHeight="1">
      <c r="L71" s="136"/>
      <c r="M71" s="136"/>
      <c r="N71" s="136"/>
    </row>
    <row r="72" ht="16.5" customHeight="1">
      <c r="L72" s="136"/>
      <c r="M72" s="136"/>
      <c r="N72" s="136"/>
    </row>
    <row r="73" ht="16.5" customHeight="1">
      <c r="L73" s="136"/>
      <c r="M73" s="136"/>
      <c r="N73" s="136"/>
    </row>
    <row r="74" ht="16.5" customHeight="1">
      <c r="L74" s="136"/>
      <c r="M74" s="136"/>
      <c r="N74" s="136"/>
    </row>
    <row r="75" ht="16.5" customHeight="1">
      <c r="L75" s="136"/>
      <c r="M75" s="136"/>
      <c r="N75" s="136"/>
    </row>
    <row r="76" ht="16.5" customHeight="1">
      <c r="L76" s="136"/>
      <c r="M76" s="136"/>
      <c r="N76" s="136"/>
    </row>
    <row r="77" ht="16.5" customHeight="1">
      <c r="L77" s="136"/>
      <c r="M77" s="136"/>
      <c r="N77" s="136"/>
    </row>
    <row r="78" ht="16.5" customHeight="1">
      <c r="L78" s="136"/>
      <c r="M78" s="136"/>
      <c r="N78" s="136"/>
    </row>
    <row r="79" ht="16.5" customHeight="1">
      <c r="L79" s="136"/>
      <c r="M79" s="136"/>
      <c r="N79" s="136"/>
    </row>
    <row r="80" ht="16.5" customHeight="1">
      <c r="L80" s="136"/>
      <c r="M80" s="136"/>
      <c r="N80" s="136"/>
    </row>
    <row r="81" ht="16.5" customHeight="1">
      <c r="L81" s="136"/>
      <c r="M81" s="136"/>
      <c r="N81" s="136"/>
    </row>
    <row r="82" ht="16.5" customHeight="1">
      <c r="L82" s="136"/>
      <c r="M82" s="136"/>
      <c r="N82" s="136"/>
    </row>
    <row r="83" ht="16.5" customHeight="1">
      <c r="L83" s="136"/>
      <c r="M83" s="136"/>
      <c r="N83" s="136"/>
    </row>
    <row r="84" ht="16.5" customHeight="1">
      <c r="L84" s="136"/>
      <c r="M84" s="136"/>
      <c r="N84" s="136"/>
    </row>
    <row r="85" ht="16.5" customHeight="1">
      <c r="L85" s="136"/>
      <c r="M85" s="136"/>
      <c r="N85" s="136"/>
    </row>
    <row r="86" ht="16.5" customHeight="1">
      <c r="L86" s="136"/>
      <c r="M86" s="136"/>
      <c r="N86" s="136"/>
    </row>
    <row r="87" ht="16.5" customHeight="1">
      <c r="L87" s="136"/>
      <c r="M87" s="136"/>
      <c r="N87" s="136"/>
    </row>
    <row r="88" ht="16.5" customHeight="1">
      <c r="L88" s="136"/>
      <c r="M88" s="136"/>
      <c r="N88" s="136"/>
    </row>
    <row r="89" ht="16.5" customHeight="1">
      <c r="L89" s="136"/>
      <c r="M89" s="136"/>
      <c r="N89" s="136"/>
    </row>
    <row r="90" ht="16.5" customHeight="1">
      <c r="L90" s="136"/>
      <c r="M90" s="136"/>
      <c r="N90" s="136"/>
    </row>
    <row r="91" ht="16.5" customHeight="1">
      <c r="L91" s="136"/>
      <c r="M91" s="136"/>
      <c r="N91" s="136"/>
    </row>
    <row r="92" ht="16.5" customHeight="1">
      <c r="L92" s="136"/>
      <c r="M92" s="136"/>
      <c r="N92" s="136"/>
    </row>
    <row r="93" ht="16.5" customHeight="1">
      <c r="L93" s="136"/>
      <c r="M93" s="136"/>
      <c r="N93" s="136"/>
    </row>
    <row r="94" ht="16.5" customHeight="1">
      <c r="L94" s="136"/>
      <c r="M94" s="136"/>
      <c r="N94" s="136"/>
    </row>
    <row r="95" ht="16.5" customHeight="1">
      <c r="L95" s="136"/>
      <c r="M95" s="136"/>
      <c r="N95" s="136"/>
    </row>
    <row r="96" ht="16.5" customHeight="1">
      <c r="L96" s="136"/>
      <c r="M96" s="136"/>
      <c r="N96" s="136"/>
    </row>
    <row r="97" ht="16.5" customHeight="1">
      <c r="L97" s="136"/>
      <c r="M97" s="136"/>
      <c r="N97" s="136"/>
    </row>
    <row r="98" ht="16.5" customHeight="1">
      <c r="L98" s="136"/>
      <c r="M98" s="136"/>
      <c r="N98" s="136"/>
    </row>
    <row r="99" ht="16.5" customHeight="1">
      <c r="L99" s="136"/>
      <c r="M99" s="136"/>
      <c r="N99" s="136"/>
    </row>
    <row r="100" ht="16.5" customHeight="1">
      <c r="L100" s="136"/>
      <c r="M100" s="136"/>
      <c r="N100" s="136"/>
    </row>
    <row r="101" ht="16.5" customHeight="1">
      <c r="L101" s="136"/>
      <c r="M101" s="136"/>
      <c r="N101" s="136"/>
    </row>
    <row r="102" ht="16.5" customHeight="1">
      <c r="L102" s="136"/>
      <c r="M102" s="136"/>
      <c r="N102" s="136"/>
    </row>
    <row r="103" ht="16.5" customHeight="1">
      <c r="L103" s="136"/>
      <c r="M103" s="136"/>
      <c r="N103" s="136"/>
    </row>
    <row r="104" ht="16.5" customHeight="1">
      <c r="L104" s="136"/>
      <c r="M104" s="136"/>
      <c r="N104" s="136"/>
    </row>
    <row r="105" ht="16.5" customHeight="1">
      <c r="L105" s="136"/>
      <c r="M105" s="136"/>
      <c r="N105" s="136"/>
    </row>
    <row r="106" ht="16.5" customHeight="1">
      <c r="L106" s="136"/>
      <c r="M106" s="136"/>
      <c r="N106" s="136"/>
    </row>
    <row r="107" ht="16.5" customHeight="1">
      <c r="L107" s="136"/>
      <c r="M107" s="136"/>
      <c r="N107" s="136"/>
    </row>
    <row r="108" ht="16.5" customHeight="1">
      <c r="L108" s="136"/>
      <c r="M108" s="136"/>
      <c r="N108" s="136"/>
    </row>
    <row r="109" ht="16.5" customHeight="1">
      <c r="L109" s="136"/>
      <c r="M109" s="136"/>
      <c r="N109" s="136"/>
    </row>
    <row r="110" ht="16.5" customHeight="1">
      <c r="L110" s="136"/>
      <c r="M110" s="136"/>
      <c r="N110" s="136"/>
    </row>
    <row r="111" ht="16.5" customHeight="1">
      <c r="L111" s="136"/>
      <c r="M111" s="136"/>
      <c r="N111" s="136"/>
    </row>
    <row r="112" ht="16.5" customHeight="1">
      <c r="L112" s="136"/>
      <c r="M112" s="136"/>
      <c r="N112" s="136"/>
    </row>
    <row r="113" ht="16.5" customHeight="1">
      <c r="L113" s="136"/>
      <c r="M113" s="136"/>
      <c r="N113" s="136"/>
    </row>
    <row r="114" ht="16.5" customHeight="1">
      <c r="L114" s="136"/>
      <c r="M114" s="136"/>
      <c r="N114" s="136"/>
    </row>
    <row r="115" ht="16.5" customHeight="1">
      <c r="L115" s="136"/>
      <c r="M115" s="136"/>
      <c r="N115" s="136"/>
    </row>
    <row r="116" ht="16.5" customHeight="1">
      <c r="L116" s="136"/>
      <c r="M116" s="136"/>
      <c r="N116" s="136"/>
    </row>
    <row r="117" ht="16.5" customHeight="1">
      <c r="L117" s="136"/>
      <c r="M117" s="136"/>
      <c r="N117" s="136"/>
    </row>
    <row r="118" ht="16.5" customHeight="1">
      <c r="L118" s="136"/>
      <c r="M118" s="136"/>
      <c r="N118" s="136"/>
    </row>
    <row r="119" ht="16.5" customHeight="1">
      <c r="L119" s="136"/>
      <c r="M119" s="136"/>
      <c r="N119" s="136"/>
    </row>
    <row r="120" ht="16.5" customHeight="1">
      <c r="L120" s="136"/>
      <c r="M120" s="136"/>
      <c r="N120" s="136"/>
    </row>
    <row r="121" ht="16.5" customHeight="1">
      <c r="L121" s="136"/>
      <c r="M121" s="136"/>
      <c r="N121" s="136"/>
    </row>
    <row r="122" ht="16.5" customHeight="1">
      <c r="L122" s="136"/>
      <c r="M122" s="136"/>
      <c r="N122" s="136"/>
    </row>
    <row r="123" ht="16.5" customHeight="1">
      <c r="L123" s="136"/>
      <c r="M123" s="136"/>
      <c r="N123" s="136"/>
    </row>
    <row r="124" ht="16.5" customHeight="1">
      <c r="L124" s="136"/>
      <c r="M124" s="136"/>
      <c r="N124" s="136"/>
    </row>
    <row r="125" ht="16.5" customHeight="1">
      <c r="L125" s="136"/>
      <c r="M125" s="136"/>
      <c r="N125" s="136"/>
    </row>
    <row r="126" ht="16.5" customHeight="1">
      <c r="L126" s="136"/>
      <c r="M126" s="136"/>
      <c r="N126" s="136"/>
    </row>
    <row r="127" ht="16.5" customHeight="1">
      <c r="L127" s="136"/>
      <c r="M127" s="136"/>
      <c r="N127" s="136"/>
    </row>
    <row r="128" ht="16.5" customHeight="1">
      <c r="L128" s="136"/>
      <c r="M128" s="136"/>
      <c r="N128" s="136"/>
    </row>
    <row r="129" ht="16.5" customHeight="1">
      <c r="L129" s="136"/>
      <c r="M129" s="136"/>
      <c r="N129" s="136"/>
    </row>
    <row r="130" ht="16.5" customHeight="1">
      <c r="L130" s="136"/>
      <c r="M130" s="136"/>
      <c r="N130" s="136"/>
    </row>
    <row r="131" ht="16.5" customHeight="1">
      <c r="L131" s="136"/>
      <c r="M131" s="136"/>
      <c r="N131" s="136"/>
    </row>
    <row r="132" ht="16.5" customHeight="1">
      <c r="L132" s="136"/>
      <c r="M132" s="136"/>
      <c r="N132" s="136"/>
    </row>
    <row r="133" ht="16.5" customHeight="1">
      <c r="L133" s="136"/>
      <c r="M133" s="136"/>
      <c r="N133" s="136"/>
    </row>
    <row r="134" ht="16.5" customHeight="1">
      <c r="L134" s="136"/>
      <c r="M134" s="136"/>
      <c r="N134" s="136"/>
    </row>
    <row r="135" ht="16.5" customHeight="1">
      <c r="L135" s="136"/>
      <c r="M135" s="136"/>
      <c r="N135" s="136"/>
    </row>
    <row r="136" ht="16.5" customHeight="1">
      <c r="L136" s="136"/>
      <c r="M136" s="136"/>
      <c r="N136" s="136"/>
    </row>
    <row r="137" ht="16.5" customHeight="1">
      <c r="L137" s="136"/>
      <c r="M137" s="136"/>
      <c r="N137" s="136"/>
    </row>
    <row r="138" ht="16.5" customHeight="1">
      <c r="L138" s="136"/>
      <c r="M138" s="136"/>
      <c r="N138" s="136"/>
    </row>
    <row r="139" ht="16.5" customHeight="1">
      <c r="L139" s="136"/>
      <c r="M139" s="136"/>
      <c r="N139" s="136"/>
    </row>
    <row r="140" ht="16.5" customHeight="1">
      <c r="L140" s="136"/>
      <c r="M140" s="136"/>
      <c r="N140" s="136"/>
    </row>
    <row r="141" ht="16.5" customHeight="1">
      <c r="L141" s="136"/>
      <c r="M141" s="136"/>
      <c r="N141" s="136"/>
    </row>
    <row r="142" ht="16.5" customHeight="1">
      <c r="L142" s="136"/>
      <c r="M142" s="136"/>
      <c r="N142" s="136"/>
    </row>
    <row r="143" ht="16.5" customHeight="1">
      <c r="L143" s="136"/>
      <c r="M143" s="136"/>
      <c r="N143" s="136"/>
    </row>
    <row r="144" ht="16.5" customHeight="1">
      <c r="L144" s="136"/>
      <c r="M144" s="136"/>
      <c r="N144" s="136"/>
    </row>
    <row r="145" ht="16.5" customHeight="1">
      <c r="L145" s="136"/>
      <c r="M145" s="136"/>
      <c r="N145" s="136"/>
    </row>
    <row r="146" ht="16.5" customHeight="1">
      <c r="L146" s="136"/>
      <c r="M146" s="136"/>
      <c r="N146" s="136"/>
    </row>
    <row r="147" ht="16.5" customHeight="1">
      <c r="L147" s="136"/>
      <c r="M147" s="136"/>
      <c r="N147" s="136"/>
    </row>
    <row r="148" ht="16.5" customHeight="1">
      <c r="L148" s="136"/>
      <c r="M148" s="136"/>
      <c r="N148" s="136"/>
    </row>
    <row r="149" ht="16.5" customHeight="1">
      <c r="L149" s="136"/>
      <c r="M149" s="136"/>
      <c r="N149" s="136"/>
    </row>
    <row r="150" ht="16.5" customHeight="1">
      <c r="L150" s="136"/>
      <c r="M150" s="136"/>
      <c r="N150" s="136"/>
    </row>
    <row r="151" ht="16.5" customHeight="1">
      <c r="L151" s="136"/>
      <c r="M151" s="136"/>
      <c r="N151" s="136"/>
    </row>
    <row r="152" ht="16.5" customHeight="1">
      <c r="L152" s="136"/>
      <c r="M152" s="136"/>
      <c r="N152" s="136"/>
    </row>
    <row r="153" ht="16.5" customHeight="1">
      <c r="L153" s="136"/>
      <c r="M153" s="136"/>
      <c r="N153" s="136"/>
    </row>
    <row r="154" ht="16.5" customHeight="1">
      <c r="L154" s="136"/>
      <c r="M154" s="136"/>
      <c r="N154" s="136"/>
    </row>
    <row r="155" ht="16.5" customHeight="1">
      <c r="L155" s="136"/>
      <c r="M155" s="136"/>
      <c r="N155" s="136"/>
    </row>
    <row r="156" ht="16.5" customHeight="1">
      <c r="L156" s="136"/>
      <c r="M156" s="136"/>
      <c r="N156" s="136"/>
    </row>
    <row r="157" ht="16.5" customHeight="1">
      <c r="L157" s="136"/>
      <c r="M157" s="136"/>
      <c r="N157" s="136"/>
    </row>
    <row r="158" ht="16.5" customHeight="1">
      <c r="L158" s="136"/>
      <c r="M158" s="136"/>
      <c r="N158" s="136"/>
    </row>
    <row r="159" ht="16.5" customHeight="1">
      <c r="L159" s="136"/>
      <c r="M159" s="136"/>
      <c r="N159" s="136"/>
    </row>
    <row r="160" ht="16.5" customHeight="1">
      <c r="L160" s="136"/>
      <c r="M160" s="136"/>
      <c r="N160" s="136"/>
    </row>
    <row r="161" ht="16.5" customHeight="1">
      <c r="L161" s="136"/>
      <c r="M161" s="136"/>
      <c r="N161" s="136"/>
    </row>
    <row r="162" ht="16.5" customHeight="1">
      <c r="L162" s="136"/>
      <c r="M162" s="136"/>
      <c r="N162" s="136"/>
    </row>
    <row r="163" ht="16.5" customHeight="1">
      <c r="L163" s="136"/>
      <c r="M163" s="136"/>
      <c r="N163" s="136"/>
    </row>
    <row r="164" ht="16.5" customHeight="1">
      <c r="L164" s="136"/>
      <c r="M164" s="136"/>
      <c r="N164" s="136"/>
    </row>
    <row r="165" ht="16.5" customHeight="1">
      <c r="L165" s="136"/>
      <c r="M165" s="136"/>
      <c r="N165" s="136"/>
    </row>
    <row r="166" ht="16.5" customHeight="1">
      <c r="L166" s="136"/>
      <c r="M166" s="136"/>
      <c r="N166" s="136"/>
    </row>
    <row r="167" ht="16.5" customHeight="1">
      <c r="L167" s="136"/>
      <c r="M167" s="136"/>
      <c r="N167" s="136"/>
    </row>
    <row r="168" ht="16.5" customHeight="1">
      <c r="L168" s="136"/>
      <c r="M168" s="136"/>
      <c r="N168" s="136"/>
    </row>
    <row r="169" ht="16.5" customHeight="1">
      <c r="L169" s="136"/>
      <c r="M169" s="136"/>
      <c r="N169" s="136"/>
    </row>
    <row r="170" ht="16.5" customHeight="1">
      <c r="L170" s="136"/>
      <c r="M170" s="136"/>
      <c r="N170" s="136"/>
    </row>
    <row r="171" ht="16.5" customHeight="1">
      <c r="L171" s="136"/>
      <c r="M171" s="136"/>
      <c r="N171" s="136"/>
    </row>
    <row r="172" ht="16.5" customHeight="1">
      <c r="L172" s="136"/>
      <c r="M172" s="136"/>
      <c r="N172" s="136"/>
    </row>
    <row r="173" ht="16.5" customHeight="1">
      <c r="L173" s="136"/>
      <c r="M173" s="136"/>
      <c r="N173" s="136"/>
    </row>
    <row r="174" ht="16.5" customHeight="1">
      <c r="L174" s="136"/>
      <c r="M174" s="136"/>
      <c r="N174" s="136"/>
    </row>
    <row r="175" ht="16.5" customHeight="1">
      <c r="L175" s="136"/>
      <c r="M175" s="136"/>
      <c r="N175" s="136"/>
    </row>
    <row r="176" ht="16.5" customHeight="1">
      <c r="L176" s="136"/>
      <c r="M176" s="136"/>
      <c r="N176" s="136"/>
    </row>
    <row r="177" ht="16.5" customHeight="1">
      <c r="L177" s="136"/>
      <c r="M177" s="136"/>
      <c r="N177" s="136"/>
    </row>
    <row r="178" ht="16.5" customHeight="1">
      <c r="L178" s="136"/>
      <c r="M178" s="136"/>
      <c r="N178" s="136"/>
    </row>
    <row r="179" ht="16.5" customHeight="1">
      <c r="L179" s="136"/>
      <c r="M179" s="136"/>
      <c r="N179" s="136"/>
    </row>
    <row r="180" ht="16.5" customHeight="1">
      <c r="L180" s="136"/>
      <c r="M180" s="136"/>
      <c r="N180" s="136"/>
    </row>
    <row r="181" ht="16.5" customHeight="1">
      <c r="L181" s="136"/>
      <c r="M181" s="136"/>
      <c r="N181" s="136"/>
    </row>
    <row r="182" ht="16.5" customHeight="1">
      <c r="L182" s="136"/>
      <c r="M182" s="136"/>
      <c r="N182" s="136"/>
    </row>
    <row r="183" ht="16.5" customHeight="1">
      <c r="L183" s="136"/>
      <c r="M183" s="136"/>
      <c r="N183" s="136"/>
    </row>
    <row r="184" ht="16.5" customHeight="1">
      <c r="L184" s="136"/>
      <c r="M184" s="136"/>
      <c r="N184" s="136"/>
    </row>
    <row r="185" ht="16.5" customHeight="1">
      <c r="L185" s="136"/>
      <c r="M185" s="136"/>
      <c r="N185" s="136"/>
    </row>
    <row r="186" ht="16.5" customHeight="1">
      <c r="L186" s="136"/>
      <c r="M186" s="136"/>
      <c r="N186" s="136"/>
    </row>
    <row r="187" ht="16.5" customHeight="1">
      <c r="L187" s="136"/>
      <c r="M187" s="136"/>
      <c r="N187" s="136"/>
    </row>
    <row r="188" ht="16.5" customHeight="1">
      <c r="L188" s="136"/>
      <c r="M188" s="136"/>
      <c r="N188" s="136"/>
    </row>
    <row r="189" ht="16.5" customHeight="1">
      <c r="L189" s="136"/>
      <c r="M189" s="136"/>
      <c r="N189" s="136"/>
    </row>
    <row r="190" ht="16.5" customHeight="1">
      <c r="L190" s="136"/>
      <c r="M190" s="136"/>
      <c r="N190" s="136"/>
    </row>
    <row r="191" ht="16.5" customHeight="1">
      <c r="L191" s="136"/>
      <c r="M191" s="136"/>
      <c r="N191" s="136"/>
    </row>
    <row r="192" ht="16.5" customHeight="1">
      <c r="L192" s="136"/>
      <c r="M192" s="136"/>
      <c r="N192" s="136"/>
    </row>
    <row r="193" ht="16.5" customHeight="1">
      <c r="L193" s="136"/>
      <c r="M193" s="136"/>
      <c r="N193" s="136"/>
    </row>
    <row r="194" ht="16.5" customHeight="1">
      <c r="L194" s="136"/>
      <c r="M194" s="136"/>
      <c r="N194" s="136"/>
    </row>
    <row r="195" ht="16.5" customHeight="1">
      <c r="L195" s="136"/>
      <c r="M195" s="136"/>
      <c r="N195" s="136"/>
    </row>
    <row r="196" ht="16.5" customHeight="1">
      <c r="L196" s="136"/>
      <c r="M196" s="136"/>
      <c r="N196" s="136"/>
    </row>
    <row r="197" ht="16.5" customHeight="1">
      <c r="L197" s="136"/>
      <c r="M197" s="136"/>
      <c r="N197" s="136"/>
    </row>
    <row r="198" ht="16.5" customHeight="1">
      <c r="L198" s="136"/>
      <c r="M198" s="136"/>
      <c r="N198" s="136"/>
    </row>
    <row r="199" ht="16.5" customHeight="1">
      <c r="L199" s="136"/>
      <c r="M199" s="136"/>
      <c r="N199" s="136"/>
    </row>
    <row r="200" ht="16.5" customHeight="1">
      <c r="L200" s="136"/>
      <c r="M200" s="136"/>
      <c r="N200" s="136"/>
    </row>
    <row r="201" ht="16.5" customHeight="1">
      <c r="L201" s="136"/>
      <c r="M201" s="136"/>
      <c r="N201" s="136"/>
    </row>
    <row r="202" ht="16.5" customHeight="1">
      <c r="L202" s="136"/>
      <c r="M202" s="136"/>
      <c r="N202" s="136"/>
    </row>
    <row r="203" ht="16.5" customHeight="1">
      <c r="L203" s="136"/>
      <c r="M203" s="136"/>
      <c r="N203" s="136"/>
    </row>
    <row r="204" ht="16.5" customHeight="1">
      <c r="L204" s="136"/>
      <c r="M204" s="136"/>
      <c r="N204" s="136"/>
    </row>
    <row r="205" ht="16.5" customHeight="1">
      <c r="L205" s="136"/>
      <c r="M205" s="136"/>
      <c r="N205" s="136"/>
    </row>
    <row r="206" ht="16.5" customHeight="1">
      <c r="L206" s="136"/>
      <c r="M206" s="136"/>
      <c r="N206" s="136"/>
    </row>
    <row r="207" ht="16.5" customHeight="1">
      <c r="L207" s="136"/>
      <c r="M207" s="136"/>
      <c r="N207" s="136"/>
    </row>
    <row r="208" ht="16.5" customHeight="1">
      <c r="L208" s="136"/>
      <c r="M208" s="136"/>
      <c r="N208" s="136"/>
    </row>
    <row r="209" ht="16.5" customHeight="1">
      <c r="L209" s="136"/>
      <c r="M209" s="136"/>
      <c r="N209" s="136"/>
    </row>
    <row r="210" ht="16.5" customHeight="1">
      <c r="L210" s="136"/>
      <c r="M210" s="136"/>
      <c r="N210" s="136"/>
    </row>
    <row r="211" ht="16.5" customHeight="1">
      <c r="L211" s="136"/>
      <c r="M211" s="136"/>
      <c r="N211" s="136"/>
    </row>
    <row r="212" ht="16.5" customHeight="1">
      <c r="L212" s="136"/>
      <c r="M212" s="136"/>
      <c r="N212" s="136"/>
    </row>
    <row r="213" ht="16.5" customHeight="1">
      <c r="L213" s="136"/>
      <c r="M213" s="136"/>
      <c r="N213" s="136"/>
    </row>
    <row r="214" ht="16.5" customHeight="1">
      <c r="L214" s="136"/>
      <c r="M214" s="136"/>
      <c r="N214" s="136"/>
    </row>
    <row r="215" ht="16.5" customHeight="1">
      <c r="L215" s="136"/>
      <c r="M215" s="136"/>
      <c r="N215" s="136"/>
    </row>
    <row r="216" ht="16.5" customHeight="1">
      <c r="L216" s="136"/>
      <c r="M216" s="136"/>
      <c r="N216" s="136"/>
    </row>
    <row r="217" ht="16.5" customHeight="1">
      <c r="L217" s="136"/>
      <c r="M217" s="136"/>
      <c r="N217" s="136"/>
    </row>
    <row r="218" ht="16.5" customHeight="1">
      <c r="L218" s="136"/>
      <c r="M218" s="136"/>
      <c r="N218" s="136"/>
    </row>
    <row r="219" ht="16.5" customHeight="1">
      <c r="L219" s="136"/>
      <c r="M219" s="136"/>
      <c r="N219" s="136"/>
    </row>
    <row r="220" ht="16.5" customHeight="1">
      <c r="L220" s="136"/>
      <c r="M220" s="136"/>
      <c r="N220" s="136"/>
    </row>
    <row r="221" ht="16.5" customHeight="1">
      <c r="L221" s="136"/>
      <c r="M221" s="136"/>
      <c r="N221" s="136"/>
    </row>
    <row r="222" ht="16.5" customHeight="1">
      <c r="L222" s="136"/>
      <c r="M222" s="136"/>
      <c r="N222" s="136"/>
    </row>
    <row r="223" ht="16.5" customHeight="1">
      <c r="L223" s="136"/>
      <c r="M223" s="136"/>
      <c r="N223" s="136"/>
    </row>
    <row r="224" ht="16.5" customHeight="1">
      <c r="L224" s="136"/>
      <c r="M224" s="136"/>
      <c r="N224" s="136"/>
    </row>
    <row r="225" ht="16.5" customHeight="1">
      <c r="L225" s="136"/>
      <c r="M225" s="136"/>
      <c r="N225" s="136"/>
    </row>
    <row r="226" ht="16.5" customHeight="1">
      <c r="L226" s="136"/>
      <c r="M226" s="136"/>
      <c r="N226" s="136"/>
    </row>
    <row r="227" ht="16.5" customHeight="1">
      <c r="L227" s="136"/>
      <c r="M227" s="136"/>
      <c r="N227" s="136"/>
    </row>
    <row r="228" ht="16.5" customHeight="1">
      <c r="L228" s="136"/>
      <c r="M228" s="136"/>
      <c r="N228" s="136"/>
    </row>
    <row r="229" ht="16.5" customHeight="1">
      <c r="L229" s="136"/>
      <c r="M229" s="136"/>
      <c r="N229" s="136"/>
    </row>
    <row r="230" ht="16.5" customHeight="1">
      <c r="L230" s="136"/>
      <c r="M230" s="136"/>
      <c r="N230" s="136"/>
    </row>
    <row r="231" ht="16.5" customHeight="1">
      <c r="L231" s="136"/>
      <c r="M231" s="136"/>
      <c r="N231" s="136"/>
    </row>
    <row r="232" ht="16.5" customHeight="1">
      <c r="L232" s="136"/>
      <c r="M232" s="136"/>
      <c r="N232" s="136"/>
    </row>
    <row r="233" ht="16.5" customHeight="1">
      <c r="L233" s="136"/>
      <c r="M233" s="136"/>
      <c r="N233" s="136"/>
    </row>
    <row r="234" ht="16.5" customHeight="1">
      <c r="L234" s="136"/>
      <c r="M234" s="136"/>
      <c r="N234" s="136"/>
    </row>
    <row r="235" ht="16.5" customHeight="1">
      <c r="L235" s="136"/>
      <c r="M235" s="136"/>
      <c r="N235" s="136"/>
    </row>
    <row r="236" ht="16.5" customHeight="1">
      <c r="L236" s="136"/>
      <c r="M236" s="136"/>
      <c r="N236" s="136"/>
    </row>
    <row r="237" ht="16.5" customHeight="1">
      <c r="L237" s="136"/>
      <c r="M237" s="136"/>
      <c r="N237" s="136"/>
    </row>
    <row r="238" ht="16.5" customHeight="1">
      <c r="L238" s="136"/>
      <c r="M238" s="136"/>
      <c r="N238" s="136"/>
    </row>
    <row r="239" ht="16.5" customHeight="1">
      <c r="L239" s="136"/>
      <c r="M239" s="136"/>
      <c r="N239" s="136"/>
    </row>
    <row r="240" ht="16.5" customHeight="1">
      <c r="L240" s="136"/>
      <c r="M240" s="136"/>
      <c r="N240" s="136"/>
    </row>
    <row r="241" ht="16.5" customHeight="1">
      <c r="L241" s="136"/>
      <c r="M241" s="136"/>
      <c r="N241" s="136"/>
    </row>
    <row r="242" ht="16.5" customHeight="1">
      <c r="L242" s="136"/>
      <c r="M242" s="136"/>
      <c r="N242" s="136"/>
    </row>
    <row r="243" ht="16.5" customHeight="1">
      <c r="L243" s="136"/>
      <c r="M243" s="136"/>
      <c r="N243" s="136"/>
    </row>
    <row r="244" ht="16.5" customHeight="1">
      <c r="L244" s="136"/>
      <c r="M244" s="136"/>
      <c r="N244" s="136"/>
    </row>
    <row r="245" ht="16.5" customHeight="1">
      <c r="L245" s="136"/>
      <c r="M245" s="136"/>
      <c r="N245" s="136"/>
    </row>
    <row r="246" ht="16.5" customHeight="1">
      <c r="L246" s="136"/>
      <c r="M246" s="136"/>
      <c r="N246" s="136"/>
    </row>
    <row r="247" ht="16.5" customHeight="1">
      <c r="L247" s="136"/>
      <c r="M247" s="136"/>
      <c r="N247" s="136"/>
    </row>
    <row r="248" ht="16.5" customHeight="1">
      <c r="L248" s="136"/>
      <c r="M248" s="136"/>
      <c r="N248" s="136"/>
    </row>
    <row r="249" ht="16.5" customHeight="1">
      <c r="L249" s="136"/>
      <c r="M249" s="136"/>
      <c r="N249" s="136"/>
    </row>
    <row r="250" ht="16.5" customHeight="1">
      <c r="L250" s="136"/>
      <c r="M250" s="136"/>
      <c r="N250" s="136"/>
    </row>
    <row r="251" ht="16.5" customHeight="1">
      <c r="L251" s="136"/>
      <c r="M251" s="136"/>
      <c r="N251" s="136"/>
    </row>
    <row r="252" ht="16.5" customHeight="1">
      <c r="L252" s="136"/>
      <c r="M252" s="136"/>
      <c r="N252" s="136"/>
    </row>
    <row r="253" ht="16.5" customHeight="1">
      <c r="L253" s="136"/>
      <c r="M253" s="136"/>
      <c r="N253" s="136"/>
    </row>
    <row r="254" ht="16.5" customHeight="1">
      <c r="L254" s="136"/>
      <c r="M254" s="136"/>
      <c r="N254" s="136"/>
    </row>
    <row r="255" ht="16.5" customHeight="1">
      <c r="L255" s="136"/>
      <c r="M255" s="136"/>
      <c r="N255" s="136"/>
    </row>
    <row r="256" ht="16.5" customHeight="1">
      <c r="L256" s="136"/>
      <c r="M256" s="136"/>
      <c r="N256" s="136"/>
    </row>
    <row r="257" ht="16.5" customHeight="1">
      <c r="L257" s="136"/>
      <c r="M257" s="136"/>
      <c r="N257" s="136"/>
    </row>
    <row r="258" ht="16.5" customHeight="1">
      <c r="L258" s="136"/>
      <c r="M258" s="136"/>
      <c r="N258" s="136"/>
    </row>
    <row r="259" ht="16.5" customHeight="1">
      <c r="L259" s="136"/>
      <c r="M259" s="136"/>
      <c r="N259" s="136"/>
    </row>
    <row r="260" ht="16.5" customHeight="1">
      <c r="L260" s="136"/>
      <c r="M260" s="136"/>
      <c r="N260" s="136"/>
    </row>
    <row r="261" ht="16.5" customHeight="1">
      <c r="L261" s="136"/>
      <c r="M261" s="136"/>
      <c r="N261" s="136"/>
    </row>
    <row r="262" ht="16.5" customHeight="1">
      <c r="L262" s="136"/>
      <c r="M262" s="136"/>
      <c r="N262" s="136"/>
    </row>
    <row r="263" ht="16.5" customHeight="1">
      <c r="L263" s="136"/>
      <c r="M263" s="136"/>
      <c r="N263" s="136"/>
    </row>
    <row r="264" ht="16.5" customHeight="1">
      <c r="L264" s="136"/>
      <c r="M264" s="136"/>
      <c r="N264" s="136"/>
    </row>
    <row r="265" ht="16.5" customHeight="1">
      <c r="L265" s="136"/>
      <c r="M265" s="136"/>
      <c r="N265" s="136"/>
    </row>
    <row r="266" ht="16.5" customHeight="1">
      <c r="L266" s="136"/>
      <c r="M266" s="136"/>
      <c r="N266" s="136"/>
    </row>
    <row r="267" ht="16.5" customHeight="1">
      <c r="L267" s="136"/>
      <c r="M267" s="136"/>
      <c r="N267" s="136"/>
    </row>
    <row r="268" ht="16.5" customHeight="1">
      <c r="L268" s="136"/>
      <c r="M268" s="136"/>
      <c r="N268" s="136"/>
    </row>
    <row r="269" ht="16.5" customHeight="1">
      <c r="L269" s="136"/>
      <c r="M269" s="136"/>
      <c r="N269" s="136"/>
    </row>
    <row r="270" ht="16.5" customHeight="1">
      <c r="L270" s="136"/>
      <c r="M270" s="136"/>
      <c r="N270" s="136"/>
    </row>
    <row r="271" ht="16.5" customHeight="1">
      <c r="L271" s="136"/>
      <c r="M271" s="136"/>
      <c r="N271" s="136"/>
    </row>
    <row r="272" ht="16.5" customHeight="1">
      <c r="L272" s="136"/>
      <c r="M272" s="136"/>
      <c r="N272" s="136"/>
    </row>
    <row r="273" ht="16.5" customHeight="1">
      <c r="L273" s="136"/>
      <c r="M273" s="136"/>
      <c r="N273" s="136"/>
    </row>
    <row r="274" ht="16.5" customHeight="1">
      <c r="L274" s="136"/>
      <c r="M274" s="136"/>
      <c r="N274" s="136"/>
    </row>
    <row r="275" ht="16.5" customHeight="1">
      <c r="L275" s="136"/>
      <c r="M275" s="136"/>
      <c r="N275" s="136"/>
    </row>
    <row r="276" ht="16.5" customHeight="1">
      <c r="L276" s="136"/>
      <c r="M276" s="136"/>
      <c r="N276" s="136"/>
    </row>
    <row r="277" ht="16.5" customHeight="1">
      <c r="L277" s="136"/>
      <c r="M277" s="136"/>
      <c r="N277" s="136"/>
    </row>
    <row r="278" ht="16.5" customHeight="1">
      <c r="L278" s="136"/>
      <c r="M278" s="136"/>
      <c r="N278" s="136"/>
    </row>
    <row r="279" ht="16.5" customHeight="1">
      <c r="L279" s="136"/>
      <c r="M279" s="136"/>
      <c r="N279" s="136"/>
    </row>
    <row r="280" ht="16.5" customHeight="1">
      <c r="L280" s="136"/>
      <c r="M280" s="136"/>
      <c r="N280" s="136"/>
    </row>
    <row r="281" ht="16.5" customHeight="1">
      <c r="L281" s="136"/>
      <c r="M281" s="136"/>
      <c r="N281" s="136"/>
    </row>
    <row r="282" ht="16.5" customHeight="1">
      <c r="L282" s="136"/>
      <c r="M282" s="136"/>
      <c r="N282" s="136"/>
    </row>
    <row r="283" ht="16.5" customHeight="1">
      <c r="L283" s="136"/>
      <c r="M283" s="136"/>
      <c r="N283" s="136"/>
    </row>
    <row r="284" ht="16.5" customHeight="1">
      <c r="L284" s="136"/>
      <c r="M284" s="136"/>
      <c r="N284" s="136"/>
    </row>
    <row r="285" ht="16.5" customHeight="1">
      <c r="L285" s="136"/>
      <c r="M285" s="136"/>
      <c r="N285" s="136"/>
    </row>
    <row r="286" ht="16.5" customHeight="1">
      <c r="L286" s="136"/>
      <c r="M286" s="136"/>
      <c r="N286" s="136"/>
    </row>
    <row r="287" ht="16.5" customHeight="1">
      <c r="L287" s="136"/>
      <c r="M287" s="136"/>
      <c r="N287" s="136"/>
    </row>
    <row r="288" ht="16.5" customHeight="1">
      <c r="L288" s="136"/>
      <c r="M288" s="136"/>
      <c r="N288" s="136"/>
    </row>
    <row r="289" ht="16.5" customHeight="1">
      <c r="L289" s="136"/>
      <c r="M289" s="136"/>
      <c r="N289" s="136"/>
    </row>
    <row r="290" ht="16.5" customHeight="1">
      <c r="L290" s="136"/>
      <c r="M290" s="136"/>
      <c r="N290" s="136"/>
    </row>
    <row r="291" ht="16.5" customHeight="1">
      <c r="L291" s="136"/>
      <c r="M291" s="136"/>
      <c r="N291" s="136"/>
    </row>
    <row r="292" ht="16.5" customHeight="1">
      <c r="L292" s="136"/>
      <c r="M292" s="136"/>
      <c r="N292" s="136"/>
    </row>
    <row r="293" ht="16.5" customHeight="1">
      <c r="L293" s="136"/>
      <c r="M293" s="136"/>
      <c r="N293" s="136"/>
    </row>
    <row r="294" ht="16.5" customHeight="1">
      <c r="L294" s="136"/>
      <c r="M294" s="136"/>
      <c r="N294" s="136"/>
    </row>
    <row r="295" ht="16.5" customHeight="1">
      <c r="L295" s="136"/>
      <c r="M295" s="136"/>
      <c r="N295" s="136"/>
    </row>
    <row r="296" ht="16.5" customHeight="1">
      <c r="L296" s="136"/>
      <c r="M296" s="136"/>
      <c r="N296" s="136"/>
    </row>
    <row r="297" ht="16.5" customHeight="1">
      <c r="L297" s="136"/>
      <c r="M297" s="136"/>
      <c r="N297" s="136"/>
    </row>
    <row r="298" ht="16.5" customHeight="1">
      <c r="L298" s="136"/>
      <c r="M298" s="136"/>
      <c r="N298" s="136"/>
    </row>
    <row r="299" ht="16.5" customHeight="1">
      <c r="L299" s="136"/>
      <c r="M299" s="136"/>
      <c r="N299" s="136"/>
    </row>
    <row r="300" ht="16.5" customHeight="1">
      <c r="L300" s="136"/>
      <c r="M300" s="136"/>
      <c r="N300" s="136"/>
    </row>
    <row r="301" ht="16.5" customHeight="1">
      <c r="L301" s="136"/>
      <c r="M301" s="136"/>
      <c r="N301" s="136"/>
    </row>
    <row r="302" ht="16.5" customHeight="1">
      <c r="L302" s="136"/>
      <c r="M302" s="136"/>
      <c r="N302" s="136"/>
    </row>
    <row r="303" ht="16.5" customHeight="1">
      <c r="L303" s="136"/>
      <c r="M303" s="136"/>
      <c r="N303" s="136"/>
    </row>
    <row r="304" ht="16.5" customHeight="1">
      <c r="L304" s="136"/>
      <c r="M304" s="136"/>
      <c r="N304" s="136"/>
    </row>
    <row r="305" ht="16.5" customHeight="1">
      <c r="L305" s="136"/>
      <c r="M305" s="136"/>
      <c r="N305" s="136"/>
    </row>
    <row r="306" ht="16.5" customHeight="1">
      <c r="L306" s="136"/>
      <c r="M306" s="136"/>
      <c r="N306" s="136"/>
    </row>
    <row r="307" ht="16.5" customHeight="1">
      <c r="L307" s="136"/>
      <c r="M307" s="136"/>
      <c r="N307" s="136"/>
    </row>
    <row r="308" ht="16.5" customHeight="1">
      <c r="L308" s="136"/>
      <c r="M308" s="136"/>
      <c r="N308" s="136"/>
    </row>
    <row r="309" ht="16.5" customHeight="1">
      <c r="L309" s="136"/>
      <c r="M309" s="136"/>
      <c r="N309" s="136"/>
    </row>
    <row r="310" ht="16.5" customHeight="1">
      <c r="L310" s="136"/>
      <c r="M310" s="136"/>
      <c r="N310" s="136"/>
    </row>
    <row r="311" ht="16.5" customHeight="1">
      <c r="L311" s="136"/>
      <c r="M311" s="136"/>
      <c r="N311" s="136"/>
    </row>
    <row r="312" ht="16.5" customHeight="1">
      <c r="L312" s="136"/>
      <c r="M312" s="136"/>
      <c r="N312" s="136"/>
    </row>
    <row r="313" ht="16.5" customHeight="1">
      <c r="L313" s="136"/>
      <c r="M313" s="136"/>
      <c r="N313" s="136"/>
    </row>
    <row r="314" ht="16.5" customHeight="1">
      <c r="L314" s="136"/>
      <c r="M314" s="136"/>
      <c r="N314" s="136"/>
    </row>
    <row r="315" ht="16.5" customHeight="1">
      <c r="L315" s="136"/>
      <c r="M315" s="136"/>
      <c r="N315" s="136"/>
    </row>
    <row r="316" ht="16.5" customHeight="1">
      <c r="L316" s="136"/>
      <c r="M316" s="136"/>
      <c r="N316" s="136"/>
    </row>
    <row r="317" ht="16.5" customHeight="1">
      <c r="L317" s="136"/>
      <c r="M317" s="136"/>
      <c r="N317" s="136"/>
    </row>
    <row r="318" ht="16.5" customHeight="1">
      <c r="L318" s="136"/>
      <c r="M318" s="136"/>
      <c r="N318" s="136"/>
    </row>
    <row r="319" ht="16.5" customHeight="1">
      <c r="L319" s="136"/>
      <c r="M319" s="136"/>
      <c r="N319" s="136"/>
    </row>
    <row r="320" ht="16.5" customHeight="1">
      <c r="L320" s="136"/>
      <c r="M320" s="136"/>
      <c r="N320" s="136"/>
    </row>
    <row r="321" ht="16.5" customHeight="1">
      <c r="L321" s="136"/>
      <c r="M321" s="136"/>
      <c r="N321" s="136"/>
    </row>
    <row r="322" ht="16.5" customHeight="1">
      <c r="L322" s="136"/>
      <c r="M322" s="136"/>
      <c r="N322" s="136"/>
    </row>
    <row r="323" ht="16.5" customHeight="1">
      <c r="L323" s="136"/>
      <c r="M323" s="136"/>
      <c r="N323" s="136"/>
    </row>
    <row r="324" ht="16.5" customHeight="1">
      <c r="L324" s="136"/>
      <c r="M324" s="136"/>
      <c r="N324" s="136"/>
    </row>
    <row r="325" ht="16.5" customHeight="1">
      <c r="L325" s="136"/>
      <c r="M325" s="136"/>
      <c r="N325" s="136"/>
    </row>
    <row r="326" ht="16.5" customHeight="1">
      <c r="L326" s="136"/>
      <c r="M326" s="136"/>
      <c r="N326" s="136"/>
    </row>
    <row r="327" ht="16.5" customHeight="1">
      <c r="L327" s="136"/>
      <c r="M327" s="136"/>
      <c r="N327" s="136"/>
    </row>
    <row r="328" ht="16.5" customHeight="1">
      <c r="L328" s="136"/>
      <c r="M328" s="136"/>
      <c r="N328" s="136"/>
    </row>
    <row r="329" ht="16.5" customHeight="1">
      <c r="L329" s="136"/>
      <c r="M329" s="136"/>
      <c r="N329" s="136"/>
    </row>
    <row r="330" ht="16.5" customHeight="1">
      <c r="L330" s="136"/>
      <c r="M330" s="136"/>
      <c r="N330" s="136"/>
    </row>
    <row r="331" ht="16.5" customHeight="1">
      <c r="L331" s="136"/>
      <c r="M331" s="136"/>
      <c r="N331" s="136"/>
    </row>
    <row r="332" ht="16.5" customHeight="1">
      <c r="L332" s="136"/>
      <c r="M332" s="136"/>
      <c r="N332" s="136"/>
    </row>
    <row r="333" ht="16.5" customHeight="1">
      <c r="L333" s="136"/>
      <c r="M333" s="136"/>
      <c r="N333" s="136"/>
    </row>
    <row r="334" ht="16.5" customHeight="1">
      <c r="L334" s="136"/>
      <c r="M334" s="136"/>
      <c r="N334" s="136"/>
    </row>
    <row r="335" ht="16.5" customHeight="1">
      <c r="L335" s="136"/>
      <c r="M335" s="136"/>
      <c r="N335" s="136"/>
    </row>
    <row r="336" ht="16.5" customHeight="1">
      <c r="L336" s="136"/>
      <c r="M336" s="136"/>
      <c r="N336" s="136"/>
    </row>
    <row r="337" ht="16.5" customHeight="1">
      <c r="L337" s="136"/>
      <c r="M337" s="136"/>
      <c r="N337" s="136"/>
    </row>
    <row r="338" ht="16.5" customHeight="1">
      <c r="L338" s="136"/>
      <c r="M338" s="136"/>
      <c r="N338" s="136"/>
    </row>
    <row r="339" ht="16.5" customHeight="1">
      <c r="L339" s="136"/>
      <c r="M339" s="136"/>
      <c r="N339" s="136"/>
    </row>
    <row r="340" ht="16.5" customHeight="1">
      <c r="L340" s="136"/>
      <c r="M340" s="136"/>
      <c r="N340" s="136"/>
    </row>
    <row r="341" ht="16.5" customHeight="1">
      <c r="L341" s="136"/>
      <c r="M341" s="136"/>
      <c r="N341" s="136"/>
    </row>
    <row r="342" ht="16.5" customHeight="1">
      <c r="L342" s="136"/>
      <c r="M342" s="136"/>
      <c r="N342" s="136"/>
    </row>
    <row r="343" ht="16.5" customHeight="1">
      <c r="L343" s="136"/>
      <c r="M343" s="136"/>
      <c r="N343" s="136"/>
    </row>
    <row r="344" ht="16.5" customHeight="1">
      <c r="L344" s="136"/>
      <c r="M344" s="136"/>
      <c r="N344" s="136"/>
    </row>
    <row r="345" ht="16.5" customHeight="1">
      <c r="L345" s="136"/>
      <c r="M345" s="136"/>
      <c r="N345" s="136"/>
    </row>
    <row r="346" ht="16.5" customHeight="1">
      <c r="L346" s="136"/>
      <c r="M346" s="136"/>
      <c r="N346" s="136"/>
    </row>
    <row r="347" ht="16.5" customHeight="1">
      <c r="L347" s="136"/>
      <c r="M347" s="136"/>
      <c r="N347" s="136"/>
    </row>
    <row r="348" ht="16.5" customHeight="1">
      <c r="L348" s="136"/>
      <c r="M348" s="136"/>
      <c r="N348" s="136"/>
    </row>
    <row r="349" ht="16.5" customHeight="1">
      <c r="L349" s="136"/>
      <c r="M349" s="136"/>
      <c r="N349" s="136"/>
    </row>
    <row r="350" ht="16.5" customHeight="1">
      <c r="L350" s="136"/>
      <c r="M350" s="136"/>
      <c r="N350" s="136"/>
    </row>
    <row r="351" ht="16.5" customHeight="1">
      <c r="L351" s="136"/>
      <c r="M351" s="136"/>
      <c r="N351" s="136"/>
    </row>
    <row r="352" ht="16.5" customHeight="1">
      <c r="L352" s="136"/>
      <c r="M352" s="136"/>
      <c r="N352" s="136"/>
    </row>
    <row r="353" ht="16.5" customHeight="1">
      <c r="L353" s="136"/>
      <c r="M353" s="136"/>
      <c r="N353" s="136"/>
    </row>
    <row r="354" ht="16.5" customHeight="1">
      <c r="L354" s="136"/>
      <c r="M354" s="136"/>
      <c r="N354" s="136"/>
    </row>
    <row r="355" ht="16.5" customHeight="1">
      <c r="L355" s="136"/>
      <c r="M355" s="136"/>
      <c r="N355" s="136"/>
    </row>
    <row r="356" ht="16.5" customHeight="1">
      <c r="L356" s="136"/>
      <c r="M356" s="136"/>
      <c r="N356" s="136"/>
    </row>
    <row r="357" ht="16.5" customHeight="1">
      <c r="L357" s="136"/>
      <c r="M357" s="136"/>
      <c r="N357" s="136"/>
    </row>
    <row r="358" ht="16.5" customHeight="1">
      <c r="L358" s="136"/>
      <c r="M358" s="136"/>
      <c r="N358" s="136"/>
    </row>
    <row r="359" ht="16.5" customHeight="1">
      <c r="L359" s="136"/>
      <c r="M359" s="136"/>
      <c r="N359" s="136"/>
    </row>
    <row r="360" ht="16.5" customHeight="1">
      <c r="L360" s="136"/>
      <c r="M360" s="136"/>
      <c r="N360" s="136"/>
    </row>
    <row r="361" ht="16.5" customHeight="1">
      <c r="L361" s="136"/>
      <c r="M361" s="136"/>
      <c r="N361" s="136"/>
    </row>
    <row r="362" ht="16.5" customHeight="1">
      <c r="L362" s="136"/>
      <c r="M362" s="136"/>
      <c r="N362" s="136"/>
    </row>
    <row r="363" ht="16.5" customHeight="1">
      <c r="L363" s="136"/>
      <c r="M363" s="136"/>
      <c r="N363" s="136"/>
    </row>
    <row r="364" ht="16.5" customHeight="1">
      <c r="L364" s="136"/>
      <c r="M364" s="136"/>
      <c r="N364" s="136"/>
    </row>
    <row r="365" ht="16.5" customHeight="1">
      <c r="L365" s="136"/>
      <c r="M365" s="136"/>
      <c r="N365" s="136"/>
    </row>
    <row r="366" ht="16.5" customHeight="1">
      <c r="L366" s="136"/>
      <c r="M366" s="136"/>
      <c r="N366" s="136"/>
    </row>
    <row r="367" ht="16.5" customHeight="1">
      <c r="L367" s="136"/>
      <c r="M367" s="136"/>
      <c r="N367" s="136"/>
    </row>
    <row r="368" ht="16.5" customHeight="1">
      <c r="L368" s="136"/>
      <c r="M368" s="136"/>
      <c r="N368" s="136"/>
    </row>
    <row r="369" ht="16.5" customHeight="1">
      <c r="L369" s="136"/>
      <c r="M369" s="136"/>
      <c r="N369" s="136"/>
    </row>
    <row r="370" ht="16.5" customHeight="1">
      <c r="L370" s="136"/>
      <c r="M370" s="136"/>
      <c r="N370" s="136"/>
    </row>
    <row r="371" ht="16.5" customHeight="1">
      <c r="L371" s="136"/>
      <c r="M371" s="136"/>
      <c r="N371" s="136"/>
    </row>
    <row r="372" ht="16.5" customHeight="1">
      <c r="L372" s="136"/>
      <c r="M372" s="136"/>
      <c r="N372" s="136"/>
    </row>
    <row r="373" ht="16.5" customHeight="1">
      <c r="L373" s="136"/>
      <c r="M373" s="136"/>
      <c r="N373" s="136"/>
    </row>
    <row r="374" ht="16.5" customHeight="1">
      <c r="L374" s="136"/>
      <c r="M374" s="136"/>
      <c r="N374" s="136"/>
    </row>
    <row r="375" ht="16.5" customHeight="1">
      <c r="L375" s="136"/>
      <c r="M375" s="136"/>
      <c r="N375" s="136"/>
    </row>
    <row r="376" ht="16.5" customHeight="1">
      <c r="L376" s="136"/>
      <c r="M376" s="136"/>
      <c r="N376" s="136"/>
    </row>
    <row r="377" ht="16.5" customHeight="1">
      <c r="L377" s="136"/>
      <c r="M377" s="136"/>
      <c r="N377" s="136"/>
    </row>
    <row r="378" ht="16.5" customHeight="1">
      <c r="L378" s="136"/>
      <c r="M378" s="136"/>
      <c r="N378" s="136"/>
    </row>
    <row r="379" ht="16.5" customHeight="1">
      <c r="L379" s="136"/>
      <c r="M379" s="136"/>
      <c r="N379" s="136"/>
    </row>
    <row r="380" ht="16.5" customHeight="1">
      <c r="L380" s="136"/>
      <c r="M380" s="136"/>
      <c r="N380" s="136"/>
    </row>
    <row r="381" ht="16.5" customHeight="1">
      <c r="L381" s="136"/>
      <c r="M381" s="136"/>
      <c r="N381" s="136"/>
    </row>
    <row r="382" ht="16.5" customHeight="1">
      <c r="L382" s="136"/>
      <c r="M382" s="136"/>
      <c r="N382" s="136"/>
    </row>
    <row r="383" ht="16.5" customHeight="1">
      <c r="L383" s="136"/>
      <c r="M383" s="136"/>
      <c r="N383" s="136"/>
    </row>
    <row r="384" ht="16.5" customHeight="1">
      <c r="L384" s="136"/>
      <c r="M384" s="136"/>
      <c r="N384" s="136"/>
    </row>
    <row r="385" ht="16.5" customHeight="1">
      <c r="L385" s="136"/>
      <c r="M385" s="136"/>
      <c r="N385" s="136"/>
    </row>
    <row r="386" ht="16.5" customHeight="1">
      <c r="L386" s="136"/>
      <c r="M386" s="136"/>
      <c r="N386" s="136"/>
    </row>
    <row r="387" ht="16.5" customHeight="1">
      <c r="L387" s="136"/>
      <c r="M387" s="136"/>
      <c r="N387" s="136"/>
    </row>
    <row r="388" ht="16.5" customHeight="1">
      <c r="L388" s="136"/>
      <c r="M388" s="136"/>
      <c r="N388" s="136"/>
    </row>
    <row r="389" ht="16.5" customHeight="1">
      <c r="L389" s="136"/>
      <c r="M389" s="136"/>
      <c r="N389" s="136"/>
    </row>
    <row r="390" ht="16.5" customHeight="1">
      <c r="L390" s="136"/>
      <c r="M390" s="136"/>
      <c r="N390" s="136"/>
    </row>
    <row r="391" ht="16.5" customHeight="1">
      <c r="L391" s="136"/>
      <c r="M391" s="136"/>
      <c r="N391" s="136"/>
    </row>
    <row r="392" ht="16.5" customHeight="1">
      <c r="L392" s="136"/>
      <c r="M392" s="136"/>
      <c r="N392" s="136"/>
    </row>
    <row r="393" ht="16.5" customHeight="1">
      <c r="L393" s="136"/>
      <c r="M393" s="136"/>
      <c r="N393" s="136"/>
    </row>
    <row r="394" ht="16.5" customHeight="1">
      <c r="L394" s="136"/>
      <c r="M394" s="136"/>
      <c r="N394" s="136"/>
    </row>
    <row r="395" ht="16.5" customHeight="1">
      <c r="L395" s="136"/>
      <c r="M395" s="136"/>
      <c r="N395" s="136"/>
    </row>
    <row r="396" ht="16.5" customHeight="1">
      <c r="L396" s="136"/>
      <c r="M396" s="136"/>
      <c r="N396" s="136"/>
    </row>
    <row r="397" ht="16.5" customHeight="1">
      <c r="L397" s="136"/>
      <c r="M397" s="136"/>
      <c r="N397" s="136"/>
    </row>
    <row r="398" ht="16.5" customHeight="1">
      <c r="L398" s="136"/>
      <c r="M398" s="136"/>
      <c r="N398" s="136"/>
    </row>
    <row r="399" ht="16.5" customHeight="1">
      <c r="L399" s="136"/>
      <c r="M399" s="136"/>
      <c r="N399" s="136"/>
    </row>
    <row r="400" ht="16.5" customHeight="1">
      <c r="L400" s="136"/>
      <c r="M400" s="136"/>
      <c r="N400" s="136"/>
    </row>
    <row r="401" ht="16.5" customHeight="1">
      <c r="L401" s="136"/>
      <c r="M401" s="136"/>
      <c r="N401" s="136"/>
    </row>
    <row r="402" ht="16.5" customHeight="1">
      <c r="L402" s="136"/>
      <c r="M402" s="136"/>
      <c r="N402" s="136"/>
    </row>
    <row r="403" ht="16.5" customHeight="1">
      <c r="L403" s="136"/>
      <c r="M403" s="136"/>
      <c r="N403" s="136"/>
    </row>
    <row r="404" ht="16.5" customHeight="1">
      <c r="L404" s="136"/>
      <c r="M404" s="136"/>
      <c r="N404" s="136"/>
    </row>
    <row r="405" ht="16.5" customHeight="1">
      <c r="L405" s="136"/>
      <c r="M405" s="136"/>
      <c r="N405" s="136"/>
    </row>
    <row r="406" ht="16.5" customHeight="1">
      <c r="L406" s="136"/>
      <c r="M406" s="136"/>
      <c r="N406" s="136"/>
    </row>
    <row r="407" ht="16.5" customHeight="1">
      <c r="L407" s="136"/>
      <c r="M407" s="136"/>
      <c r="N407" s="136"/>
    </row>
    <row r="408" ht="16.5" customHeight="1">
      <c r="L408" s="136"/>
      <c r="M408" s="136"/>
      <c r="N408" s="136"/>
    </row>
    <row r="409" ht="16.5" customHeight="1">
      <c r="L409" s="136"/>
      <c r="M409" s="136"/>
      <c r="N409" s="136"/>
    </row>
    <row r="410" ht="16.5" customHeight="1">
      <c r="L410" s="136"/>
      <c r="M410" s="136"/>
      <c r="N410" s="136"/>
    </row>
    <row r="411" ht="16.5" customHeight="1">
      <c r="L411" s="136"/>
      <c r="M411" s="136"/>
      <c r="N411" s="136"/>
    </row>
    <row r="412" ht="16.5" customHeight="1">
      <c r="L412" s="136"/>
      <c r="M412" s="136"/>
      <c r="N412" s="136"/>
    </row>
    <row r="413" ht="16.5" customHeight="1">
      <c r="L413" s="136"/>
      <c r="M413" s="136"/>
      <c r="N413" s="136"/>
    </row>
    <row r="414" ht="16.5" customHeight="1">
      <c r="L414" s="136"/>
      <c r="M414" s="136"/>
      <c r="N414" s="136"/>
    </row>
    <row r="415" ht="16.5" customHeight="1">
      <c r="L415" s="136"/>
      <c r="M415" s="136"/>
      <c r="N415" s="136"/>
    </row>
    <row r="416" ht="16.5" customHeight="1">
      <c r="L416" s="136"/>
      <c r="M416" s="136"/>
      <c r="N416" s="136"/>
    </row>
    <row r="417" ht="16.5" customHeight="1">
      <c r="L417" s="136"/>
      <c r="M417" s="136"/>
      <c r="N417" s="136"/>
    </row>
    <row r="418" ht="16.5" customHeight="1">
      <c r="L418" s="136"/>
      <c r="M418" s="136"/>
      <c r="N418" s="136"/>
    </row>
    <row r="419" ht="16.5" customHeight="1">
      <c r="L419" s="136"/>
      <c r="M419" s="136"/>
      <c r="N419" s="136"/>
    </row>
    <row r="420" ht="16.5" customHeight="1">
      <c r="L420" s="136"/>
      <c r="M420" s="136"/>
      <c r="N420" s="136"/>
    </row>
    <row r="421" ht="16.5" customHeight="1">
      <c r="L421" s="136"/>
      <c r="M421" s="136"/>
      <c r="N421" s="136"/>
    </row>
    <row r="422" ht="16.5" customHeight="1">
      <c r="L422" s="136"/>
      <c r="M422" s="136"/>
      <c r="N422" s="136"/>
    </row>
    <row r="423" ht="16.5" customHeight="1">
      <c r="L423" s="136"/>
      <c r="M423" s="136"/>
      <c r="N423" s="136"/>
    </row>
    <row r="424" ht="16.5" customHeight="1">
      <c r="L424" s="136"/>
      <c r="M424" s="136"/>
      <c r="N424" s="136"/>
    </row>
    <row r="425" ht="16.5" customHeight="1">
      <c r="L425" s="136"/>
      <c r="M425" s="136"/>
      <c r="N425" s="136"/>
    </row>
    <row r="426" ht="16.5" customHeight="1">
      <c r="L426" s="136"/>
      <c r="M426" s="136"/>
      <c r="N426" s="136"/>
    </row>
    <row r="427" ht="16.5" customHeight="1">
      <c r="L427" s="136"/>
      <c r="M427" s="136"/>
      <c r="N427" s="136"/>
    </row>
    <row r="428" ht="16.5" customHeight="1">
      <c r="L428" s="136"/>
      <c r="M428" s="136"/>
      <c r="N428" s="136"/>
    </row>
    <row r="429" ht="16.5" customHeight="1">
      <c r="L429" s="136"/>
      <c r="M429" s="136"/>
      <c r="N429" s="136"/>
    </row>
    <row r="430" ht="16.5" customHeight="1">
      <c r="L430" s="136"/>
      <c r="M430" s="136"/>
      <c r="N430" s="136"/>
    </row>
    <row r="431" ht="16.5" customHeight="1">
      <c r="L431" s="136"/>
      <c r="M431" s="136"/>
      <c r="N431" s="136"/>
    </row>
    <row r="432" ht="16.5" customHeight="1">
      <c r="L432" s="136"/>
      <c r="M432" s="136"/>
      <c r="N432" s="136"/>
    </row>
    <row r="433" ht="16.5" customHeight="1">
      <c r="L433" s="136"/>
      <c r="M433" s="136"/>
      <c r="N433" s="136"/>
    </row>
    <row r="434" ht="16.5" customHeight="1">
      <c r="L434" s="136"/>
      <c r="M434" s="136"/>
      <c r="N434" s="136"/>
    </row>
    <row r="435" ht="16.5" customHeight="1">
      <c r="L435" s="136"/>
      <c r="M435" s="136"/>
      <c r="N435" s="136"/>
    </row>
    <row r="436" ht="16.5" customHeight="1">
      <c r="L436" s="136"/>
      <c r="M436" s="136"/>
      <c r="N436" s="136"/>
    </row>
    <row r="437" ht="16.5" customHeight="1">
      <c r="L437" s="136"/>
      <c r="M437" s="136"/>
      <c r="N437" s="136"/>
    </row>
    <row r="438" ht="16.5" customHeight="1">
      <c r="L438" s="136"/>
      <c r="M438" s="136"/>
      <c r="N438" s="136"/>
    </row>
    <row r="439" ht="16.5" customHeight="1">
      <c r="L439" s="136"/>
      <c r="M439" s="136"/>
      <c r="N439" s="136"/>
    </row>
    <row r="440" ht="16.5" customHeight="1">
      <c r="L440" s="136"/>
      <c r="M440" s="136"/>
      <c r="N440" s="136"/>
    </row>
    <row r="441" ht="16.5" customHeight="1">
      <c r="L441" s="136"/>
      <c r="M441" s="136"/>
      <c r="N441" s="136"/>
    </row>
    <row r="442" ht="16.5" customHeight="1">
      <c r="L442" s="136"/>
      <c r="M442" s="136"/>
      <c r="N442" s="136"/>
    </row>
    <row r="443" ht="16.5" customHeight="1">
      <c r="L443" s="136"/>
      <c r="M443" s="136"/>
      <c r="N443" s="136"/>
    </row>
    <row r="444" ht="16.5" customHeight="1">
      <c r="L444" s="136"/>
      <c r="M444" s="136"/>
      <c r="N444" s="136"/>
    </row>
    <row r="445" ht="16.5" customHeight="1">
      <c r="L445" s="136"/>
      <c r="M445" s="136"/>
      <c r="N445" s="136"/>
    </row>
    <row r="446" ht="16.5" customHeight="1">
      <c r="L446" s="136"/>
      <c r="M446" s="136"/>
      <c r="N446" s="136"/>
    </row>
    <row r="447" ht="16.5" customHeight="1">
      <c r="L447" s="136"/>
      <c r="M447" s="136"/>
      <c r="N447" s="136"/>
    </row>
    <row r="448" ht="16.5" customHeight="1">
      <c r="L448" s="136"/>
      <c r="M448" s="136"/>
      <c r="N448" s="136"/>
    </row>
    <row r="449" ht="16.5" customHeight="1">
      <c r="L449" s="136"/>
      <c r="M449" s="136"/>
      <c r="N449" s="136"/>
    </row>
    <row r="450" ht="16.5" customHeight="1">
      <c r="L450" s="136"/>
      <c r="M450" s="136"/>
      <c r="N450" s="136"/>
    </row>
    <row r="451" ht="16.5" customHeight="1">
      <c r="L451" s="136"/>
      <c r="M451" s="136"/>
      <c r="N451" s="136"/>
    </row>
    <row r="452" ht="16.5" customHeight="1">
      <c r="L452" s="136"/>
      <c r="M452" s="136"/>
      <c r="N452" s="136"/>
    </row>
    <row r="453" ht="16.5" customHeight="1">
      <c r="L453" s="136"/>
      <c r="M453" s="136"/>
      <c r="N453" s="136"/>
    </row>
    <row r="454" ht="16.5" customHeight="1">
      <c r="L454" s="136"/>
      <c r="M454" s="136"/>
      <c r="N454" s="136"/>
    </row>
    <row r="455" ht="16.5" customHeight="1">
      <c r="L455" s="136"/>
      <c r="M455" s="136"/>
      <c r="N455" s="136"/>
    </row>
    <row r="456" ht="16.5" customHeight="1">
      <c r="L456" s="136"/>
      <c r="M456" s="136"/>
      <c r="N456" s="136"/>
    </row>
    <row r="457" ht="16.5" customHeight="1">
      <c r="L457" s="136"/>
      <c r="M457" s="136"/>
      <c r="N457" s="136"/>
    </row>
    <row r="458" ht="16.5" customHeight="1">
      <c r="L458" s="136"/>
      <c r="M458" s="136"/>
      <c r="N458" s="136"/>
    </row>
    <row r="459" ht="16.5" customHeight="1">
      <c r="L459" s="136"/>
      <c r="M459" s="136"/>
      <c r="N459" s="136"/>
    </row>
    <row r="460" ht="16.5" customHeight="1">
      <c r="L460" s="136"/>
      <c r="M460" s="136"/>
      <c r="N460" s="136"/>
    </row>
    <row r="461" ht="16.5" customHeight="1">
      <c r="L461" s="136"/>
      <c r="M461" s="136"/>
      <c r="N461" s="136"/>
    </row>
    <row r="462" ht="16.5" customHeight="1">
      <c r="L462" s="136"/>
      <c r="M462" s="136"/>
      <c r="N462" s="136"/>
    </row>
    <row r="463" ht="16.5" customHeight="1">
      <c r="L463" s="136"/>
      <c r="M463" s="136"/>
      <c r="N463" s="136"/>
    </row>
    <row r="464" ht="16.5" customHeight="1">
      <c r="L464" s="136"/>
      <c r="M464" s="136"/>
      <c r="N464" s="136"/>
    </row>
    <row r="465" ht="16.5" customHeight="1">
      <c r="L465" s="136"/>
      <c r="M465" s="136"/>
      <c r="N465" s="136"/>
    </row>
    <row r="466" ht="16.5" customHeight="1">
      <c r="L466" s="136"/>
      <c r="M466" s="136"/>
      <c r="N466" s="136"/>
    </row>
    <row r="467" ht="16.5" customHeight="1">
      <c r="L467" s="136"/>
      <c r="M467" s="136"/>
      <c r="N467" s="136"/>
    </row>
    <row r="468" ht="16.5" customHeight="1">
      <c r="L468" s="136"/>
      <c r="M468" s="136"/>
      <c r="N468" s="136"/>
    </row>
    <row r="469" ht="16.5" customHeight="1">
      <c r="L469" s="136"/>
      <c r="M469" s="136"/>
      <c r="N469" s="136"/>
    </row>
    <row r="470" ht="16.5" customHeight="1">
      <c r="L470" s="136"/>
      <c r="M470" s="136"/>
      <c r="N470" s="136"/>
    </row>
    <row r="471" ht="16.5" customHeight="1">
      <c r="L471" s="136"/>
      <c r="M471" s="136"/>
      <c r="N471" s="136"/>
    </row>
    <row r="472" ht="16.5" customHeight="1">
      <c r="L472" s="136"/>
      <c r="M472" s="136"/>
      <c r="N472" s="136"/>
    </row>
    <row r="473" ht="16.5" customHeight="1">
      <c r="L473" s="136"/>
      <c r="M473" s="136"/>
      <c r="N473" s="136"/>
    </row>
    <row r="474" ht="16.5" customHeight="1">
      <c r="L474" s="136"/>
      <c r="M474" s="136"/>
      <c r="N474" s="136"/>
    </row>
    <row r="475" ht="16.5" customHeight="1">
      <c r="L475" s="136"/>
      <c r="M475" s="136"/>
      <c r="N475" s="136"/>
    </row>
    <row r="476" ht="16.5" customHeight="1">
      <c r="L476" s="136"/>
      <c r="M476" s="136"/>
      <c r="N476" s="136"/>
    </row>
    <row r="477" ht="16.5" customHeight="1">
      <c r="L477" s="136"/>
      <c r="M477" s="136"/>
      <c r="N477" s="136"/>
    </row>
    <row r="478" ht="16.5" customHeight="1">
      <c r="L478" s="136"/>
      <c r="M478" s="136"/>
      <c r="N478" s="136"/>
    </row>
    <row r="479" ht="16.5" customHeight="1">
      <c r="L479" s="136"/>
      <c r="M479" s="136"/>
      <c r="N479" s="136"/>
    </row>
    <row r="480" ht="16.5" customHeight="1">
      <c r="L480" s="136"/>
      <c r="M480" s="136"/>
      <c r="N480" s="136"/>
    </row>
    <row r="481" ht="16.5" customHeight="1">
      <c r="L481" s="136"/>
      <c r="M481" s="136"/>
      <c r="N481" s="136"/>
    </row>
    <row r="482" ht="16.5" customHeight="1">
      <c r="L482" s="136"/>
      <c r="M482" s="136"/>
      <c r="N482" s="136"/>
    </row>
    <row r="483" ht="16.5" customHeight="1">
      <c r="L483" s="136"/>
      <c r="M483" s="136"/>
      <c r="N483" s="136"/>
    </row>
    <row r="484" ht="16.5" customHeight="1">
      <c r="L484" s="136"/>
      <c r="M484" s="136"/>
      <c r="N484" s="136"/>
    </row>
    <row r="485" ht="16.5" customHeight="1">
      <c r="L485" s="136"/>
      <c r="M485" s="136"/>
      <c r="N485" s="136"/>
    </row>
    <row r="486" ht="16.5" customHeight="1">
      <c r="L486" s="136"/>
      <c r="M486" s="136"/>
      <c r="N486" s="136"/>
    </row>
    <row r="487" ht="16.5" customHeight="1">
      <c r="L487" s="136"/>
      <c r="M487" s="136"/>
      <c r="N487" s="136"/>
    </row>
    <row r="488" ht="16.5" customHeight="1">
      <c r="L488" s="136"/>
      <c r="M488" s="136"/>
      <c r="N488" s="136"/>
    </row>
    <row r="489" ht="16.5" customHeight="1">
      <c r="L489" s="136"/>
      <c r="M489" s="136"/>
      <c r="N489" s="136"/>
    </row>
    <row r="490" ht="16.5" customHeight="1">
      <c r="L490" s="136"/>
      <c r="M490" s="136"/>
      <c r="N490" s="136"/>
    </row>
    <row r="491" ht="16.5" customHeight="1">
      <c r="L491" s="136"/>
      <c r="M491" s="136"/>
      <c r="N491" s="136"/>
    </row>
    <row r="492" ht="16.5" customHeight="1">
      <c r="L492" s="136"/>
      <c r="M492" s="136"/>
      <c r="N492" s="136"/>
    </row>
    <row r="493" ht="16.5" customHeight="1">
      <c r="L493" s="136"/>
      <c r="M493" s="136"/>
      <c r="N493" s="136"/>
    </row>
    <row r="494" ht="16.5" customHeight="1">
      <c r="L494" s="136"/>
      <c r="M494" s="136"/>
      <c r="N494" s="136"/>
    </row>
    <row r="495" ht="16.5" customHeight="1">
      <c r="L495" s="136"/>
      <c r="M495" s="136"/>
      <c r="N495" s="136"/>
    </row>
    <row r="496" ht="16.5" customHeight="1">
      <c r="L496" s="136"/>
      <c r="M496" s="136"/>
      <c r="N496" s="136"/>
    </row>
    <row r="497" ht="16.5" customHeight="1">
      <c r="L497" s="136"/>
      <c r="M497" s="136"/>
      <c r="N497" s="136"/>
    </row>
    <row r="498" ht="16.5" customHeight="1">
      <c r="L498" s="136"/>
      <c r="M498" s="136"/>
      <c r="N498" s="136"/>
    </row>
    <row r="499" ht="16.5" customHeight="1">
      <c r="L499" s="136"/>
      <c r="M499" s="136"/>
      <c r="N499" s="136"/>
    </row>
    <row r="500" ht="16.5" customHeight="1">
      <c r="L500" s="136"/>
      <c r="M500" s="136"/>
      <c r="N500" s="136"/>
    </row>
    <row r="501" ht="16.5" customHeight="1">
      <c r="L501" s="136"/>
      <c r="M501" s="136"/>
      <c r="N501" s="136"/>
    </row>
    <row r="502" ht="16.5" customHeight="1">
      <c r="L502" s="136"/>
      <c r="M502" s="136"/>
      <c r="N502" s="136"/>
    </row>
    <row r="503" ht="16.5" customHeight="1">
      <c r="L503" s="136"/>
      <c r="M503" s="136"/>
      <c r="N503" s="136"/>
    </row>
    <row r="504" ht="16.5" customHeight="1">
      <c r="L504" s="136"/>
      <c r="M504" s="136"/>
      <c r="N504" s="136"/>
    </row>
    <row r="505" ht="16.5" customHeight="1">
      <c r="L505" s="136"/>
      <c r="M505" s="136"/>
      <c r="N505" s="136"/>
    </row>
    <row r="506" ht="16.5" customHeight="1">
      <c r="L506" s="136"/>
      <c r="M506" s="136"/>
      <c r="N506" s="136"/>
    </row>
    <row r="507" ht="16.5" customHeight="1">
      <c r="L507" s="136"/>
      <c r="M507" s="136"/>
      <c r="N507" s="136"/>
    </row>
    <row r="508" ht="16.5" customHeight="1">
      <c r="L508" s="136"/>
      <c r="M508" s="136"/>
      <c r="N508" s="136"/>
    </row>
    <row r="509" ht="16.5" customHeight="1">
      <c r="L509" s="136"/>
      <c r="M509" s="136"/>
      <c r="N509" s="136"/>
    </row>
    <row r="510" ht="16.5" customHeight="1">
      <c r="L510" s="136"/>
      <c r="M510" s="136"/>
      <c r="N510" s="136"/>
    </row>
    <row r="511" ht="16.5" customHeight="1">
      <c r="L511" s="136"/>
      <c r="M511" s="136"/>
      <c r="N511" s="136"/>
    </row>
    <row r="512" ht="16.5" customHeight="1">
      <c r="L512" s="136"/>
      <c r="M512" s="136"/>
      <c r="N512" s="136"/>
    </row>
    <row r="513" ht="16.5" customHeight="1">
      <c r="L513" s="136"/>
      <c r="M513" s="136"/>
      <c r="N513" s="136"/>
    </row>
    <row r="514" ht="16.5" customHeight="1">
      <c r="L514" s="136"/>
      <c r="M514" s="136"/>
      <c r="N514" s="136"/>
    </row>
    <row r="515" ht="16.5" customHeight="1">
      <c r="L515" s="136"/>
      <c r="M515" s="136"/>
      <c r="N515" s="136"/>
    </row>
    <row r="516" ht="16.5" customHeight="1">
      <c r="L516" s="136"/>
      <c r="M516" s="136"/>
      <c r="N516" s="136"/>
    </row>
    <row r="517" ht="16.5" customHeight="1">
      <c r="L517" s="136"/>
      <c r="M517" s="136"/>
      <c r="N517" s="136"/>
    </row>
    <row r="518" ht="16.5" customHeight="1">
      <c r="L518" s="136"/>
      <c r="M518" s="136"/>
      <c r="N518" s="136"/>
    </row>
    <row r="519" ht="16.5" customHeight="1">
      <c r="L519" s="136"/>
      <c r="M519" s="136"/>
      <c r="N519" s="136"/>
    </row>
    <row r="520" ht="16.5" customHeight="1">
      <c r="L520" s="136"/>
      <c r="M520" s="136"/>
      <c r="N520" s="136"/>
    </row>
    <row r="521" ht="16.5" customHeight="1">
      <c r="L521" s="136"/>
      <c r="M521" s="136"/>
      <c r="N521" s="136"/>
    </row>
    <row r="522" ht="16.5" customHeight="1">
      <c r="L522" s="136"/>
      <c r="M522" s="136"/>
      <c r="N522" s="136"/>
    </row>
    <row r="523" ht="16.5" customHeight="1">
      <c r="L523" s="136"/>
      <c r="M523" s="136"/>
      <c r="N523" s="136"/>
    </row>
    <row r="524" ht="16.5" customHeight="1">
      <c r="L524" s="136"/>
      <c r="M524" s="136"/>
      <c r="N524" s="136"/>
    </row>
    <row r="525" ht="16.5" customHeight="1">
      <c r="L525" s="136"/>
      <c r="M525" s="136"/>
      <c r="N525" s="136"/>
    </row>
    <row r="526" ht="16.5" customHeight="1">
      <c r="L526" s="136"/>
      <c r="M526" s="136"/>
      <c r="N526" s="136"/>
    </row>
    <row r="527" ht="16.5" customHeight="1">
      <c r="L527" s="136"/>
      <c r="M527" s="136"/>
      <c r="N527" s="136"/>
    </row>
    <row r="528" ht="16.5" customHeight="1">
      <c r="L528" s="136"/>
      <c r="M528" s="136"/>
      <c r="N528" s="136"/>
    </row>
    <row r="529" ht="16.5" customHeight="1">
      <c r="L529" s="136"/>
      <c r="M529" s="136"/>
      <c r="N529" s="136"/>
    </row>
    <row r="530" ht="16.5" customHeight="1">
      <c r="L530" s="136"/>
      <c r="M530" s="136"/>
      <c r="N530" s="136"/>
    </row>
    <row r="531" ht="16.5" customHeight="1">
      <c r="L531" s="136"/>
      <c r="M531" s="136"/>
      <c r="N531" s="136"/>
    </row>
    <row r="532" ht="16.5" customHeight="1">
      <c r="L532" s="136"/>
      <c r="M532" s="136"/>
      <c r="N532" s="136"/>
    </row>
    <row r="533" ht="16.5" customHeight="1">
      <c r="L533" s="136"/>
      <c r="M533" s="136"/>
      <c r="N533" s="136"/>
    </row>
    <row r="534" ht="16.5" customHeight="1">
      <c r="L534" s="136"/>
      <c r="M534" s="136"/>
      <c r="N534" s="136"/>
    </row>
    <row r="535" ht="16.5" customHeight="1">
      <c r="L535" s="136"/>
      <c r="M535" s="136"/>
      <c r="N535" s="136"/>
    </row>
    <row r="536" ht="16.5" customHeight="1">
      <c r="L536" s="136"/>
      <c r="M536" s="136"/>
      <c r="N536" s="136"/>
    </row>
    <row r="537" ht="16.5" customHeight="1">
      <c r="L537" s="136"/>
      <c r="M537" s="136"/>
      <c r="N537" s="136"/>
    </row>
    <row r="538" ht="16.5" customHeight="1">
      <c r="L538" s="136"/>
      <c r="M538" s="136"/>
      <c r="N538" s="136"/>
    </row>
    <row r="539" ht="16.5" customHeight="1">
      <c r="L539" s="136"/>
      <c r="M539" s="136"/>
      <c r="N539" s="136"/>
    </row>
    <row r="540" ht="16.5" customHeight="1">
      <c r="L540" s="136"/>
      <c r="M540" s="136"/>
      <c r="N540" s="136"/>
    </row>
    <row r="541" ht="16.5" customHeight="1">
      <c r="L541" s="136"/>
      <c r="M541" s="136"/>
      <c r="N541" s="136"/>
    </row>
    <row r="542" ht="16.5" customHeight="1">
      <c r="L542" s="136"/>
      <c r="M542" s="136"/>
      <c r="N542" s="136"/>
    </row>
    <row r="543" ht="16.5" customHeight="1">
      <c r="L543" s="136"/>
      <c r="M543" s="136"/>
      <c r="N543" s="136"/>
    </row>
    <row r="544" ht="16.5" customHeight="1">
      <c r="L544" s="136"/>
      <c r="M544" s="136"/>
      <c r="N544" s="136"/>
    </row>
    <row r="545" ht="16.5" customHeight="1">
      <c r="L545" s="136"/>
      <c r="M545" s="136"/>
      <c r="N545" s="136"/>
    </row>
    <row r="546" ht="16.5" customHeight="1">
      <c r="L546" s="136"/>
      <c r="M546" s="136"/>
      <c r="N546" s="136"/>
    </row>
    <row r="547" ht="16.5" customHeight="1">
      <c r="L547" s="136"/>
      <c r="M547" s="136"/>
      <c r="N547" s="136"/>
    </row>
    <row r="548" ht="16.5" customHeight="1">
      <c r="L548" s="136"/>
      <c r="M548" s="136"/>
      <c r="N548" s="136"/>
    </row>
    <row r="549" ht="16.5" customHeight="1">
      <c r="L549" s="136"/>
      <c r="M549" s="136"/>
      <c r="N549" s="136"/>
    </row>
    <row r="550" ht="16.5" customHeight="1">
      <c r="L550" s="136"/>
      <c r="M550" s="136"/>
      <c r="N550" s="136"/>
    </row>
    <row r="551" ht="16.5" customHeight="1">
      <c r="L551" s="136"/>
      <c r="M551" s="136"/>
      <c r="N551" s="136"/>
    </row>
    <row r="552" ht="16.5" customHeight="1">
      <c r="L552" s="136"/>
      <c r="M552" s="136"/>
      <c r="N552" s="136"/>
    </row>
    <row r="553" ht="16.5" customHeight="1">
      <c r="L553" s="136"/>
      <c r="M553" s="136"/>
      <c r="N553" s="136"/>
    </row>
    <row r="554" ht="16.5" customHeight="1">
      <c r="L554" s="136"/>
      <c r="M554" s="136"/>
      <c r="N554" s="136"/>
    </row>
    <row r="555" ht="16.5" customHeight="1">
      <c r="L555" s="136"/>
      <c r="M555" s="136"/>
      <c r="N555" s="136"/>
    </row>
    <row r="556" ht="16.5" customHeight="1">
      <c r="L556" s="136"/>
      <c r="M556" s="136"/>
      <c r="N556" s="136"/>
    </row>
    <row r="557" ht="16.5" customHeight="1">
      <c r="L557" s="136"/>
      <c r="M557" s="136"/>
      <c r="N557" s="136"/>
    </row>
    <row r="558" ht="16.5" customHeight="1">
      <c r="L558" s="136"/>
      <c r="M558" s="136"/>
      <c r="N558" s="136"/>
    </row>
    <row r="559" ht="16.5" customHeight="1">
      <c r="L559" s="136"/>
      <c r="M559" s="136"/>
      <c r="N559" s="136"/>
    </row>
    <row r="560" ht="16.5" customHeight="1">
      <c r="L560" s="136"/>
      <c r="M560" s="136"/>
      <c r="N560" s="136"/>
    </row>
    <row r="561" ht="16.5" customHeight="1">
      <c r="L561" s="136"/>
      <c r="M561" s="136"/>
      <c r="N561" s="136"/>
    </row>
    <row r="562" ht="16.5" customHeight="1">
      <c r="L562" s="136"/>
      <c r="M562" s="136"/>
      <c r="N562" s="136"/>
    </row>
    <row r="563" ht="16.5" customHeight="1">
      <c r="L563" s="136"/>
      <c r="M563" s="136"/>
      <c r="N563" s="136"/>
    </row>
    <row r="564" ht="16.5" customHeight="1">
      <c r="L564" s="136"/>
      <c r="M564" s="136"/>
      <c r="N564" s="136"/>
    </row>
    <row r="565" ht="16.5" customHeight="1">
      <c r="L565" s="136"/>
      <c r="M565" s="136"/>
      <c r="N565" s="136"/>
    </row>
    <row r="566" ht="16.5" customHeight="1">
      <c r="L566" s="136"/>
      <c r="M566" s="136"/>
      <c r="N566" s="136"/>
    </row>
    <row r="567" ht="16.5" customHeight="1">
      <c r="L567" s="136"/>
      <c r="M567" s="136"/>
      <c r="N567" s="136"/>
    </row>
    <row r="568" ht="16.5" customHeight="1">
      <c r="L568" s="136"/>
      <c r="M568" s="136"/>
      <c r="N568" s="136"/>
    </row>
    <row r="569" ht="16.5" customHeight="1">
      <c r="L569" s="136"/>
      <c r="M569" s="136"/>
      <c r="N569" s="136"/>
    </row>
    <row r="570" ht="16.5" customHeight="1">
      <c r="L570" s="136"/>
      <c r="M570" s="136"/>
      <c r="N570" s="136"/>
    </row>
    <row r="571" ht="16.5" customHeight="1">
      <c r="L571" s="136"/>
      <c r="M571" s="136"/>
      <c r="N571" s="136"/>
    </row>
    <row r="572" ht="16.5" customHeight="1">
      <c r="L572" s="136"/>
      <c r="M572" s="136"/>
      <c r="N572" s="136"/>
    </row>
    <row r="573" ht="16.5" customHeight="1">
      <c r="L573" s="136"/>
      <c r="M573" s="136"/>
      <c r="N573" s="136"/>
    </row>
    <row r="574" ht="16.5" customHeight="1">
      <c r="L574" s="136"/>
      <c r="M574" s="136"/>
      <c r="N574" s="136"/>
    </row>
    <row r="575" ht="16.5" customHeight="1">
      <c r="L575" s="136"/>
      <c r="M575" s="136"/>
      <c r="N575" s="136"/>
    </row>
    <row r="576" ht="16.5" customHeight="1">
      <c r="L576" s="136"/>
      <c r="M576" s="136"/>
      <c r="N576" s="136"/>
    </row>
    <row r="577" ht="16.5" customHeight="1">
      <c r="L577" s="136"/>
      <c r="M577" s="136"/>
      <c r="N577" s="136"/>
    </row>
    <row r="578" ht="16.5" customHeight="1">
      <c r="L578" s="136"/>
      <c r="M578" s="136"/>
      <c r="N578" s="136"/>
    </row>
    <row r="579" ht="16.5" customHeight="1">
      <c r="L579" s="136"/>
      <c r="M579" s="136"/>
      <c r="N579" s="136"/>
    </row>
    <row r="580" ht="16.5" customHeight="1">
      <c r="L580" s="136"/>
      <c r="M580" s="136"/>
      <c r="N580" s="136"/>
    </row>
    <row r="581" ht="16.5" customHeight="1">
      <c r="L581" s="136"/>
      <c r="M581" s="136"/>
      <c r="N581" s="136"/>
    </row>
    <row r="582" ht="16.5" customHeight="1">
      <c r="L582" s="136"/>
      <c r="M582" s="136"/>
      <c r="N582" s="136"/>
    </row>
    <row r="583" ht="16.5" customHeight="1">
      <c r="L583" s="136"/>
      <c r="M583" s="136"/>
      <c r="N583" s="136"/>
    </row>
    <row r="584" ht="16.5" customHeight="1">
      <c r="L584" s="136"/>
      <c r="M584" s="136"/>
      <c r="N584" s="136"/>
    </row>
    <row r="585" ht="16.5" customHeight="1">
      <c r="L585" s="136"/>
      <c r="M585" s="136"/>
      <c r="N585" s="136"/>
    </row>
    <row r="586" ht="16.5" customHeight="1">
      <c r="L586" s="136"/>
      <c r="M586" s="136"/>
      <c r="N586" s="136"/>
    </row>
    <row r="587" ht="16.5" customHeight="1">
      <c r="L587" s="136"/>
      <c r="M587" s="136"/>
      <c r="N587" s="136"/>
    </row>
    <row r="588" ht="16.5" customHeight="1">
      <c r="L588" s="136"/>
      <c r="M588" s="136"/>
      <c r="N588" s="136"/>
    </row>
    <row r="589" ht="16.5" customHeight="1">
      <c r="L589" s="136"/>
      <c r="M589" s="136"/>
      <c r="N589" s="136"/>
    </row>
    <row r="590" ht="16.5" customHeight="1">
      <c r="L590" s="136"/>
      <c r="M590" s="136"/>
      <c r="N590" s="136"/>
    </row>
    <row r="591" ht="16.5" customHeight="1">
      <c r="L591" s="136"/>
      <c r="M591" s="136"/>
      <c r="N591" s="136"/>
    </row>
    <row r="592" ht="16.5" customHeight="1">
      <c r="L592" s="136"/>
      <c r="M592" s="136"/>
      <c r="N592" s="136"/>
    </row>
    <row r="593" ht="16.5" customHeight="1">
      <c r="L593" s="136"/>
      <c r="M593" s="136"/>
      <c r="N593" s="136"/>
    </row>
    <row r="594" ht="16.5" customHeight="1">
      <c r="L594" s="136"/>
      <c r="M594" s="136"/>
      <c r="N594" s="136"/>
    </row>
    <row r="595" ht="16.5" customHeight="1">
      <c r="L595" s="136"/>
      <c r="M595" s="136"/>
      <c r="N595" s="136"/>
    </row>
    <row r="596" ht="16.5" customHeight="1">
      <c r="L596" s="136"/>
      <c r="M596" s="136"/>
      <c r="N596" s="136"/>
    </row>
    <row r="597" ht="16.5" customHeight="1">
      <c r="L597" s="136"/>
      <c r="M597" s="136"/>
      <c r="N597" s="136"/>
    </row>
    <row r="598" ht="16.5" customHeight="1">
      <c r="L598" s="136"/>
      <c r="M598" s="136"/>
      <c r="N598" s="136"/>
    </row>
    <row r="599" ht="16.5" customHeight="1">
      <c r="L599" s="136"/>
      <c r="M599" s="136"/>
      <c r="N599" s="136"/>
    </row>
    <row r="600" ht="16.5" customHeight="1">
      <c r="L600" s="136"/>
      <c r="M600" s="136"/>
      <c r="N600" s="136"/>
    </row>
    <row r="601" ht="16.5" customHeight="1">
      <c r="L601" s="136"/>
      <c r="M601" s="136"/>
      <c r="N601" s="136"/>
    </row>
    <row r="602" ht="16.5" customHeight="1">
      <c r="L602" s="136"/>
      <c r="M602" s="136"/>
      <c r="N602" s="136"/>
    </row>
    <row r="603" ht="16.5" customHeight="1">
      <c r="L603" s="136"/>
      <c r="M603" s="136"/>
      <c r="N603" s="136"/>
    </row>
    <row r="604" ht="16.5" customHeight="1">
      <c r="L604" s="136"/>
      <c r="M604" s="136"/>
      <c r="N604" s="136"/>
    </row>
    <row r="605" ht="16.5" customHeight="1">
      <c r="L605" s="136"/>
      <c r="M605" s="136"/>
      <c r="N605" s="136"/>
    </row>
    <row r="606" ht="16.5" customHeight="1">
      <c r="L606" s="136"/>
      <c r="M606" s="136"/>
      <c r="N606" s="136"/>
    </row>
    <row r="607" ht="16.5" customHeight="1">
      <c r="L607" s="136"/>
      <c r="M607" s="136"/>
      <c r="N607" s="136"/>
    </row>
    <row r="608" ht="16.5" customHeight="1">
      <c r="L608" s="136"/>
      <c r="M608" s="136"/>
      <c r="N608" s="136"/>
    </row>
    <row r="609" ht="16.5" customHeight="1">
      <c r="L609" s="136"/>
      <c r="M609" s="136"/>
      <c r="N609" s="136"/>
    </row>
    <row r="610" ht="16.5" customHeight="1">
      <c r="L610" s="136"/>
      <c r="M610" s="136"/>
      <c r="N610" s="136"/>
    </row>
    <row r="611" ht="16.5" customHeight="1">
      <c r="L611" s="136"/>
      <c r="M611" s="136"/>
      <c r="N611" s="136"/>
    </row>
    <row r="612" ht="16.5" customHeight="1">
      <c r="L612" s="136"/>
      <c r="M612" s="136"/>
      <c r="N612" s="136"/>
    </row>
    <row r="613" ht="16.5" customHeight="1">
      <c r="L613" s="136"/>
      <c r="M613" s="136"/>
      <c r="N613" s="136"/>
    </row>
    <row r="614" ht="16.5" customHeight="1">
      <c r="L614" s="136"/>
      <c r="M614" s="136"/>
      <c r="N614" s="136"/>
    </row>
    <row r="615" ht="16.5" customHeight="1">
      <c r="L615" s="136"/>
      <c r="M615" s="136"/>
      <c r="N615" s="136"/>
    </row>
    <row r="616" ht="16.5" customHeight="1">
      <c r="L616" s="136"/>
      <c r="M616" s="136"/>
      <c r="N616" s="136"/>
    </row>
    <row r="617" ht="16.5" customHeight="1">
      <c r="L617" s="136"/>
      <c r="M617" s="136"/>
      <c r="N617" s="136"/>
    </row>
    <row r="618" ht="16.5" customHeight="1">
      <c r="L618" s="136"/>
      <c r="M618" s="136"/>
      <c r="N618" s="136"/>
    </row>
    <row r="619" ht="16.5" customHeight="1">
      <c r="L619" s="136"/>
      <c r="M619" s="136"/>
      <c r="N619" s="136"/>
    </row>
    <row r="620" ht="16.5" customHeight="1">
      <c r="L620" s="136"/>
      <c r="M620" s="136"/>
      <c r="N620" s="136"/>
    </row>
    <row r="621" ht="16.5" customHeight="1">
      <c r="L621" s="136"/>
      <c r="M621" s="136"/>
      <c r="N621" s="136"/>
    </row>
    <row r="622" ht="16.5" customHeight="1">
      <c r="L622" s="136"/>
      <c r="M622" s="136"/>
      <c r="N622" s="136"/>
    </row>
    <row r="623" ht="16.5" customHeight="1">
      <c r="L623" s="136"/>
      <c r="M623" s="136"/>
      <c r="N623" s="136"/>
    </row>
    <row r="624" ht="16.5" customHeight="1">
      <c r="L624" s="136"/>
      <c r="M624" s="136"/>
      <c r="N624" s="136"/>
    </row>
    <row r="625" ht="16.5" customHeight="1">
      <c r="L625" s="136"/>
      <c r="M625" s="136"/>
      <c r="N625" s="136"/>
    </row>
    <row r="626" ht="16.5" customHeight="1">
      <c r="L626" s="136"/>
      <c r="M626" s="136"/>
      <c r="N626" s="136"/>
    </row>
    <row r="627" ht="16.5" customHeight="1">
      <c r="L627" s="136"/>
      <c r="M627" s="136"/>
      <c r="N627" s="136"/>
    </row>
    <row r="628" ht="16.5" customHeight="1">
      <c r="L628" s="136"/>
      <c r="M628" s="136"/>
      <c r="N628" s="136"/>
    </row>
    <row r="629" ht="16.5" customHeight="1">
      <c r="L629" s="136"/>
      <c r="M629" s="136"/>
      <c r="N629" s="136"/>
    </row>
    <row r="630" ht="16.5" customHeight="1">
      <c r="L630" s="136"/>
      <c r="M630" s="136"/>
      <c r="N630" s="136"/>
    </row>
    <row r="631" ht="16.5" customHeight="1">
      <c r="L631" s="136"/>
      <c r="M631" s="136"/>
      <c r="N631" s="136"/>
    </row>
    <row r="632" ht="16.5" customHeight="1">
      <c r="L632" s="136"/>
      <c r="M632" s="136"/>
      <c r="N632" s="136"/>
    </row>
    <row r="633" ht="16.5" customHeight="1">
      <c r="L633" s="136"/>
      <c r="M633" s="136"/>
      <c r="N633" s="136"/>
    </row>
    <row r="634" ht="16.5" customHeight="1">
      <c r="L634" s="136"/>
      <c r="M634" s="136"/>
      <c r="N634" s="136"/>
    </row>
    <row r="635" ht="16.5" customHeight="1">
      <c r="L635" s="136"/>
      <c r="M635" s="136"/>
      <c r="N635" s="136"/>
    </row>
    <row r="636" ht="16.5" customHeight="1">
      <c r="L636" s="136"/>
      <c r="M636" s="136"/>
      <c r="N636" s="136"/>
    </row>
    <row r="637" ht="16.5" customHeight="1">
      <c r="L637" s="136"/>
      <c r="M637" s="136"/>
      <c r="N637" s="136"/>
    </row>
    <row r="638" ht="16.5" customHeight="1">
      <c r="L638" s="136"/>
      <c r="M638" s="136"/>
      <c r="N638" s="136"/>
    </row>
    <row r="639" ht="16.5" customHeight="1">
      <c r="L639" s="136"/>
      <c r="M639" s="136"/>
      <c r="N639" s="136"/>
    </row>
    <row r="640" ht="16.5" customHeight="1">
      <c r="L640" s="136"/>
      <c r="M640" s="136"/>
      <c r="N640" s="136"/>
    </row>
    <row r="641" ht="16.5" customHeight="1">
      <c r="L641" s="136"/>
      <c r="M641" s="136"/>
      <c r="N641" s="136"/>
    </row>
    <row r="642" ht="16.5" customHeight="1">
      <c r="L642" s="136"/>
      <c r="M642" s="136"/>
      <c r="N642" s="136"/>
    </row>
    <row r="643" ht="16.5" customHeight="1">
      <c r="L643" s="136"/>
      <c r="M643" s="136"/>
      <c r="N643" s="136"/>
    </row>
    <row r="644" ht="16.5" customHeight="1">
      <c r="L644" s="136"/>
      <c r="M644" s="136"/>
      <c r="N644" s="136"/>
    </row>
    <row r="645" ht="16.5" customHeight="1">
      <c r="L645" s="136"/>
      <c r="M645" s="136"/>
      <c r="N645" s="136"/>
    </row>
    <row r="646" ht="16.5" customHeight="1">
      <c r="L646" s="136"/>
      <c r="M646" s="136"/>
      <c r="N646" s="136"/>
    </row>
    <row r="647" ht="16.5" customHeight="1">
      <c r="L647" s="136"/>
      <c r="M647" s="136"/>
      <c r="N647" s="136"/>
    </row>
    <row r="648" ht="16.5" customHeight="1">
      <c r="L648" s="136"/>
      <c r="M648" s="136"/>
      <c r="N648" s="136"/>
    </row>
    <row r="649" ht="16.5" customHeight="1">
      <c r="L649" s="136"/>
      <c r="M649" s="136"/>
      <c r="N649" s="136"/>
    </row>
    <row r="650" ht="16.5" customHeight="1">
      <c r="L650" s="136"/>
      <c r="M650" s="136"/>
      <c r="N650" s="136"/>
    </row>
    <row r="651" ht="16.5" customHeight="1">
      <c r="L651" s="136"/>
      <c r="M651" s="136"/>
      <c r="N651" s="136"/>
    </row>
    <row r="652" ht="16.5" customHeight="1">
      <c r="L652" s="136"/>
      <c r="M652" s="136"/>
      <c r="N652" s="136"/>
    </row>
    <row r="653" ht="16.5" customHeight="1">
      <c r="L653" s="136"/>
      <c r="M653" s="136"/>
      <c r="N653" s="136"/>
    </row>
    <row r="654" ht="16.5" customHeight="1">
      <c r="L654" s="136"/>
      <c r="M654" s="136"/>
      <c r="N654" s="136"/>
    </row>
    <row r="655" ht="16.5" customHeight="1">
      <c r="L655" s="136"/>
      <c r="M655" s="136"/>
      <c r="N655" s="136"/>
    </row>
    <row r="656" ht="16.5" customHeight="1">
      <c r="L656" s="136"/>
      <c r="M656" s="136"/>
      <c r="N656" s="136"/>
    </row>
    <row r="657" ht="16.5" customHeight="1">
      <c r="L657" s="136"/>
      <c r="M657" s="136"/>
      <c r="N657" s="136"/>
    </row>
    <row r="658" ht="16.5" customHeight="1">
      <c r="L658" s="136"/>
      <c r="M658" s="136"/>
      <c r="N658" s="136"/>
    </row>
    <row r="659" ht="16.5" customHeight="1">
      <c r="L659" s="136"/>
      <c r="M659" s="136"/>
      <c r="N659" s="136"/>
    </row>
    <row r="660" ht="16.5" customHeight="1">
      <c r="L660" s="136"/>
      <c r="M660" s="136"/>
      <c r="N660" s="136"/>
    </row>
    <row r="661" ht="16.5" customHeight="1">
      <c r="L661" s="136"/>
      <c r="M661" s="136"/>
      <c r="N661" s="136"/>
    </row>
    <row r="662" ht="16.5" customHeight="1">
      <c r="L662" s="136"/>
      <c r="M662" s="136"/>
      <c r="N662" s="136"/>
    </row>
    <row r="663" ht="16.5" customHeight="1">
      <c r="L663" s="136"/>
      <c r="M663" s="136"/>
      <c r="N663" s="136"/>
    </row>
    <row r="664" ht="16.5" customHeight="1">
      <c r="L664" s="136"/>
      <c r="M664" s="136"/>
      <c r="N664" s="136"/>
    </row>
    <row r="665" ht="16.5" customHeight="1">
      <c r="L665" s="136"/>
      <c r="M665" s="136"/>
      <c r="N665" s="136"/>
    </row>
    <row r="666" ht="16.5" customHeight="1">
      <c r="L666" s="136"/>
      <c r="M666" s="136"/>
      <c r="N666" s="136"/>
    </row>
    <row r="667" ht="16.5" customHeight="1">
      <c r="L667" s="136"/>
      <c r="M667" s="136"/>
      <c r="N667" s="136"/>
    </row>
    <row r="668" ht="16.5" customHeight="1">
      <c r="L668" s="136"/>
      <c r="M668" s="136"/>
      <c r="N668" s="136"/>
    </row>
    <row r="669" ht="16.5" customHeight="1">
      <c r="L669" s="136"/>
      <c r="M669" s="136"/>
      <c r="N669" s="136"/>
    </row>
    <row r="670" ht="16.5" customHeight="1">
      <c r="L670" s="136"/>
      <c r="M670" s="136"/>
      <c r="N670" s="136"/>
    </row>
    <row r="671" ht="16.5" customHeight="1">
      <c r="L671" s="136"/>
      <c r="M671" s="136"/>
      <c r="N671" s="136"/>
    </row>
    <row r="672" ht="16.5" customHeight="1">
      <c r="L672" s="136"/>
      <c r="M672" s="136"/>
      <c r="N672" s="136"/>
    </row>
    <row r="673" ht="16.5" customHeight="1">
      <c r="L673" s="136"/>
      <c r="M673" s="136"/>
      <c r="N673" s="136"/>
    </row>
    <row r="674" ht="16.5" customHeight="1">
      <c r="L674" s="136"/>
      <c r="M674" s="136"/>
      <c r="N674" s="136"/>
    </row>
    <row r="675" ht="16.5" customHeight="1">
      <c r="L675" s="136"/>
      <c r="M675" s="136"/>
      <c r="N675" s="136"/>
    </row>
    <row r="676" ht="16.5" customHeight="1">
      <c r="L676" s="136"/>
      <c r="M676" s="136"/>
      <c r="N676" s="136"/>
    </row>
    <row r="677" ht="16.5" customHeight="1">
      <c r="L677" s="136"/>
      <c r="M677" s="136"/>
      <c r="N677" s="136"/>
    </row>
    <row r="678" ht="16.5" customHeight="1">
      <c r="L678" s="136"/>
      <c r="M678" s="136"/>
      <c r="N678" s="136"/>
    </row>
    <row r="679" ht="16.5" customHeight="1">
      <c r="L679" s="136"/>
      <c r="M679" s="136"/>
      <c r="N679" s="136"/>
    </row>
    <row r="680" ht="16.5" customHeight="1">
      <c r="L680" s="136"/>
      <c r="M680" s="136"/>
      <c r="N680" s="136"/>
    </row>
    <row r="681" ht="16.5" customHeight="1">
      <c r="L681" s="136"/>
      <c r="M681" s="136"/>
      <c r="N681" s="136"/>
    </row>
    <row r="682" ht="16.5" customHeight="1">
      <c r="L682" s="136"/>
      <c r="M682" s="136"/>
      <c r="N682" s="136"/>
    </row>
    <row r="683" ht="16.5" customHeight="1">
      <c r="L683" s="136"/>
      <c r="M683" s="136"/>
      <c r="N683" s="136"/>
    </row>
    <row r="684" ht="16.5" customHeight="1">
      <c r="L684" s="136"/>
      <c r="M684" s="136"/>
      <c r="N684" s="136"/>
    </row>
    <row r="685" ht="16.5" customHeight="1">
      <c r="L685" s="136"/>
      <c r="M685" s="136"/>
      <c r="N685" s="136"/>
    </row>
    <row r="686" ht="16.5" customHeight="1">
      <c r="L686" s="136"/>
      <c r="M686" s="136"/>
      <c r="N686" s="136"/>
    </row>
    <row r="687" ht="16.5" customHeight="1">
      <c r="L687" s="136"/>
      <c r="M687" s="136"/>
      <c r="N687" s="136"/>
    </row>
    <row r="688" ht="16.5" customHeight="1">
      <c r="L688" s="136"/>
      <c r="M688" s="136"/>
      <c r="N688" s="136"/>
    </row>
    <row r="689" ht="16.5" customHeight="1">
      <c r="L689" s="136"/>
      <c r="M689" s="136"/>
      <c r="N689" s="136"/>
    </row>
    <row r="690" ht="16.5" customHeight="1">
      <c r="L690" s="136"/>
      <c r="M690" s="136"/>
      <c r="N690" s="136"/>
    </row>
    <row r="691" ht="16.5" customHeight="1">
      <c r="L691" s="136"/>
      <c r="M691" s="136"/>
      <c r="N691" s="136"/>
    </row>
    <row r="692" ht="16.5" customHeight="1">
      <c r="L692" s="136"/>
      <c r="M692" s="136"/>
      <c r="N692" s="136"/>
    </row>
    <row r="693" ht="16.5" customHeight="1">
      <c r="L693" s="136"/>
      <c r="M693" s="136"/>
      <c r="N693" s="136"/>
    </row>
    <row r="694" ht="16.5" customHeight="1">
      <c r="L694" s="136"/>
      <c r="M694" s="136"/>
      <c r="N694" s="136"/>
    </row>
    <row r="695" ht="16.5" customHeight="1">
      <c r="L695" s="136"/>
      <c r="M695" s="136"/>
      <c r="N695" s="136"/>
    </row>
    <row r="696" ht="16.5" customHeight="1">
      <c r="L696" s="136"/>
      <c r="M696" s="136"/>
      <c r="N696" s="136"/>
    </row>
    <row r="697" ht="16.5" customHeight="1">
      <c r="L697" s="136"/>
      <c r="M697" s="136"/>
      <c r="N697" s="136"/>
    </row>
    <row r="698" ht="16.5" customHeight="1">
      <c r="L698" s="136"/>
      <c r="M698" s="136"/>
      <c r="N698" s="136"/>
    </row>
    <row r="699" ht="16.5" customHeight="1">
      <c r="L699" s="136"/>
      <c r="M699" s="136"/>
      <c r="N699" s="136"/>
    </row>
    <row r="700" ht="16.5" customHeight="1">
      <c r="L700" s="136"/>
      <c r="M700" s="136"/>
      <c r="N700" s="136"/>
    </row>
    <row r="701" ht="16.5" customHeight="1">
      <c r="L701" s="136"/>
      <c r="M701" s="136"/>
      <c r="N701" s="136"/>
    </row>
    <row r="702" ht="16.5" customHeight="1">
      <c r="L702" s="136"/>
      <c r="M702" s="136"/>
      <c r="N702" s="136"/>
    </row>
    <row r="703" ht="16.5" customHeight="1">
      <c r="L703" s="136"/>
      <c r="M703" s="136"/>
      <c r="N703" s="136"/>
    </row>
    <row r="704" ht="16.5" customHeight="1">
      <c r="L704" s="136"/>
      <c r="M704" s="136"/>
      <c r="N704" s="136"/>
    </row>
    <row r="705" ht="16.5" customHeight="1">
      <c r="L705" s="136"/>
      <c r="M705" s="136"/>
      <c r="N705" s="136"/>
    </row>
    <row r="706" ht="16.5" customHeight="1">
      <c r="L706" s="136"/>
      <c r="M706" s="136"/>
      <c r="N706" s="136"/>
    </row>
    <row r="707" ht="16.5" customHeight="1">
      <c r="L707" s="136"/>
      <c r="M707" s="136"/>
      <c r="N707" s="136"/>
    </row>
    <row r="708" ht="16.5" customHeight="1">
      <c r="L708" s="136"/>
      <c r="M708" s="136"/>
      <c r="N708" s="136"/>
    </row>
    <row r="709" ht="16.5" customHeight="1">
      <c r="L709" s="136"/>
      <c r="M709" s="136"/>
      <c r="N709" s="136"/>
    </row>
    <row r="710" ht="16.5" customHeight="1">
      <c r="L710" s="136"/>
      <c r="M710" s="136"/>
      <c r="N710" s="136"/>
    </row>
    <row r="711" ht="16.5" customHeight="1">
      <c r="L711" s="136"/>
      <c r="M711" s="136"/>
      <c r="N711" s="136"/>
    </row>
    <row r="712" ht="16.5" customHeight="1">
      <c r="L712" s="136"/>
      <c r="M712" s="136"/>
      <c r="N712" s="136"/>
    </row>
    <row r="713" ht="16.5" customHeight="1">
      <c r="L713" s="136"/>
      <c r="M713" s="136"/>
      <c r="N713" s="136"/>
    </row>
    <row r="714" ht="16.5" customHeight="1">
      <c r="L714" s="136"/>
      <c r="M714" s="136"/>
      <c r="N714" s="136"/>
    </row>
    <row r="715" ht="16.5" customHeight="1">
      <c r="L715" s="136"/>
      <c r="M715" s="136"/>
      <c r="N715" s="136"/>
    </row>
    <row r="716" ht="16.5" customHeight="1">
      <c r="L716" s="136"/>
      <c r="M716" s="136"/>
      <c r="N716" s="136"/>
    </row>
    <row r="717" ht="16.5" customHeight="1">
      <c r="L717" s="136"/>
      <c r="M717" s="136"/>
      <c r="N717" s="136"/>
    </row>
    <row r="718" ht="16.5" customHeight="1">
      <c r="L718" s="136"/>
      <c r="M718" s="136"/>
      <c r="N718" s="136"/>
    </row>
    <row r="719" ht="16.5" customHeight="1">
      <c r="L719" s="136"/>
      <c r="M719" s="136"/>
      <c r="N719" s="136"/>
    </row>
    <row r="720" ht="16.5" customHeight="1">
      <c r="L720" s="136"/>
      <c r="M720" s="136"/>
      <c r="N720" s="136"/>
    </row>
    <row r="721" ht="16.5" customHeight="1">
      <c r="L721" s="136"/>
      <c r="M721" s="136"/>
      <c r="N721" s="136"/>
    </row>
    <row r="722" ht="16.5" customHeight="1">
      <c r="L722" s="136"/>
      <c r="M722" s="136"/>
      <c r="N722" s="136"/>
    </row>
    <row r="723" ht="16.5" customHeight="1">
      <c r="L723" s="136"/>
      <c r="M723" s="136"/>
      <c r="N723" s="136"/>
    </row>
    <row r="724" ht="16.5" customHeight="1">
      <c r="L724" s="136"/>
      <c r="M724" s="136"/>
      <c r="N724" s="136"/>
    </row>
    <row r="725" ht="16.5" customHeight="1">
      <c r="L725" s="136"/>
      <c r="M725" s="136"/>
      <c r="N725" s="136"/>
    </row>
    <row r="726" ht="16.5" customHeight="1">
      <c r="L726" s="136"/>
      <c r="M726" s="136"/>
      <c r="N726" s="136"/>
    </row>
    <row r="727" ht="16.5" customHeight="1">
      <c r="L727" s="136"/>
      <c r="M727" s="136"/>
      <c r="N727" s="136"/>
    </row>
    <row r="728" ht="16.5" customHeight="1">
      <c r="L728" s="136"/>
      <c r="M728" s="136"/>
      <c r="N728" s="136"/>
    </row>
    <row r="729" ht="16.5" customHeight="1">
      <c r="L729" s="136"/>
      <c r="M729" s="136"/>
      <c r="N729" s="136"/>
    </row>
    <row r="730" ht="16.5" customHeight="1">
      <c r="L730" s="136"/>
      <c r="M730" s="136"/>
      <c r="N730" s="136"/>
    </row>
    <row r="731" ht="16.5" customHeight="1">
      <c r="L731" s="136"/>
      <c r="M731" s="136"/>
      <c r="N731" s="136"/>
    </row>
    <row r="732" ht="16.5" customHeight="1">
      <c r="L732" s="136"/>
      <c r="M732" s="136"/>
      <c r="N732" s="136"/>
    </row>
    <row r="733" ht="16.5" customHeight="1">
      <c r="L733" s="136"/>
      <c r="M733" s="136"/>
      <c r="N733" s="136"/>
    </row>
    <row r="734" ht="16.5" customHeight="1">
      <c r="L734" s="136"/>
      <c r="M734" s="136"/>
      <c r="N734" s="136"/>
    </row>
    <row r="735" ht="16.5" customHeight="1">
      <c r="L735" s="136"/>
      <c r="M735" s="136"/>
      <c r="N735" s="136"/>
    </row>
    <row r="736" ht="16.5" customHeight="1">
      <c r="L736" s="136"/>
      <c r="M736" s="136"/>
      <c r="N736" s="136"/>
    </row>
    <row r="737" ht="16.5" customHeight="1">
      <c r="L737" s="136"/>
      <c r="M737" s="136"/>
      <c r="N737" s="136"/>
    </row>
    <row r="738" ht="16.5" customHeight="1">
      <c r="L738" s="136"/>
      <c r="M738" s="136"/>
      <c r="N738" s="136"/>
    </row>
    <row r="739" ht="16.5" customHeight="1">
      <c r="L739" s="136"/>
      <c r="M739" s="136"/>
      <c r="N739" s="136"/>
    </row>
    <row r="740" ht="16.5" customHeight="1">
      <c r="L740" s="136"/>
      <c r="M740" s="136"/>
      <c r="N740" s="136"/>
    </row>
    <row r="741" ht="16.5" customHeight="1">
      <c r="L741" s="136"/>
      <c r="M741" s="136"/>
      <c r="N741" s="136"/>
    </row>
    <row r="742" ht="16.5" customHeight="1">
      <c r="L742" s="136"/>
      <c r="M742" s="136"/>
      <c r="N742" s="136"/>
    </row>
    <row r="743" ht="16.5" customHeight="1">
      <c r="L743" s="136"/>
      <c r="M743" s="136"/>
      <c r="N743" s="136"/>
    </row>
    <row r="744" ht="16.5" customHeight="1">
      <c r="L744" s="136"/>
      <c r="M744" s="136"/>
      <c r="N744" s="136"/>
    </row>
    <row r="745" ht="16.5" customHeight="1">
      <c r="L745" s="136"/>
      <c r="M745" s="136"/>
      <c r="N745" s="136"/>
    </row>
    <row r="746" ht="16.5" customHeight="1">
      <c r="L746" s="136"/>
      <c r="M746" s="136"/>
      <c r="N746" s="136"/>
    </row>
    <row r="747" ht="16.5" customHeight="1">
      <c r="L747" s="136"/>
      <c r="M747" s="136"/>
      <c r="N747" s="136"/>
    </row>
    <row r="748" ht="16.5" customHeight="1">
      <c r="L748" s="136"/>
      <c r="M748" s="136"/>
      <c r="N748" s="136"/>
    </row>
    <row r="749" ht="16.5" customHeight="1">
      <c r="L749" s="136"/>
      <c r="M749" s="136"/>
      <c r="N749" s="136"/>
    </row>
    <row r="750" ht="16.5" customHeight="1">
      <c r="L750" s="136"/>
      <c r="M750" s="136"/>
      <c r="N750" s="136"/>
    </row>
    <row r="751" ht="16.5" customHeight="1">
      <c r="L751" s="136"/>
      <c r="M751" s="136"/>
      <c r="N751" s="136"/>
    </row>
    <row r="752" ht="16.5" customHeight="1">
      <c r="L752" s="136"/>
      <c r="M752" s="136"/>
      <c r="N752" s="136"/>
    </row>
    <row r="753" ht="16.5" customHeight="1">
      <c r="L753" s="136"/>
      <c r="M753" s="136"/>
      <c r="N753" s="136"/>
    </row>
    <row r="754" ht="16.5" customHeight="1">
      <c r="L754" s="136"/>
      <c r="M754" s="136"/>
      <c r="N754" s="136"/>
    </row>
    <row r="755" ht="16.5" customHeight="1">
      <c r="L755" s="136"/>
      <c r="M755" s="136"/>
      <c r="N755" s="136"/>
    </row>
    <row r="756" ht="16.5" customHeight="1">
      <c r="L756" s="136"/>
      <c r="M756" s="136"/>
      <c r="N756" s="136"/>
    </row>
    <row r="757" ht="16.5" customHeight="1">
      <c r="L757" s="136"/>
      <c r="M757" s="136"/>
      <c r="N757" s="136"/>
    </row>
    <row r="758" ht="16.5" customHeight="1">
      <c r="L758" s="136"/>
      <c r="M758" s="136"/>
      <c r="N758" s="136"/>
    </row>
    <row r="759" ht="16.5" customHeight="1">
      <c r="L759" s="136"/>
      <c r="M759" s="136"/>
      <c r="N759" s="136"/>
    </row>
    <row r="760" ht="16.5" customHeight="1">
      <c r="L760" s="136"/>
      <c r="M760" s="136"/>
      <c r="N760" s="136"/>
    </row>
    <row r="761" ht="16.5" customHeight="1">
      <c r="L761" s="136"/>
      <c r="M761" s="136"/>
      <c r="N761" s="136"/>
    </row>
    <row r="762" ht="16.5" customHeight="1">
      <c r="L762" s="136"/>
      <c r="M762" s="136"/>
      <c r="N762" s="136"/>
    </row>
    <row r="763" ht="16.5" customHeight="1">
      <c r="L763" s="136"/>
      <c r="M763" s="136"/>
      <c r="N763" s="136"/>
    </row>
    <row r="764" ht="16.5" customHeight="1">
      <c r="L764" s="136"/>
      <c r="M764" s="136"/>
      <c r="N764" s="136"/>
    </row>
    <row r="765" ht="16.5" customHeight="1">
      <c r="L765" s="136"/>
      <c r="M765" s="136"/>
      <c r="N765" s="136"/>
    </row>
    <row r="766" ht="16.5" customHeight="1">
      <c r="L766" s="136"/>
      <c r="M766" s="136"/>
      <c r="N766" s="136"/>
    </row>
    <row r="767" ht="16.5" customHeight="1">
      <c r="L767" s="136"/>
      <c r="M767" s="136"/>
      <c r="N767" s="136"/>
    </row>
    <row r="768" ht="16.5" customHeight="1">
      <c r="L768" s="136"/>
      <c r="M768" s="136"/>
      <c r="N768" s="136"/>
    </row>
    <row r="769" ht="16.5" customHeight="1">
      <c r="L769" s="136"/>
      <c r="M769" s="136"/>
      <c r="N769" s="136"/>
    </row>
    <row r="770" ht="16.5" customHeight="1">
      <c r="L770" s="136"/>
      <c r="M770" s="136"/>
      <c r="N770" s="136"/>
    </row>
    <row r="771" ht="16.5" customHeight="1">
      <c r="L771" s="136"/>
      <c r="M771" s="136"/>
      <c r="N771" s="136"/>
    </row>
    <row r="772" ht="16.5" customHeight="1">
      <c r="L772" s="136"/>
      <c r="M772" s="136"/>
      <c r="N772" s="136"/>
    </row>
    <row r="773" ht="16.5" customHeight="1">
      <c r="L773" s="136"/>
      <c r="M773" s="136"/>
      <c r="N773" s="136"/>
    </row>
    <row r="774" ht="16.5" customHeight="1">
      <c r="L774" s="136"/>
      <c r="M774" s="136"/>
      <c r="N774" s="136"/>
    </row>
    <row r="775" ht="16.5" customHeight="1">
      <c r="L775" s="136"/>
      <c r="M775" s="136"/>
      <c r="N775" s="136"/>
    </row>
    <row r="776" ht="16.5" customHeight="1">
      <c r="L776" s="136"/>
      <c r="M776" s="136"/>
      <c r="N776" s="136"/>
    </row>
    <row r="777" ht="16.5" customHeight="1">
      <c r="L777" s="136"/>
      <c r="M777" s="136"/>
      <c r="N777" s="136"/>
    </row>
    <row r="778" ht="16.5" customHeight="1">
      <c r="L778" s="136"/>
      <c r="M778" s="136"/>
      <c r="N778" s="136"/>
    </row>
    <row r="779" ht="16.5" customHeight="1">
      <c r="L779" s="136"/>
      <c r="M779" s="136"/>
      <c r="N779" s="136"/>
    </row>
    <row r="780" ht="16.5" customHeight="1">
      <c r="L780" s="136"/>
      <c r="M780" s="136"/>
      <c r="N780" s="136"/>
    </row>
    <row r="781" ht="16.5" customHeight="1">
      <c r="L781" s="136"/>
      <c r="M781" s="136"/>
      <c r="N781" s="136"/>
    </row>
    <row r="782" ht="16.5" customHeight="1">
      <c r="L782" s="136"/>
      <c r="M782" s="136"/>
      <c r="N782" s="136"/>
    </row>
    <row r="783" ht="16.5" customHeight="1">
      <c r="L783" s="136"/>
      <c r="M783" s="136"/>
      <c r="N783" s="136"/>
    </row>
    <row r="784" ht="16.5" customHeight="1">
      <c r="L784" s="136"/>
      <c r="M784" s="136"/>
      <c r="N784" s="136"/>
    </row>
    <row r="785" ht="16.5" customHeight="1">
      <c r="L785" s="136"/>
      <c r="M785" s="136"/>
      <c r="N785" s="136"/>
    </row>
    <row r="786" ht="16.5" customHeight="1">
      <c r="L786" s="136"/>
      <c r="M786" s="136"/>
      <c r="N786" s="136"/>
    </row>
    <row r="787" ht="16.5" customHeight="1">
      <c r="L787" s="136"/>
      <c r="M787" s="136"/>
      <c r="N787" s="136"/>
    </row>
    <row r="788" ht="16.5" customHeight="1">
      <c r="L788" s="136"/>
      <c r="M788" s="136"/>
      <c r="N788" s="136"/>
    </row>
    <row r="789" ht="16.5" customHeight="1">
      <c r="L789" s="136"/>
      <c r="M789" s="136"/>
      <c r="N789" s="136"/>
    </row>
    <row r="790" ht="16.5" customHeight="1">
      <c r="L790" s="136"/>
      <c r="M790" s="136"/>
      <c r="N790" s="136"/>
    </row>
    <row r="791" ht="16.5" customHeight="1">
      <c r="L791" s="136"/>
      <c r="M791" s="136"/>
      <c r="N791" s="136"/>
    </row>
    <row r="792" ht="16.5" customHeight="1">
      <c r="L792" s="136"/>
      <c r="M792" s="136"/>
      <c r="N792" s="136"/>
    </row>
    <row r="793" ht="16.5" customHeight="1">
      <c r="L793" s="136"/>
      <c r="M793" s="136"/>
      <c r="N793" s="136"/>
    </row>
    <row r="794" ht="16.5" customHeight="1">
      <c r="L794" s="136"/>
      <c r="M794" s="136"/>
      <c r="N794" s="136"/>
    </row>
    <row r="795" ht="16.5" customHeight="1">
      <c r="L795" s="136"/>
      <c r="M795" s="136"/>
      <c r="N795" s="136"/>
    </row>
    <row r="796" ht="16.5" customHeight="1">
      <c r="L796" s="136"/>
      <c r="M796" s="136"/>
      <c r="N796" s="136"/>
    </row>
    <row r="797" ht="16.5" customHeight="1">
      <c r="L797" s="136"/>
      <c r="M797" s="136"/>
      <c r="N797" s="136"/>
    </row>
    <row r="798" ht="16.5" customHeight="1">
      <c r="L798" s="136"/>
      <c r="M798" s="136"/>
      <c r="N798" s="136"/>
    </row>
    <row r="799" ht="16.5" customHeight="1">
      <c r="L799" s="136"/>
      <c r="M799" s="136"/>
      <c r="N799" s="136"/>
    </row>
    <row r="800" ht="16.5" customHeight="1">
      <c r="L800" s="136"/>
      <c r="M800" s="136"/>
      <c r="N800" s="136"/>
    </row>
    <row r="801" ht="16.5" customHeight="1">
      <c r="L801" s="136"/>
      <c r="M801" s="136"/>
      <c r="N801" s="136"/>
    </row>
    <row r="802" ht="16.5" customHeight="1">
      <c r="L802" s="136"/>
      <c r="M802" s="136"/>
      <c r="N802" s="136"/>
    </row>
    <row r="803" ht="16.5" customHeight="1">
      <c r="L803" s="136"/>
      <c r="M803" s="136"/>
      <c r="N803" s="136"/>
    </row>
    <row r="804" ht="16.5" customHeight="1">
      <c r="L804" s="136"/>
      <c r="M804" s="136"/>
      <c r="N804" s="136"/>
    </row>
    <row r="805" ht="16.5" customHeight="1">
      <c r="L805" s="136"/>
      <c r="M805" s="136"/>
      <c r="N805" s="136"/>
    </row>
    <row r="806" ht="16.5" customHeight="1">
      <c r="L806" s="136"/>
      <c r="M806" s="136"/>
      <c r="N806" s="136"/>
    </row>
    <row r="807" ht="16.5" customHeight="1">
      <c r="L807" s="136"/>
      <c r="M807" s="136"/>
      <c r="N807" s="136"/>
    </row>
    <row r="808" ht="16.5" customHeight="1">
      <c r="L808" s="136"/>
      <c r="M808" s="136"/>
      <c r="N808" s="136"/>
    </row>
    <row r="809" ht="16.5" customHeight="1">
      <c r="L809" s="136"/>
      <c r="M809" s="136"/>
      <c r="N809" s="136"/>
    </row>
    <row r="810" ht="16.5" customHeight="1">
      <c r="L810" s="136"/>
      <c r="M810" s="136"/>
      <c r="N810" s="136"/>
    </row>
    <row r="811" ht="16.5" customHeight="1">
      <c r="L811" s="136"/>
      <c r="M811" s="136"/>
      <c r="N811" s="136"/>
    </row>
    <row r="812" ht="16.5" customHeight="1">
      <c r="L812" s="136"/>
      <c r="M812" s="136"/>
      <c r="N812" s="136"/>
    </row>
    <row r="813" ht="16.5" customHeight="1">
      <c r="L813" s="136"/>
      <c r="M813" s="136"/>
      <c r="N813" s="136"/>
    </row>
    <row r="814" ht="16.5" customHeight="1">
      <c r="L814" s="136"/>
      <c r="M814" s="136"/>
      <c r="N814" s="136"/>
    </row>
    <row r="815" ht="16.5" customHeight="1">
      <c r="L815" s="136"/>
      <c r="M815" s="136"/>
      <c r="N815" s="136"/>
    </row>
    <row r="816" ht="16.5" customHeight="1">
      <c r="L816" s="136"/>
      <c r="M816" s="136"/>
      <c r="N816" s="136"/>
    </row>
    <row r="817" ht="16.5" customHeight="1">
      <c r="L817" s="136"/>
      <c r="M817" s="136"/>
      <c r="N817" s="136"/>
    </row>
    <row r="818" ht="16.5" customHeight="1">
      <c r="L818" s="136"/>
      <c r="M818" s="136"/>
      <c r="N818" s="136"/>
    </row>
    <row r="819" ht="16.5" customHeight="1">
      <c r="L819" s="136"/>
      <c r="M819" s="136"/>
      <c r="N819" s="136"/>
    </row>
    <row r="820" ht="16.5" customHeight="1">
      <c r="L820" s="136"/>
      <c r="M820" s="136"/>
      <c r="N820" s="136"/>
    </row>
    <row r="821" ht="16.5" customHeight="1">
      <c r="L821" s="136"/>
      <c r="M821" s="136"/>
      <c r="N821" s="136"/>
    </row>
    <row r="822" ht="16.5" customHeight="1">
      <c r="L822" s="136"/>
      <c r="M822" s="136"/>
      <c r="N822" s="136"/>
    </row>
    <row r="823" ht="16.5" customHeight="1">
      <c r="L823" s="136"/>
      <c r="M823" s="136"/>
      <c r="N823" s="136"/>
    </row>
    <row r="824" ht="16.5" customHeight="1">
      <c r="L824" s="136"/>
      <c r="M824" s="136"/>
      <c r="N824" s="136"/>
    </row>
    <row r="825" ht="16.5" customHeight="1">
      <c r="L825" s="136"/>
      <c r="M825" s="136"/>
      <c r="N825" s="136"/>
    </row>
    <row r="826" ht="16.5" customHeight="1">
      <c r="L826" s="136"/>
      <c r="M826" s="136"/>
      <c r="N826" s="136"/>
    </row>
    <row r="827" ht="16.5" customHeight="1">
      <c r="L827" s="136"/>
      <c r="M827" s="136"/>
      <c r="N827" s="136"/>
    </row>
    <row r="828" ht="16.5" customHeight="1">
      <c r="L828" s="136"/>
      <c r="M828" s="136"/>
      <c r="N828" s="136"/>
    </row>
    <row r="829" ht="16.5" customHeight="1">
      <c r="L829" s="136"/>
      <c r="M829" s="136"/>
      <c r="N829" s="136"/>
    </row>
    <row r="830" ht="16.5" customHeight="1">
      <c r="L830" s="136"/>
      <c r="M830" s="136"/>
      <c r="N830" s="136"/>
    </row>
    <row r="831" ht="16.5" customHeight="1">
      <c r="L831" s="136"/>
      <c r="M831" s="136"/>
      <c r="N831" s="136"/>
    </row>
    <row r="832" ht="16.5" customHeight="1">
      <c r="L832" s="136"/>
      <c r="M832" s="136"/>
      <c r="N832" s="136"/>
    </row>
    <row r="833" ht="16.5" customHeight="1">
      <c r="L833" s="136"/>
      <c r="M833" s="136"/>
      <c r="N833" s="136"/>
    </row>
    <row r="834" ht="16.5" customHeight="1">
      <c r="L834" s="136"/>
      <c r="M834" s="136"/>
      <c r="N834" s="136"/>
    </row>
    <row r="835" ht="16.5" customHeight="1">
      <c r="L835" s="136"/>
      <c r="M835" s="136"/>
      <c r="N835" s="136"/>
    </row>
    <row r="836" ht="16.5" customHeight="1">
      <c r="L836" s="136"/>
      <c r="M836" s="136"/>
      <c r="N836" s="136"/>
    </row>
    <row r="837" ht="16.5" customHeight="1">
      <c r="L837" s="136"/>
      <c r="M837" s="136"/>
      <c r="N837" s="136"/>
    </row>
    <row r="838" ht="16.5" customHeight="1">
      <c r="L838" s="136"/>
      <c r="M838" s="136"/>
      <c r="N838" s="136"/>
    </row>
    <row r="839" ht="16.5" customHeight="1">
      <c r="L839" s="136"/>
      <c r="M839" s="136"/>
      <c r="N839" s="136"/>
    </row>
    <row r="840" ht="16.5" customHeight="1">
      <c r="L840" s="136"/>
      <c r="M840" s="136"/>
      <c r="N840" s="136"/>
    </row>
    <row r="841" ht="16.5" customHeight="1">
      <c r="L841" s="136"/>
      <c r="M841" s="136"/>
      <c r="N841" s="136"/>
    </row>
    <row r="842" ht="16.5" customHeight="1">
      <c r="L842" s="136"/>
      <c r="M842" s="136"/>
      <c r="N842" s="136"/>
    </row>
    <row r="843" ht="16.5" customHeight="1">
      <c r="L843" s="136"/>
      <c r="M843" s="136"/>
      <c r="N843" s="136"/>
    </row>
    <row r="844" ht="16.5" customHeight="1">
      <c r="L844" s="136"/>
      <c r="M844" s="136"/>
      <c r="N844" s="136"/>
    </row>
    <row r="845" ht="16.5" customHeight="1">
      <c r="L845" s="136"/>
      <c r="M845" s="136"/>
      <c r="N845" s="136"/>
    </row>
    <row r="846" ht="16.5" customHeight="1">
      <c r="L846" s="136"/>
      <c r="M846" s="136"/>
      <c r="N846" s="136"/>
    </row>
    <row r="847" ht="16.5" customHeight="1">
      <c r="L847" s="136"/>
      <c r="M847" s="136"/>
      <c r="N847" s="136"/>
    </row>
    <row r="848" ht="16.5" customHeight="1">
      <c r="L848" s="136"/>
      <c r="M848" s="136"/>
      <c r="N848" s="136"/>
    </row>
    <row r="849" ht="16.5" customHeight="1">
      <c r="L849" s="136"/>
      <c r="M849" s="136"/>
      <c r="N849" s="136"/>
    </row>
    <row r="850" ht="16.5" customHeight="1">
      <c r="L850" s="136"/>
      <c r="M850" s="136"/>
      <c r="N850" s="136"/>
    </row>
    <row r="851" ht="16.5" customHeight="1">
      <c r="L851" s="136"/>
      <c r="M851" s="136"/>
      <c r="N851" s="136"/>
    </row>
    <row r="852" ht="16.5" customHeight="1">
      <c r="L852" s="136"/>
      <c r="M852" s="136"/>
      <c r="N852" s="136"/>
    </row>
    <row r="853" ht="16.5" customHeight="1">
      <c r="L853" s="136"/>
      <c r="M853" s="136"/>
      <c r="N853" s="136"/>
    </row>
    <row r="854" ht="16.5" customHeight="1">
      <c r="L854" s="136"/>
      <c r="M854" s="136"/>
      <c r="N854" s="136"/>
    </row>
    <row r="855" ht="16.5" customHeight="1">
      <c r="L855" s="136"/>
      <c r="M855" s="136"/>
      <c r="N855" s="136"/>
    </row>
    <row r="856" ht="16.5" customHeight="1">
      <c r="L856" s="136"/>
      <c r="M856" s="136"/>
      <c r="N856" s="136"/>
    </row>
    <row r="857" ht="16.5" customHeight="1">
      <c r="L857" s="136"/>
      <c r="M857" s="136"/>
      <c r="N857" s="136"/>
    </row>
    <row r="858" ht="16.5" customHeight="1">
      <c r="L858" s="136"/>
      <c r="M858" s="136"/>
      <c r="N858" s="136"/>
    </row>
    <row r="859" ht="16.5" customHeight="1">
      <c r="L859" s="136"/>
      <c r="M859" s="136"/>
      <c r="N859" s="136"/>
    </row>
    <row r="860" ht="16.5" customHeight="1">
      <c r="L860" s="136"/>
      <c r="M860" s="136"/>
      <c r="N860" s="136"/>
    </row>
    <row r="861" ht="16.5" customHeight="1">
      <c r="L861" s="136"/>
      <c r="M861" s="136"/>
      <c r="N861" s="136"/>
    </row>
    <row r="862" ht="16.5" customHeight="1">
      <c r="L862" s="136"/>
      <c r="M862" s="136"/>
      <c r="N862" s="136"/>
    </row>
    <row r="863" ht="16.5" customHeight="1">
      <c r="L863" s="136"/>
      <c r="M863" s="136"/>
      <c r="N863" s="136"/>
    </row>
    <row r="864" ht="16.5" customHeight="1">
      <c r="L864" s="136"/>
      <c r="M864" s="136"/>
      <c r="N864" s="136"/>
    </row>
    <row r="865" ht="16.5" customHeight="1">
      <c r="L865" s="136"/>
      <c r="M865" s="136"/>
      <c r="N865" s="136"/>
    </row>
    <row r="866" ht="16.5" customHeight="1">
      <c r="L866" s="136"/>
      <c r="M866" s="136"/>
      <c r="N866" s="136"/>
    </row>
    <row r="867" ht="16.5" customHeight="1">
      <c r="L867" s="136"/>
      <c r="M867" s="136"/>
      <c r="N867" s="136"/>
    </row>
    <row r="868" ht="16.5" customHeight="1">
      <c r="L868" s="136"/>
      <c r="M868" s="136"/>
      <c r="N868" s="136"/>
    </row>
    <row r="869" ht="16.5" customHeight="1">
      <c r="L869" s="136"/>
      <c r="M869" s="136"/>
      <c r="N869" s="136"/>
    </row>
    <row r="870" ht="16.5" customHeight="1">
      <c r="L870" s="136"/>
      <c r="M870" s="136"/>
      <c r="N870" s="136"/>
    </row>
    <row r="871" ht="16.5" customHeight="1">
      <c r="L871" s="136"/>
      <c r="M871" s="136"/>
      <c r="N871" s="136"/>
    </row>
    <row r="872" ht="16.5" customHeight="1">
      <c r="L872" s="136"/>
      <c r="M872" s="136"/>
      <c r="N872" s="136"/>
    </row>
    <row r="873" ht="16.5" customHeight="1">
      <c r="L873" s="136"/>
      <c r="M873" s="136"/>
      <c r="N873" s="136"/>
    </row>
    <row r="874" ht="16.5" customHeight="1">
      <c r="L874" s="136"/>
      <c r="M874" s="136"/>
      <c r="N874" s="136"/>
    </row>
    <row r="875" ht="16.5" customHeight="1">
      <c r="L875" s="136"/>
      <c r="M875" s="136"/>
      <c r="N875" s="136"/>
    </row>
    <row r="876" ht="16.5" customHeight="1">
      <c r="L876" s="136"/>
      <c r="M876" s="136"/>
      <c r="N876" s="136"/>
    </row>
    <row r="877" ht="16.5" customHeight="1">
      <c r="L877" s="136"/>
      <c r="M877" s="136"/>
      <c r="N877" s="136"/>
    </row>
    <row r="878" ht="16.5" customHeight="1">
      <c r="L878" s="136"/>
      <c r="M878" s="136"/>
      <c r="N878" s="136"/>
    </row>
    <row r="879" ht="16.5" customHeight="1">
      <c r="L879" s="136"/>
      <c r="M879" s="136"/>
      <c r="N879" s="136"/>
    </row>
    <row r="880" ht="16.5" customHeight="1">
      <c r="L880" s="136"/>
      <c r="M880" s="136"/>
      <c r="N880" s="136"/>
    </row>
    <row r="881" ht="16.5" customHeight="1">
      <c r="L881" s="136"/>
      <c r="M881" s="136"/>
      <c r="N881" s="136"/>
    </row>
    <row r="882" ht="16.5" customHeight="1">
      <c r="L882" s="136"/>
      <c r="M882" s="136"/>
      <c r="N882" s="136"/>
    </row>
    <row r="883" ht="16.5" customHeight="1">
      <c r="L883" s="136"/>
      <c r="M883" s="136"/>
      <c r="N883" s="136"/>
    </row>
    <row r="884" ht="16.5" customHeight="1">
      <c r="L884" s="136"/>
      <c r="M884" s="136"/>
      <c r="N884" s="136"/>
    </row>
    <row r="885" ht="16.5" customHeight="1">
      <c r="L885" s="136"/>
      <c r="M885" s="136"/>
      <c r="N885" s="136"/>
    </row>
    <row r="886" ht="16.5" customHeight="1">
      <c r="L886" s="136"/>
      <c r="M886" s="136"/>
      <c r="N886" s="136"/>
    </row>
    <row r="887" ht="16.5" customHeight="1">
      <c r="L887" s="136"/>
      <c r="M887" s="136"/>
      <c r="N887" s="136"/>
    </row>
    <row r="888" ht="16.5" customHeight="1">
      <c r="L888" s="136"/>
      <c r="M888" s="136"/>
      <c r="N888" s="136"/>
    </row>
    <row r="889" ht="16.5" customHeight="1">
      <c r="L889" s="136"/>
      <c r="M889" s="136"/>
      <c r="N889" s="136"/>
    </row>
    <row r="890" ht="16.5" customHeight="1">
      <c r="L890" s="136"/>
      <c r="M890" s="136"/>
      <c r="N890" s="136"/>
    </row>
    <row r="891" ht="16.5" customHeight="1">
      <c r="L891" s="136"/>
      <c r="M891" s="136"/>
      <c r="N891" s="136"/>
    </row>
    <row r="892" ht="16.5" customHeight="1">
      <c r="L892" s="136"/>
      <c r="M892" s="136"/>
      <c r="N892" s="136"/>
    </row>
    <row r="893" ht="16.5" customHeight="1">
      <c r="L893" s="136"/>
      <c r="M893" s="136"/>
      <c r="N893" s="136"/>
    </row>
    <row r="894" ht="16.5" customHeight="1">
      <c r="L894" s="136"/>
      <c r="M894" s="136"/>
      <c r="N894" s="136"/>
    </row>
    <row r="895" ht="16.5" customHeight="1">
      <c r="L895" s="136"/>
      <c r="M895" s="136"/>
      <c r="N895" s="136"/>
    </row>
    <row r="896" ht="16.5" customHeight="1">
      <c r="L896" s="136"/>
      <c r="M896" s="136"/>
      <c r="N896" s="136"/>
    </row>
    <row r="897" ht="16.5" customHeight="1">
      <c r="L897" s="136"/>
      <c r="M897" s="136"/>
      <c r="N897" s="136"/>
    </row>
    <row r="898" ht="16.5" customHeight="1">
      <c r="L898" s="136"/>
      <c r="M898" s="136"/>
      <c r="N898" s="136"/>
    </row>
    <row r="899" ht="16.5" customHeight="1">
      <c r="L899" s="136"/>
      <c r="M899" s="136"/>
      <c r="N899" s="136"/>
    </row>
    <row r="900" ht="16.5" customHeight="1">
      <c r="L900" s="136"/>
      <c r="M900" s="136"/>
      <c r="N900" s="136"/>
    </row>
    <row r="901" ht="16.5" customHeight="1">
      <c r="L901" s="136"/>
      <c r="M901" s="136"/>
      <c r="N901" s="136"/>
    </row>
    <row r="902" ht="16.5" customHeight="1">
      <c r="L902" s="136"/>
      <c r="M902" s="136"/>
      <c r="N902" s="136"/>
    </row>
    <row r="903" ht="16.5" customHeight="1">
      <c r="L903" s="136"/>
      <c r="M903" s="136"/>
      <c r="N903" s="136"/>
    </row>
    <row r="904" ht="16.5" customHeight="1">
      <c r="L904" s="136"/>
      <c r="M904" s="136"/>
      <c r="N904" s="136"/>
    </row>
    <row r="905" ht="16.5" customHeight="1">
      <c r="L905" s="136"/>
      <c r="M905" s="136"/>
      <c r="N905" s="136"/>
    </row>
    <row r="906" ht="16.5" customHeight="1">
      <c r="L906" s="136"/>
      <c r="M906" s="136"/>
      <c r="N906" s="136"/>
    </row>
    <row r="907" ht="16.5" customHeight="1">
      <c r="L907" s="136"/>
      <c r="M907" s="136"/>
      <c r="N907" s="136"/>
    </row>
    <row r="908" ht="16.5" customHeight="1">
      <c r="L908" s="136"/>
      <c r="M908" s="136"/>
      <c r="N908" s="136"/>
    </row>
    <row r="909" ht="16.5" customHeight="1">
      <c r="L909" s="136"/>
      <c r="M909" s="136"/>
      <c r="N909" s="136"/>
    </row>
    <row r="910" ht="16.5" customHeight="1">
      <c r="L910" s="136"/>
      <c r="M910" s="136"/>
      <c r="N910" s="136"/>
    </row>
    <row r="911" ht="16.5" customHeight="1">
      <c r="L911" s="136"/>
      <c r="M911" s="136"/>
      <c r="N911" s="136"/>
    </row>
    <row r="912" ht="16.5" customHeight="1">
      <c r="L912" s="136"/>
      <c r="M912" s="136"/>
      <c r="N912" s="136"/>
    </row>
    <row r="913" ht="16.5" customHeight="1">
      <c r="L913" s="136"/>
      <c r="M913" s="136"/>
      <c r="N913" s="136"/>
    </row>
    <row r="914" ht="16.5" customHeight="1">
      <c r="L914" s="136"/>
      <c r="M914" s="136"/>
      <c r="N914" s="136"/>
    </row>
    <row r="915" ht="16.5" customHeight="1">
      <c r="L915" s="136"/>
      <c r="M915" s="136"/>
      <c r="N915" s="136"/>
    </row>
    <row r="916" ht="16.5" customHeight="1">
      <c r="L916" s="136"/>
      <c r="M916" s="136"/>
      <c r="N916" s="136"/>
    </row>
    <row r="917" ht="16.5" customHeight="1">
      <c r="L917" s="136"/>
      <c r="M917" s="136"/>
      <c r="N917" s="136"/>
    </row>
    <row r="918" ht="16.5" customHeight="1">
      <c r="L918" s="136"/>
      <c r="M918" s="136"/>
      <c r="N918" s="136"/>
    </row>
    <row r="919" ht="16.5" customHeight="1">
      <c r="L919" s="136"/>
      <c r="M919" s="136"/>
      <c r="N919" s="136"/>
    </row>
    <row r="920" ht="16.5" customHeight="1">
      <c r="L920" s="136"/>
      <c r="M920" s="136"/>
      <c r="N920" s="136"/>
    </row>
    <row r="921" ht="16.5" customHeight="1">
      <c r="L921" s="136"/>
      <c r="M921" s="136"/>
      <c r="N921" s="136"/>
    </row>
    <row r="922" ht="16.5" customHeight="1">
      <c r="L922" s="136"/>
      <c r="M922" s="136"/>
      <c r="N922" s="136"/>
    </row>
    <row r="923" ht="16.5" customHeight="1">
      <c r="L923" s="136"/>
      <c r="M923" s="136"/>
      <c r="N923" s="136"/>
    </row>
    <row r="924" ht="16.5" customHeight="1">
      <c r="L924" s="136"/>
      <c r="M924" s="136"/>
      <c r="N924" s="136"/>
    </row>
    <row r="925" ht="16.5" customHeight="1">
      <c r="L925" s="136"/>
      <c r="M925" s="136"/>
      <c r="N925" s="136"/>
    </row>
    <row r="926" ht="16.5" customHeight="1">
      <c r="L926" s="136"/>
      <c r="M926" s="136"/>
      <c r="N926" s="136"/>
    </row>
    <row r="927" ht="16.5" customHeight="1">
      <c r="L927" s="136"/>
      <c r="M927" s="136"/>
      <c r="N927" s="136"/>
    </row>
    <row r="928" ht="16.5" customHeight="1">
      <c r="L928" s="136"/>
      <c r="M928" s="136"/>
      <c r="N928" s="136"/>
    </row>
    <row r="929" ht="16.5" customHeight="1">
      <c r="L929" s="136"/>
      <c r="M929" s="136"/>
      <c r="N929" s="136"/>
    </row>
    <row r="930" ht="16.5" customHeight="1">
      <c r="L930" s="136"/>
      <c r="M930" s="136"/>
      <c r="N930" s="136"/>
    </row>
    <row r="931" ht="16.5" customHeight="1">
      <c r="L931" s="136"/>
      <c r="M931" s="136"/>
      <c r="N931" s="136"/>
    </row>
    <row r="932" ht="16.5" customHeight="1">
      <c r="L932" s="136"/>
      <c r="M932" s="136"/>
      <c r="N932" s="136"/>
    </row>
    <row r="933" ht="16.5" customHeight="1">
      <c r="L933" s="136"/>
      <c r="M933" s="136"/>
      <c r="N933" s="136"/>
    </row>
    <row r="934" ht="16.5" customHeight="1">
      <c r="L934" s="136"/>
      <c r="M934" s="136"/>
      <c r="N934" s="136"/>
    </row>
    <row r="935" ht="16.5" customHeight="1">
      <c r="L935" s="136"/>
      <c r="M935" s="136"/>
      <c r="N935" s="136"/>
    </row>
    <row r="936" ht="16.5" customHeight="1">
      <c r="L936" s="136"/>
      <c r="M936" s="136"/>
      <c r="N936" s="136"/>
    </row>
    <row r="937" ht="16.5" customHeight="1">
      <c r="L937" s="136"/>
      <c r="M937" s="136"/>
      <c r="N937" s="136"/>
    </row>
    <row r="938" ht="16.5" customHeight="1">
      <c r="L938" s="136"/>
      <c r="M938" s="136"/>
      <c r="N938" s="136"/>
    </row>
    <row r="939" ht="16.5" customHeight="1">
      <c r="L939" s="136"/>
      <c r="M939" s="136"/>
      <c r="N939" s="136"/>
    </row>
    <row r="940" ht="16.5" customHeight="1">
      <c r="L940" s="136"/>
      <c r="M940" s="136"/>
      <c r="N940" s="136"/>
    </row>
    <row r="941" ht="16.5" customHeight="1">
      <c r="L941" s="136"/>
      <c r="M941" s="136"/>
      <c r="N941" s="136"/>
    </row>
    <row r="942" ht="16.5" customHeight="1">
      <c r="L942" s="136"/>
      <c r="M942" s="136"/>
      <c r="N942" s="136"/>
    </row>
    <row r="943" ht="16.5" customHeight="1">
      <c r="L943" s="136"/>
      <c r="M943" s="136"/>
      <c r="N943" s="136"/>
    </row>
    <row r="944" ht="16.5" customHeight="1">
      <c r="L944" s="136"/>
      <c r="M944" s="136"/>
      <c r="N944" s="136"/>
    </row>
    <row r="945" ht="16.5" customHeight="1">
      <c r="L945" s="136"/>
      <c r="M945" s="136"/>
      <c r="N945" s="136"/>
    </row>
    <row r="946" ht="16.5" customHeight="1">
      <c r="L946" s="136"/>
      <c r="M946" s="136"/>
      <c r="N946" s="136"/>
    </row>
    <row r="947" ht="16.5" customHeight="1">
      <c r="L947" s="136"/>
      <c r="M947" s="136"/>
      <c r="N947" s="136"/>
    </row>
    <row r="948" ht="16.5" customHeight="1">
      <c r="L948" s="136"/>
      <c r="M948" s="136"/>
      <c r="N948" s="136"/>
    </row>
    <row r="949" ht="16.5" customHeight="1">
      <c r="L949" s="136"/>
      <c r="M949" s="136"/>
      <c r="N949" s="136"/>
    </row>
    <row r="950" ht="16.5" customHeight="1">
      <c r="L950" s="136"/>
      <c r="M950" s="136"/>
      <c r="N950" s="136"/>
    </row>
    <row r="951" ht="16.5" customHeight="1">
      <c r="L951" s="136"/>
      <c r="M951" s="136"/>
      <c r="N951" s="136"/>
    </row>
    <row r="952" ht="16.5" customHeight="1">
      <c r="L952" s="136"/>
      <c r="M952" s="136"/>
      <c r="N952" s="136"/>
    </row>
    <row r="953" ht="16.5" customHeight="1">
      <c r="L953" s="136"/>
      <c r="M953" s="136"/>
      <c r="N953" s="136"/>
    </row>
    <row r="954" ht="16.5" customHeight="1">
      <c r="L954" s="136"/>
      <c r="M954" s="136"/>
      <c r="N954" s="136"/>
    </row>
    <row r="955" ht="16.5" customHeight="1">
      <c r="L955" s="136"/>
      <c r="M955" s="136"/>
      <c r="N955" s="136"/>
    </row>
    <row r="956" ht="16.5" customHeight="1">
      <c r="L956" s="136"/>
      <c r="M956" s="136"/>
      <c r="N956" s="136"/>
    </row>
    <row r="957" ht="16.5" customHeight="1">
      <c r="L957" s="136"/>
      <c r="M957" s="136"/>
      <c r="N957" s="136"/>
    </row>
    <row r="958" ht="16.5" customHeight="1">
      <c r="L958" s="136"/>
      <c r="M958" s="136"/>
      <c r="N958" s="136"/>
    </row>
    <row r="959" ht="16.5" customHeight="1">
      <c r="L959" s="136"/>
      <c r="M959" s="136"/>
      <c r="N959" s="136"/>
    </row>
    <row r="960" ht="16.5" customHeight="1">
      <c r="L960" s="136"/>
      <c r="M960" s="136"/>
      <c r="N960" s="136"/>
    </row>
    <row r="961" ht="16.5" customHeight="1">
      <c r="L961" s="136"/>
      <c r="M961" s="136"/>
      <c r="N961" s="136"/>
    </row>
    <row r="962" ht="16.5" customHeight="1">
      <c r="L962" s="136"/>
      <c r="M962" s="136"/>
      <c r="N962" s="136"/>
    </row>
    <row r="963" ht="16.5" customHeight="1">
      <c r="L963" s="136"/>
      <c r="M963" s="136"/>
      <c r="N963" s="136"/>
    </row>
    <row r="964" ht="16.5" customHeight="1">
      <c r="L964" s="136"/>
      <c r="M964" s="136"/>
      <c r="N964" s="136"/>
    </row>
    <row r="965" ht="16.5" customHeight="1">
      <c r="L965" s="136"/>
      <c r="M965" s="136"/>
      <c r="N965" s="136"/>
    </row>
    <row r="966" ht="16.5" customHeight="1">
      <c r="L966" s="136"/>
      <c r="M966" s="136"/>
      <c r="N966" s="136"/>
    </row>
    <row r="967" ht="16.5" customHeight="1">
      <c r="L967" s="136"/>
      <c r="M967" s="136"/>
      <c r="N967" s="136"/>
    </row>
    <row r="968" ht="16.5" customHeight="1">
      <c r="L968" s="136"/>
      <c r="M968" s="136"/>
      <c r="N968" s="136"/>
    </row>
    <row r="969" ht="16.5" customHeight="1">
      <c r="L969" s="136"/>
      <c r="M969" s="136"/>
      <c r="N969" s="136"/>
    </row>
    <row r="970" ht="16.5" customHeight="1">
      <c r="L970" s="136"/>
      <c r="M970" s="136"/>
      <c r="N970" s="136"/>
    </row>
    <row r="971" ht="16.5" customHeight="1">
      <c r="L971" s="136"/>
      <c r="M971" s="136"/>
      <c r="N971" s="136"/>
    </row>
    <row r="972" ht="16.5" customHeight="1">
      <c r="L972" s="136"/>
      <c r="M972" s="136"/>
      <c r="N972" s="136"/>
    </row>
    <row r="973" ht="16.5" customHeight="1">
      <c r="L973" s="136"/>
      <c r="M973" s="136"/>
      <c r="N973" s="136"/>
    </row>
    <row r="974" ht="16.5" customHeight="1">
      <c r="L974" s="136"/>
      <c r="M974" s="136"/>
      <c r="N974" s="136"/>
    </row>
    <row r="975" ht="16.5" customHeight="1">
      <c r="L975" s="136"/>
      <c r="M975" s="136"/>
      <c r="N975" s="136"/>
    </row>
    <row r="976" ht="16.5" customHeight="1">
      <c r="L976" s="136"/>
      <c r="M976" s="136"/>
      <c r="N976" s="136"/>
    </row>
    <row r="977" ht="16.5" customHeight="1">
      <c r="L977" s="136"/>
      <c r="M977" s="136"/>
      <c r="N977" s="136"/>
    </row>
    <row r="978" ht="16.5" customHeight="1">
      <c r="L978" s="136"/>
      <c r="M978" s="136"/>
      <c r="N978" s="136"/>
    </row>
    <row r="979" ht="16.5" customHeight="1">
      <c r="L979" s="136"/>
      <c r="M979" s="136"/>
      <c r="N979" s="136"/>
    </row>
    <row r="980" ht="16.5" customHeight="1">
      <c r="L980" s="136"/>
      <c r="M980" s="136"/>
      <c r="N980" s="136"/>
    </row>
    <row r="981" ht="16.5" customHeight="1">
      <c r="L981" s="136"/>
      <c r="M981" s="136"/>
      <c r="N981" s="136"/>
    </row>
    <row r="982" ht="16.5" customHeight="1">
      <c r="L982" s="136"/>
      <c r="M982" s="136"/>
      <c r="N982" s="136"/>
    </row>
    <row r="983" ht="16.5" customHeight="1">
      <c r="L983" s="136"/>
      <c r="M983" s="136"/>
      <c r="N983" s="136"/>
    </row>
    <row r="984" ht="16.5" customHeight="1">
      <c r="L984" s="136"/>
      <c r="M984" s="136"/>
      <c r="N984" s="136"/>
    </row>
    <row r="985" ht="16.5" customHeight="1">
      <c r="L985" s="136"/>
      <c r="M985" s="136"/>
      <c r="N985" s="136"/>
    </row>
    <row r="986" ht="16.5" customHeight="1">
      <c r="L986" s="136"/>
      <c r="M986" s="136"/>
      <c r="N986" s="136"/>
    </row>
    <row r="987" ht="16.5" customHeight="1">
      <c r="L987" s="136"/>
      <c r="M987" s="136"/>
      <c r="N987" s="136"/>
    </row>
    <row r="988" ht="16.5" customHeight="1">
      <c r="L988" s="136"/>
      <c r="M988" s="136"/>
      <c r="N988" s="136"/>
    </row>
    <row r="989" ht="16.5" customHeight="1">
      <c r="L989" s="136"/>
      <c r="M989" s="136"/>
      <c r="N989" s="136"/>
    </row>
    <row r="990" ht="16.5" customHeight="1">
      <c r="L990" s="136"/>
      <c r="M990" s="136"/>
      <c r="N990" s="136"/>
    </row>
    <row r="991" ht="16.5" customHeight="1">
      <c r="L991" s="136"/>
      <c r="M991" s="136"/>
      <c r="N991" s="136"/>
    </row>
    <row r="992" ht="16.5" customHeight="1">
      <c r="L992" s="136"/>
      <c r="M992" s="136"/>
      <c r="N992" s="136"/>
    </row>
    <row r="993" ht="16.5" customHeight="1">
      <c r="L993" s="136"/>
      <c r="M993" s="136"/>
      <c r="N993" s="136"/>
    </row>
    <row r="994" ht="16.5" customHeight="1">
      <c r="L994" s="136"/>
      <c r="M994" s="136"/>
      <c r="N994" s="136"/>
    </row>
    <row r="995" ht="16.5" customHeight="1">
      <c r="L995" s="136"/>
      <c r="M995" s="136"/>
      <c r="N995" s="136"/>
    </row>
    <row r="996" ht="16.5" customHeight="1">
      <c r="L996" s="136"/>
      <c r="M996" s="136"/>
      <c r="N996" s="136"/>
    </row>
    <row r="997" ht="16.5" customHeight="1">
      <c r="L997" s="136"/>
      <c r="M997" s="136"/>
      <c r="N997" s="136"/>
    </row>
    <row r="998" ht="16.5" customHeight="1">
      <c r="L998" s="136"/>
      <c r="M998" s="136"/>
      <c r="N998" s="136"/>
    </row>
    <row r="999" ht="16.5" customHeight="1">
      <c r="L999" s="136"/>
      <c r="M999" s="136"/>
      <c r="N999" s="136"/>
    </row>
    <row r="1000" ht="16.5" customHeight="1">
      <c r="L1000" s="136"/>
      <c r="M1000" s="136"/>
      <c r="N1000" s="136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5"/>
    <col customWidth="1" min="3" max="3" width="3.25"/>
    <col customWidth="1" min="4" max="4" width="7.5"/>
    <col customWidth="1" min="5" max="5" width="18.38"/>
    <col customWidth="1" min="6" max="6" width="6.38"/>
    <col customWidth="1" min="7" max="7" width="6.88"/>
    <col customWidth="1" min="8" max="8" width="6.25"/>
    <col customWidth="1" min="9" max="9" width="18.38"/>
    <col customWidth="1" min="10" max="10" width="19.75"/>
    <col customWidth="1" min="11" max="11" width="5.75"/>
    <col customWidth="1" min="12" max="12" width="13.38"/>
    <col customWidth="1" min="13" max="13" width="7.88"/>
    <col customWidth="1" min="14" max="14" width="3.75"/>
    <col customWidth="1" min="15" max="15" width="7.88"/>
    <col customWidth="1" min="16" max="16" width="18.75"/>
    <col customWidth="1" min="17" max="17" width="6.63"/>
    <col customWidth="1" min="18" max="18" width="5.13"/>
    <col customWidth="1" min="19" max="19" width="6.63"/>
    <col customWidth="1" min="20" max="20" width="18.75"/>
    <col customWidth="1" min="21" max="21" width="19.75"/>
    <col customWidth="1" min="22" max="22" width="5.75"/>
    <col customWidth="1" min="23" max="23" width="13.38"/>
    <col customWidth="1" min="24" max="24" width="8.13"/>
    <col customWidth="1" min="25" max="25" width="3.75"/>
    <col customWidth="1" min="26" max="26" width="8.13"/>
    <col customWidth="1" min="27" max="27" width="22.0"/>
    <col customWidth="1" min="28" max="28" width="6.5"/>
    <col customWidth="1" min="29" max="29" width="5.25"/>
    <col customWidth="1" min="30" max="30" width="6.5"/>
    <col customWidth="1" min="31" max="32" width="22.0"/>
    <col customWidth="1" min="33" max="33" width="22.75"/>
  </cols>
  <sheetData>
    <row r="1">
      <c r="A1" s="17"/>
      <c r="B1" s="164" t="s">
        <v>142</v>
      </c>
      <c r="Q1" s="17"/>
      <c r="S1" s="17"/>
      <c r="W1" s="17"/>
      <c r="AB1" s="17"/>
      <c r="AD1" s="103"/>
      <c r="AE1" s="165"/>
      <c r="AF1" s="1"/>
      <c r="AG1" s="17"/>
    </row>
    <row r="2">
      <c r="A2" s="17"/>
      <c r="B2" s="164" t="s">
        <v>143</v>
      </c>
      <c r="N2" s="166">
        <v>0.006944444444444444</v>
      </c>
      <c r="P2" s="167">
        <v>0.003472222222222222</v>
      </c>
      <c r="Q2" s="17"/>
      <c r="S2" s="17"/>
      <c r="W2" s="17"/>
      <c r="AB2" s="17"/>
      <c r="AD2" s="103"/>
      <c r="AE2" s="165"/>
      <c r="AF2" s="1"/>
      <c r="AG2" s="17"/>
    </row>
    <row r="3">
      <c r="A3" s="17"/>
      <c r="B3" s="168"/>
      <c r="C3" s="169">
        <v>0.003472222222222222</v>
      </c>
      <c r="D3" s="168"/>
      <c r="E3" s="170">
        <v>0.006944444444444444</v>
      </c>
      <c r="F3" s="171"/>
      <c r="G3" s="171"/>
      <c r="H3" s="171"/>
      <c r="I3" s="171"/>
      <c r="J3" s="171"/>
      <c r="K3" s="171"/>
      <c r="L3" s="171"/>
      <c r="M3" s="171"/>
      <c r="N3" s="169">
        <v>0.006944444444444444</v>
      </c>
      <c r="O3" s="171"/>
      <c r="P3" s="171"/>
      <c r="Q3" s="171"/>
      <c r="R3" s="169">
        <v>0.006944444444444444</v>
      </c>
      <c r="S3" s="17"/>
      <c r="T3" s="171"/>
      <c r="U3" s="171"/>
      <c r="V3" s="171"/>
      <c r="W3" s="17"/>
      <c r="AB3" s="17"/>
      <c r="AD3" s="103"/>
      <c r="AE3" s="165"/>
      <c r="AF3" s="1"/>
      <c r="AG3" s="17"/>
    </row>
    <row r="4" ht="15.0" customHeight="1">
      <c r="A4" s="17"/>
      <c r="F4" s="17"/>
      <c r="H4" s="17"/>
      <c r="L4" s="17"/>
      <c r="Q4" s="17"/>
      <c r="S4" s="17"/>
      <c r="AB4" s="17"/>
      <c r="AD4" s="103"/>
      <c r="AE4" s="165"/>
      <c r="AF4" s="1"/>
    </row>
    <row r="5" ht="13.5" customHeight="1">
      <c r="A5" s="17"/>
      <c r="E5" s="170">
        <v>0.006944444444444444</v>
      </c>
      <c r="F5" s="17"/>
      <c r="H5" s="17"/>
      <c r="L5" s="17"/>
      <c r="Q5" s="17"/>
      <c r="S5" s="17"/>
      <c r="AB5" s="17"/>
      <c r="AD5" s="103"/>
      <c r="AE5" s="165"/>
      <c r="AF5" s="1"/>
    </row>
    <row r="6" ht="13.5" customHeight="1">
      <c r="A6" s="172" t="s">
        <v>144</v>
      </c>
      <c r="B6" s="173"/>
      <c r="C6" s="173"/>
      <c r="D6" s="173"/>
      <c r="E6" s="173"/>
      <c r="F6" s="173"/>
      <c r="G6" s="173"/>
      <c r="H6" s="173"/>
      <c r="I6" s="173"/>
      <c r="J6" s="174"/>
      <c r="L6" s="172" t="s">
        <v>145</v>
      </c>
      <c r="M6" s="173"/>
      <c r="N6" s="173"/>
      <c r="O6" s="173"/>
      <c r="P6" s="173"/>
      <c r="Q6" s="173"/>
      <c r="R6" s="173"/>
      <c r="S6" s="173"/>
      <c r="T6" s="173"/>
      <c r="U6" s="174"/>
      <c r="W6" s="172" t="s">
        <v>146</v>
      </c>
      <c r="X6" s="173"/>
      <c r="Y6" s="173"/>
      <c r="Z6" s="173"/>
      <c r="AA6" s="173"/>
      <c r="AB6" s="173"/>
      <c r="AC6" s="173"/>
      <c r="AD6" s="173"/>
      <c r="AE6" s="173"/>
      <c r="AF6" s="174"/>
      <c r="AG6" s="175"/>
    </row>
    <row r="7" ht="15.75" customHeight="1">
      <c r="A7" s="176"/>
      <c r="B7" s="33"/>
      <c r="C7" s="33"/>
      <c r="D7" s="33"/>
      <c r="E7" s="33"/>
      <c r="F7" s="33"/>
      <c r="G7" s="33"/>
      <c r="H7" s="33"/>
      <c r="I7" s="33"/>
      <c r="J7" s="86"/>
      <c r="L7" s="176"/>
      <c r="M7" s="33"/>
      <c r="N7" s="33"/>
      <c r="O7" s="33"/>
      <c r="P7" s="33"/>
      <c r="Q7" s="33"/>
      <c r="R7" s="33"/>
      <c r="S7" s="33"/>
      <c r="T7" s="33"/>
      <c r="U7" s="86"/>
      <c r="W7" s="176"/>
      <c r="X7" s="33"/>
      <c r="Y7" s="33"/>
      <c r="Z7" s="33"/>
      <c r="AA7" s="33"/>
      <c r="AB7" s="33"/>
      <c r="AC7" s="33"/>
      <c r="AD7" s="33"/>
      <c r="AE7" s="33"/>
      <c r="AF7" s="86"/>
      <c r="AG7" s="175"/>
    </row>
    <row r="8" ht="15.75" customHeight="1">
      <c r="A8" s="177" t="s">
        <v>147</v>
      </c>
      <c r="B8" s="173"/>
      <c r="C8" s="173"/>
      <c r="D8" s="173"/>
      <c r="E8" s="173"/>
      <c r="F8" s="173"/>
      <c r="G8" s="173"/>
      <c r="H8" s="173"/>
      <c r="I8" s="173"/>
      <c r="J8" s="174"/>
      <c r="L8" s="177" t="s">
        <v>148</v>
      </c>
      <c r="M8" s="173"/>
      <c r="N8" s="173"/>
      <c r="O8" s="173"/>
      <c r="P8" s="173"/>
      <c r="Q8" s="173"/>
      <c r="R8" s="173"/>
      <c r="S8" s="173"/>
      <c r="T8" s="173"/>
      <c r="U8" s="174"/>
      <c r="W8" s="178" t="s">
        <v>149</v>
      </c>
      <c r="X8" s="173"/>
      <c r="Y8" s="173"/>
      <c r="Z8" s="173"/>
      <c r="AA8" s="173"/>
      <c r="AB8" s="173"/>
      <c r="AC8" s="173"/>
      <c r="AD8" s="173"/>
      <c r="AE8" s="173"/>
      <c r="AF8" s="174"/>
    </row>
    <row r="9" ht="15.0" customHeight="1">
      <c r="A9" s="176"/>
      <c r="B9" s="33"/>
      <c r="C9" s="33"/>
      <c r="D9" s="33"/>
      <c r="E9" s="33"/>
      <c r="F9" s="33"/>
      <c r="G9" s="33"/>
      <c r="H9" s="33"/>
      <c r="I9" s="33"/>
      <c r="J9" s="86"/>
      <c r="L9" s="176"/>
      <c r="M9" s="33"/>
      <c r="N9" s="33"/>
      <c r="O9" s="33"/>
      <c r="P9" s="33"/>
      <c r="Q9" s="33"/>
      <c r="R9" s="33"/>
      <c r="S9" s="33"/>
      <c r="T9" s="33"/>
      <c r="U9" s="86"/>
      <c r="W9" s="176"/>
      <c r="X9" s="33"/>
      <c r="Y9" s="33"/>
      <c r="Z9" s="33"/>
      <c r="AA9" s="33"/>
      <c r="AB9" s="33"/>
      <c r="AC9" s="33"/>
      <c r="AD9" s="33"/>
      <c r="AE9" s="33"/>
      <c r="AF9" s="86"/>
    </row>
    <row r="10">
      <c r="A10" s="179" t="s">
        <v>4</v>
      </c>
      <c r="B10" s="109"/>
      <c r="C10" s="109"/>
      <c r="D10" s="109"/>
      <c r="E10" s="109"/>
      <c r="F10" s="109"/>
      <c r="G10" s="109"/>
      <c r="H10" s="109"/>
      <c r="I10" s="109"/>
      <c r="J10" s="110"/>
      <c r="L10" s="180" t="s">
        <v>4</v>
      </c>
      <c r="M10" s="181"/>
      <c r="N10" s="181"/>
      <c r="O10" s="181"/>
      <c r="P10" s="181"/>
      <c r="Q10" s="181"/>
      <c r="R10" s="181"/>
      <c r="S10" s="181"/>
      <c r="T10" s="181"/>
      <c r="U10" s="182"/>
      <c r="W10" s="183" t="s">
        <v>4</v>
      </c>
      <c r="X10" s="109"/>
      <c r="Y10" s="109"/>
      <c r="Z10" s="109"/>
      <c r="AA10" s="109"/>
      <c r="AB10" s="109"/>
      <c r="AC10" s="109"/>
      <c r="AD10" s="109"/>
      <c r="AE10" s="109"/>
      <c r="AF10" s="110"/>
    </row>
    <row r="11">
      <c r="A11" s="184" t="s">
        <v>150</v>
      </c>
      <c r="B11" s="185" t="s">
        <v>151</v>
      </c>
      <c r="C11" s="109"/>
      <c r="D11" s="110"/>
      <c r="E11" s="186" t="s">
        <v>152</v>
      </c>
      <c r="F11" s="109"/>
      <c r="G11" s="109"/>
      <c r="H11" s="109"/>
      <c r="I11" s="110"/>
      <c r="J11" s="184" t="s">
        <v>67</v>
      </c>
      <c r="L11" s="187" t="s">
        <v>150</v>
      </c>
      <c r="M11" s="188" t="s">
        <v>151</v>
      </c>
      <c r="N11" s="109"/>
      <c r="O11" s="110"/>
      <c r="P11" s="189" t="s">
        <v>152</v>
      </c>
      <c r="Q11" s="190" t="s">
        <v>153</v>
      </c>
      <c r="R11" s="109"/>
      <c r="S11" s="110"/>
      <c r="T11" s="189" t="s">
        <v>152</v>
      </c>
      <c r="U11" s="187" t="s">
        <v>67</v>
      </c>
      <c r="W11" s="126" t="s">
        <v>150</v>
      </c>
      <c r="X11" s="191" t="s">
        <v>151</v>
      </c>
      <c r="Y11" s="109"/>
      <c r="Z11" s="110"/>
      <c r="AA11" s="189" t="s">
        <v>152</v>
      </c>
      <c r="AB11" s="190" t="s">
        <v>153</v>
      </c>
      <c r="AC11" s="109"/>
      <c r="AD11" s="110"/>
      <c r="AE11" s="131" t="s">
        <v>152</v>
      </c>
      <c r="AF11" s="126" t="s">
        <v>67</v>
      </c>
    </row>
    <row r="12" ht="15.75" customHeight="1">
      <c r="A12" s="192" t="s">
        <v>154</v>
      </c>
      <c r="B12" s="193">
        <v>0.3125</v>
      </c>
      <c r="C12" s="193" t="s">
        <v>52</v>
      </c>
      <c r="D12" s="193">
        <f t="shared" ref="D12:D17" si="1">B12+$C$3</f>
        <v>0.3159722222</v>
      </c>
      <c r="E12" s="194" t="s">
        <v>37</v>
      </c>
      <c r="F12" s="109"/>
      <c r="G12" s="109"/>
      <c r="H12" s="109"/>
      <c r="I12" s="110"/>
      <c r="J12" s="195" t="str">
        <f>'Bagan Estafet'!E44</f>
        <v/>
      </c>
      <c r="L12" s="196" t="s">
        <v>154</v>
      </c>
      <c r="M12" s="197">
        <f>D17+G23</f>
        <v>0.3402777778</v>
      </c>
      <c r="N12" s="131" t="s">
        <v>52</v>
      </c>
      <c r="O12" s="197">
        <f t="shared" ref="O12:O13" si="2">M12+$E$3</f>
        <v>0.3472222222</v>
      </c>
      <c r="P12" s="198" t="str">
        <f>'Bagan Basket'!B6</f>
        <v>HUDAIBIYYAH</v>
      </c>
      <c r="Q12" s="198">
        <f>'Bagan Basket'!C6</f>
        <v>0</v>
      </c>
      <c r="R12" s="198" t="s">
        <v>115</v>
      </c>
      <c r="S12" s="198">
        <f>'Bagan Basket'!C9</f>
        <v>0</v>
      </c>
      <c r="T12" s="199" t="str">
        <f>'Bagan Basket'!B9</f>
        <v>KHANDAQ</v>
      </c>
      <c r="U12" s="200" t="str">
        <f>'Bagan Basket'!D7</f>
        <v/>
      </c>
      <c r="W12" s="192" t="s">
        <v>154</v>
      </c>
      <c r="X12" s="193">
        <f>D17+G23</f>
        <v>0.3402777778</v>
      </c>
      <c r="Y12" s="193" t="s">
        <v>52</v>
      </c>
      <c r="Z12" s="193">
        <f t="shared" ref="Z12:Z13" si="3">X12+$N$2</f>
        <v>0.3472222222</v>
      </c>
      <c r="AA12" s="201" t="str">
        <f>'Bagan Bomb Ballon'!P6</f>
        <v>ANDALUSIA</v>
      </c>
      <c r="AB12" s="201">
        <f>'Bagan Bomb Ballon'!O6</f>
        <v>0</v>
      </c>
      <c r="AC12" s="201" t="s">
        <v>115</v>
      </c>
      <c r="AD12" s="201">
        <f>'Bagan Bomb Ballon'!O9</f>
        <v>0</v>
      </c>
      <c r="AE12" s="202" t="str">
        <f>'Bagan Bomb Ballon'!P9</f>
        <v>CORDOVA</v>
      </c>
      <c r="AF12" s="198" t="str">
        <f>'Bagan Bomb Ballon'!N7</f>
        <v/>
      </c>
    </row>
    <row r="13">
      <c r="A13" s="117"/>
      <c r="B13" s="193">
        <f t="shared" ref="B13:B17" si="4">D12</f>
        <v>0.3159722222</v>
      </c>
      <c r="C13" s="193" t="s">
        <v>52</v>
      </c>
      <c r="D13" s="193">
        <f t="shared" si="1"/>
        <v>0.3194444444</v>
      </c>
      <c r="E13" s="194" t="s">
        <v>38</v>
      </c>
      <c r="F13" s="109"/>
      <c r="G13" s="109"/>
      <c r="H13" s="109"/>
      <c r="I13" s="110"/>
      <c r="J13" s="195" t="str">
        <f>'Bagan Estafet'!J44</f>
        <v/>
      </c>
      <c r="L13" s="118"/>
      <c r="M13" s="197">
        <f>O12</f>
        <v>0.3472222222</v>
      </c>
      <c r="N13" s="131" t="s">
        <v>52</v>
      </c>
      <c r="O13" s="197">
        <f t="shared" si="2"/>
        <v>0.3541666667</v>
      </c>
      <c r="P13" s="198" t="str">
        <f>'Bagan Basket'!O6</f>
        <v>AN-NASA'I</v>
      </c>
      <c r="Q13" s="198">
        <f>'Bagan Basket'!N6</f>
        <v>0</v>
      </c>
      <c r="R13" s="198" t="s">
        <v>115</v>
      </c>
      <c r="S13" s="198">
        <f>'Bagan Basket'!N9</f>
        <v>0</v>
      </c>
      <c r="T13" s="199" t="str">
        <f>'Bagan Basket'!O9</f>
        <v>IBNU MAJAH</v>
      </c>
      <c r="U13" s="203" t="str">
        <f>'Bagan Basket'!M7</f>
        <v/>
      </c>
      <c r="W13" s="118"/>
      <c r="X13" s="193">
        <f>Z12</f>
        <v>0.3472222222</v>
      </c>
      <c r="Y13" s="193" t="s">
        <v>52</v>
      </c>
      <c r="Z13" s="193">
        <f t="shared" si="3"/>
        <v>0.3541666667</v>
      </c>
      <c r="AA13" s="201" t="str">
        <f>'Bagan Bomb Ballon'!C6</f>
        <v>AISYAH</v>
      </c>
      <c r="AB13" s="201">
        <f>'Bagan Bomb Ballon'!D6</f>
        <v>0</v>
      </c>
      <c r="AC13" s="201" t="s">
        <v>115</v>
      </c>
      <c r="AD13" s="201">
        <f>'Bagan Bomb Ballon'!D9</f>
        <v>0</v>
      </c>
      <c r="AE13" s="202" t="str">
        <f>'Bagan Bomb Ballon'!C9</f>
        <v>KHODIJAH</v>
      </c>
      <c r="AF13" s="198" t="str">
        <f>'Bagan Bomb Ballon'!E7</f>
        <v/>
      </c>
    </row>
    <row r="14" ht="15.75" customHeight="1">
      <c r="A14" s="117"/>
      <c r="B14" s="193">
        <f t="shared" si="4"/>
        <v>0.3194444444</v>
      </c>
      <c r="C14" s="193" t="s">
        <v>52</v>
      </c>
      <c r="D14" s="193">
        <f t="shared" si="1"/>
        <v>0.3229166667</v>
      </c>
      <c r="E14" s="204" t="s">
        <v>26</v>
      </c>
      <c r="F14" s="109"/>
      <c r="G14" s="109"/>
      <c r="H14" s="109"/>
      <c r="I14" s="110"/>
      <c r="J14" s="195" t="str">
        <f>'Bagan Estafet'!E26</f>
        <v/>
      </c>
      <c r="L14" s="205" t="s">
        <v>155</v>
      </c>
      <c r="M14" s="109"/>
      <c r="N14" s="109"/>
      <c r="O14" s="109"/>
      <c r="P14" s="109"/>
      <c r="Q14" s="109"/>
      <c r="R14" s="109"/>
      <c r="S14" s="109"/>
      <c r="T14" s="109"/>
      <c r="U14" s="110"/>
      <c r="W14" s="206" t="s">
        <v>155</v>
      </c>
      <c r="X14" s="109"/>
      <c r="Y14" s="109"/>
      <c r="Z14" s="109"/>
      <c r="AA14" s="109"/>
      <c r="AB14" s="109"/>
      <c r="AC14" s="109"/>
      <c r="AD14" s="109"/>
      <c r="AE14" s="109"/>
      <c r="AF14" s="110"/>
    </row>
    <row r="15" ht="15.75" customHeight="1">
      <c r="A15" s="117"/>
      <c r="B15" s="193">
        <f t="shared" si="4"/>
        <v>0.3229166667</v>
      </c>
      <c r="C15" s="193" t="s">
        <v>52</v>
      </c>
      <c r="D15" s="193">
        <f t="shared" si="1"/>
        <v>0.3263888889</v>
      </c>
      <c r="E15" s="204" t="s">
        <v>27</v>
      </c>
      <c r="F15" s="109"/>
      <c r="G15" s="109"/>
      <c r="H15" s="109"/>
      <c r="I15" s="110"/>
      <c r="J15" s="195" t="str">
        <f>'Bagan Estafet'!J26</f>
        <v/>
      </c>
      <c r="L15" s="207" t="s">
        <v>156</v>
      </c>
      <c r="M15" s="197">
        <f>D21+G23</f>
        <v>0.3298611111</v>
      </c>
      <c r="N15" s="131" t="s">
        <v>52</v>
      </c>
      <c r="O15" s="197">
        <f t="shared" ref="O15:O16" si="5">M15+$E$3</f>
        <v>0.3368055556</v>
      </c>
      <c r="P15" s="199" t="str">
        <f t="shared" ref="P15:P16" si="6">U12</f>
        <v/>
      </c>
      <c r="Q15" s="198">
        <f>'Bagan Basket'!E7</f>
        <v>0</v>
      </c>
      <c r="R15" s="198" t="s">
        <v>115</v>
      </c>
      <c r="S15" s="198">
        <f>'Bagan Basket'!E13</f>
        <v>0</v>
      </c>
      <c r="T15" s="198" t="str">
        <f>'Bagan Basket'!D13</f>
        <v>HUNAIN</v>
      </c>
      <c r="U15" s="200" t="str">
        <f>'Bagan Basket'!F10</f>
        <v/>
      </c>
      <c r="W15" s="208" t="s">
        <v>154</v>
      </c>
      <c r="X15" s="193">
        <f>Z13</f>
        <v>0.3541666667</v>
      </c>
      <c r="Y15" s="193" t="s">
        <v>52</v>
      </c>
      <c r="Z15" s="193">
        <f t="shared" ref="Z15:Z16" si="7">X15+$N$2</f>
        <v>0.3611111111</v>
      </c>
      <c r="AA15" s="198" t="str">
        <f t="shared" ref="AA15:AA16" si="8">AF12</f>
        <v/>
      </c>
      <c r="AB15" s="198">
        <f>'Bagan Bomb Ballon'!M7</f>
        <v>0</v>
      </c>
      <c r="AC15" s="198" t="s">
        <v>115</v>
      </c>
      <c r="AD15" s="198">
        <f>'Bagan Bomb Ballon'!M13</f>
        <v>0</v>
      </c>
      <c r="AE15" s="131" t="str">
        <f>'Bagan Bomb Ballon'!N13</f>
        <v>BAGHDAD</v>
      </c>
      <c r="AF15" s="198" t="str">
        <f>'Bagan Bomb Ballon'!L10</f>
        <v/>
      </c>
    </row>
    <row r="16" ht="15.75" customHeight="1">
      <c r="A16" s="117"/>
      <c r="B16" s="193">
        <f t="shared" si="4"/>
        <v>0.3263888889</v>
      </c>
      <c r="C16" s="193" t="s">
        <v>52</v>
      </c>
      <c r="D16" s="193">
        <f t="shared" si="1"/>
        <v>0.3298611111</v>
      </c>
      <c r="E16" s="209" t="s">
        <v>10</v>
      </c>
      <c r="F16" s="109"/>
      <c r="G16" s="109"/>
      <c r="H16" s="109"/>
      <c r="I16" s="110"/>
      <c r="J16" s="195" t="str">
        <f>'Bagan Estafet'!E9</f>
        <v/>
      </c>
      <c r="L16" s="118"/>
      <c r="M16" s="197">
        <f>O15</f>
        <v>0.3368055556</v>
      </c>
      <c r="N16" s="131" t="s">
        <v>52</v>
      </c>
      <c r="O16" s="197">
        <f t="shared" si="5"/>
        <v>0.34375</v>
      </c>
      <c r="P16" s="198" t="str">
        <f t="shared" si="6"/>
        <v/>
      </c>
      <c r="Q16" s="198">
        <f>'Bagan Basket'!L7</f>
        <v>0</v>
      </c>
      <c r="R16" s="198" t="s">
        <v>115</v>
      </c>
      <c r="S16" s="198">
        <f>'Bagan Basket'!L13</f>
        <v>0</v>
      </c>
      <c r="T16" s="198" t="str">
        <f>'Bagan Basket'!M13</f>
        <v>AT-TIRMIDZI</v>
      </c>
      <c r="U16" s="203" t="str">
        <f>'Bagan Basket'!K10</f>
        <v/>
      </c>
      <c r="W16" s="118"/>
      <c r="X16" s="193">
        <f>Z15</f>
        <v>0.3611111111</v>
      </c>
      <c r="Y16" s="193" t="s">
        <v>52</v>
      </c>
      <c r="Z16" s="193">
        <f t="shared" si="7"/>
        <v>0.3680555556</v>
      </c>
      <c r="AA16" s="198" t="str">
        <f t="shared" si="8"/>
        <v/>
      </c>
      <c r="AB16" s="198">
        <f>'Bagan Bomb Ballon'!F7</f>
        <v>0</v>
      </c>
      <c r="AC16" s="198" t="s">
        <v>115</v>
      </c>
      <c r="AD16" s="198">
        <f>'Bagan Bomb Ballon'!F13</f>
        <v>0</v>
      </c>
      <c r="AE16" s="131" t="str">
        <f>'Bagan Bomb Ballon'!E13</f>
        <v>FATHIMAH</v>
      </c>
      <c r="AF16" s="198" t="str">
        <f>'Bagan Bomb Ballon'!G10</f>
        <v/>
      </c>
    </row>
    <row r="17" ht="15.75" customHeight="1">
      <c r="A17" s="118"/>
      <c r="B17" s="193">
        <f t="shared" si="4"/>
        <v>0.3298611111</v>
      </c>
      <c r="C17" s="193" t="s">
        <v>52</v>
      </c>
      <c r="D17" s="193">
        <f t="shared" si="1"/>
        <v>0.3333333333</v>
      </c>
      <c r="E17" s="209" t="s">
        <v>11</v>
      </c>
      <c r="F17" s="109"/>
      <c r="G17" s="109"/>
      <c r="H17" s="109"/>
      <c r="I17" s="110"/>
      <c r="J17" s="195" t="str">
        <f>'Bagan Estafet'!J9</f>
        <v/>
      </c>
      <c r="L17" s="210" t="s">
        <v>5</v>
      </c>
      <c r="M17" s="181"/>
      <c r="N17" s="181"/>
      <c r="O17" s="181"/>
      <c r="P17" s="181"/>
      <c r="Q17" s="181"/>
      <c r="R17" s="181"/>
      <c r="S17" s="181"/>
      <c r="T17" s="181"/>
      <c r="U17" s="182"/>
      <c r="W17" s="211" t="s">
        <v>5</v>
      </c>
      <c r="X17" s="212"/>
      <c r="Y17" s="212"/>
      <c r="Z17" s="212"/>
      <c r="AA17" s="212"/>
      <c r="AB17" s="212"/>
      <c r="AC17" s="212"/>
      <c r="AD17" s="212"/>
      <c r="AE17" s="212"/>
      <c r="AF17" s="213"/>
    </row>
    <row r="18">
      <c r="A18" s="214" t="s">
        <v>5</v>
      </c>
      <c r="B18" s="109"/>
      <c r="C18" s="109"/>
      <c r="D18" s="109"/>
      <c r="E18" s="109"/>
      <c r="F18" s="109"/>
      <c r="G18" s="109"/>
      <c r="H18" s="109"/>
      <c r="I18" s="109"/>
      <c r="J18" s="110"/>
      <c r="L18" s="215" t="s">
        <v>156</v>
      </c>
      <c r="M18" s="197">
        <f>O16</f>
        <v>0.34375</v>
      </c>
      <c r="N18" s="216" t="s">
        <v>52</v>
      </c>
      <c r="O18" s="197">
        <f>M18+$E$3</f>
        <v>0.3506944444</v>
      </c>
      <c r="P18" s="199" t="str">
        <f>U15</f>
        <v/>
      </c>
      <c r="Q18" s="198">
        <f>'Bagan Basket'!G10</f>
        <v>0</v>
      </c>
      <c r="R18" s="198" t="s">
        <v>115</v>
      </c>
      <c r="S18" s="198">
        <f>'Bagan Basket'!J10</f>
        <v>0</v>
      </c>
      <c r="T18" s="198" t="str">
        <f>U16</f>
        <v/>
      </c>
      <c r="U18" s="217" t="str">
        <f>'Bagan Basket'!H9</f>
        <v/>
      </c>
      <c r="W18" s="218" t="s">
        <v>156</v>
      </c>
      <c r="X18" s="219">
        <f>D21+G23</f>
        <v>0.3298611111</v>
      </c>
      <c r="Y18" s="216" t="s">
        <v>52</v>
      </c>
      <c r="Z18" s="197">
        <f>X18+$E$3</f>
        <v>0.3368055556</v>
      </c>
      <c r="AA18" s="197" t="str">
        <f>AF16</f>
        <v/>
      </c>
      <c r="AB18" s="131">
        <f>'Bagan Bomb Ballon'!H10</f>
        <v>0</v>
      </c>
      <c r="AC18" s="131" t="s">
        <v>115</v>
      </c>
      <c r="AD18" s="131">
        <f>'Bagan Bomb Ballon'!K10</f>
        <v>0</v>
      </c>
      <c r="AE18" s="131" t="str">
        <f>AF15</f>
        <v/>
      </c>
      <c r="AF18" s="220" t="str">
        <f>'Bagan Bomb Ballon'!I9</f>
        <v/>
      </c>
    </row>
    <row r="19">
      <c r="A19" s="207" t="s">
        <v>156</v>
      </c>
      <c r="B19" s="193">
        <f>B12</f>
        <v>0.3125</v>
      </c>
      <c r="C19" s="193" t="s">
        <v>52</v>
      </c>
      <c r="D19" s="193">
        <f t="shared" ref="D19:D21" si="9">B19+$C$3</f>
        <v>0.3159722222</v>
      </c>
      <c r="E19" s="221" t="str">
        <f>J12</f>
        <v/>
      </c>
      <c r="F19" s="110"/>
      <c r="G19" s="222" t="s">
        <v>115</v>
      </c>
      <c r="H19" s="221" t="str">
        <f>J13</f>
        <v/>
      </c>
      <c r="I19" s="110"/>
      <c r="J19" s="223" t="str">
        <f>'Bagan Estafet'!G43</f>
        <v/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AB19" s="17"/>
      <c r="AD19" s="103"/>
      <c r="AE19" s="165"/>
      <c r="AF19" s="1"/>
    </row>
    <row r="20" ht="15.75" customHeight="1">
      <c r="A20" s="117"/>
      <c r="B20" s="193">
        <f t="shared" ref="B20:B21" si="10">D19</f>
        <v>0.3159722222</v>
      </c>
      <c r="C20" s="193" t="s">
        <v>52</v>
      </c>
      <c r="D20" s="193">
        <f t="shared" si="9"/>
        <v>0.3194444444</v>
      </c>
      <c r="E20" s="224" t="str">
        <f>J14</f>
        <v/>
      </c>
      <c r="F20" s="110"/>
      <c r="G20" s="225" t="s">
        <v>115</v>
      </c>
      <c r="H20" s="224" t="str">
        <f>J15</f>
        <v/>
      </c>
      <c r="I20" s="110"/>
      <c r="J20" s="223" t="str">
        <f>'Bagan Estafet'!G25</f>
        <v/>
      </c>
      <c r="L20" s="177" t="s">
        <v>157</v>
      </c>
      <c r="M20" s="173"/>
      <c r="N20" s="173"/>
      <c r="O20" s="173"/>
      <c r="P20" s="173"/>
      <c r="Q20" s="173"/>
      <c r="R20" s="173"/>
      <c r="S20" s="173"/>
      <c r="T20" s="173"/>
      <c r="U20" s="174"/>
      <c r="W20" s="178" t="s">
        <v>158</v>
      </c>
      <c r="X20" s="173"/>
      <c r="Y20" s="173"/>
      <c r="Z20" s="173"/>
      <c r="AA20" s="173"/>
      <c r="AB20" s="173"/>
      <c r="AC20" s="173"/>
      <c r="AD20" s="173"/>
      <c r="AE20" s="173"/>
      <c r="AF20" s="174"/>
    </row>
    <row r="21" ht="15.75" customHeight="1">
      <c r="A21" s="118"/>
      <c r="B21" s="193">
        <f t="shared" si="10"/>
        <v>0.3194444444</v>
      </c>
      <c r="C21" s="193" t="s">
        <v>52</v>
      </c>
      <c r="D21" s="193">
        <f t="shared" si="9"/>
        <v>0.3229166667</v>
      </c>
      <c r="E21" s="226" t="str">
        <f>J16</f>
        <v/>
      </c>
      <c r="F21" s="110"/>
      <c r="G21" s="227" t="s">
        <v>115</v>
      </c>
      <c r="H21" s="226" t="str">
        <f>J17</f>
        <v/>
      </c>
      <c r="I21" s="110"/>
      <c r="J21" s="223" t="str">
        <f>'Bagan Estafet'!G8</f>
        <v/>
      </c>
      <c r="L21" s="176"/>
      <c r="M21" s="33"/>
      <c r="N21" s="33"/>
      <c r="O21" s="33"/>
      <c r="P21" s="33"/>
      <c r="Q21" s="33"/>
      <c r="R21" s="33"/>
      <c r="S21" s="33"/>
      <c r="T21" s="33"/>
      <c r="U21" s="86"/>
      <c r="W21" s="176"/>
      <c r="X21" s="33"/>
      <c r="Y21" s="33"/>
      <c r="Z21" s="33"/>
      <c r="AA21" s="33"/>
      <c r="AB21" s="33"/>
      <c r="AC21" s="33"/>
      <c r="AD21" s="33"/>
      <c r="AE21" s="33"/>
      <c r="AF21" s="86"/>
    </row>
    <row r="22" ht="15.75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30"/>
      <c r="L22" s="231" t="s">
        <v>4</v>
      </c>
      <c r="M22" s="181"/>
      <c r="N22" s="181"/>
      <c r="O22" s="181"/>
      <c r="P22" s="181"/>
      <c r="Q22" s="181"/>
      <c r="R22" s="181"/>
      <c r="S22" s="181"/>
      <c r="T22" s="181"/>
      <c r="U22" s="182"/>
      <c r="W22" s="206" t="s">
        <v>4</v>
      </c>
      <c r="X22" s="109"/>
      <c r="Y22" s="109"/>
      <c r="Z22" s="109"/>
      <c r="AA22" s="109"/>
      <c r="AB22" s="109"/>
      <c r="AC22" s="109"/>
      <c r="AD22" s="109"/>
      <c r="AE22" s="109"/>
      <c r="AF22" s="110"/>
    </row>
    <row r="23" ht="15.75" customHeight="1">
      <c r="B23" s="232" t="s">
        <v>159</v>
      </c>
      <c r="G23" s="233">
        <f>E5</f>
        <v>0.006944444444</v>
      </c>
      <c r="H23" s="17"/>
      <c r="L23" s="188" t="s">
        <v>150</v>
      </c>
      <c r="M23" s="188" t="s">
        <v>151</v>
      </c>
      <c r="N23" s="109"/>
      <c r="O23" s="110"/>
      <c r="P23" s="189" t="s">
        <v>152</v>
      </c>
      <c r="Q23" s="190" t="s">
        <v>153</v>
      </c>
      <c r="R23" s="109"/>
      <c r="S23" s="110"/>
      <c r="T23" s="189" t="s">
        <v>152</v>
      </c>
      <c r="U23" s="187" t="s">
        <v>67</v>
      </c>
      <c r="W23" s="126" t="s">
        <v>150</v>
      </c>
      <c r="X23" s="191" t="s">
        <v>151</v>
      </c>
      <c r="Y23" s="109"/>
      <c r="Z23" s="110"/>
      <c r="AA23" s="189" t="s">
        <v>152</v>
      </c>
      <c r="AB23" s="190" t="s">
        <v>153</v>
      </c>
      <c r="AC23" s="109"/>
      <c r="AD23" s="110"/>
      <c r="AE23" s="131" t="s">
        <v>152</v>
      </c>
      <c r="AF23" s="126" t="s">
        <v>67</v>
      </c>
    </row>
    <row r="24" ht="15.75" customHeight="1">
      <c r="F24" s="17"/>
      <c r="H24" s="17"/>
      <c r="L24" s="196" t="s">
        <v>154</v>
      </c>
      <c r="M24" s="197">
        <f>O13</f>
        <v>0.3541666667</v>
      </c>
      <c r="N24" s="131" t="s">
        <v>52</v>
      </c>
      <c r="O24" s="197">
        <f t="shared" ref="O24:O25" si="11">M24+$E$3</f>
        <v>0.3611111111</v>
      </c>
      <c r="P24" s="198" t="str">
        <f>'Bagan Basket'!B28</f>
        <v>MA'WA</v>
      </c>
      <c r="Q24" s="198">
        <f>'Bagan Basket'!C28</f>
        <v>0</v>
      </c>
      <c r="R24" s="198" t="s">
        <v>115</v>
      </c>
      <c r="S24" s="198">
        <f>'Bagan Basket'!C31</f>
        <v>0</v>
      </c>
      <c r="T24" s="198" t="str">
        <f>'Bagan Basket'!B31</f>
        <v>DARUL MUQAMAH</v>
      </c>
      <c r="U24" s="203" t="str">
        <f>'Bagan Basket'!D29</f>
        <v/>
      </c>
      <c r="W24" s="192" t="s">
        <v>154</v>
      </c>
      <c r="X24" s="193">
        <f>Z16</f>
        <v>0.3680555556</v>
      </c>
      <c r="Y24" s="193" t="s">
        <v>52</v>
      </c>
      <c r="Z24" s="193">
        <f t="shared" ref="Z24:Z25" si="12">X24+$N$2</f>
        <v>0.375</v>
      </c>
      <c r="AA24" s="201" t="str">
        <f>'Bagan Bomb Ballon'!P48</f>
        <v>ASY-SYAFI'I</v>
      </c>
      <c r="AB24" s="201">
        <f>'Bagan Bomb Ballon'!O48</f>
        <v>0</v>
      </c>
      <c r="AC24" s="201" t="s">
        <v>115</v>
      </c>
      <c r="AD24" s="201">
        <f>'Bagan Bomb Ballon'!O51</f>
        <v>0</v>
      </c>
      <c r="AE24" s="202" t="str">
        <f>'Bagan Bomb Ballon'!P51</f>
        <v>AL LAITSY</v>
      </c>
      <c r="AF24" s="198" t="str">
        <f>'Bagan Bomb Ballon'!N49</f>
        <v/>
      </c>
    </row>
    <row r="25" ht="15.75" customHeight="1">
      <c r="A25" s="172" t="s">
        <v>160</v>
      </c>
      <c r="B25" s="173"/>
      <c r="C25" s="173"/>
      <c r="D25" s="173"/>
      <c r="E25" s="173"/>
      <c r="F25" s="173"/>
      <c r="G25" s="173"/>
      <c r="H25" s="173"/>
      <c r="I25" s="173"/>
      <c r="J25" s="174"/>
      <c r="L25" s="118"/>
      <c r="M25" s="197">
        <f>O24</f>
        <v>0.3611111111</v>
      </c>
      <c r="N25" s="131" t="s">
        <v>52</v>
      </c>
      <c r="O25" s="197">
        <f t="shared" si="11"/>
        <v>0.3680555556</v>
      </c>
      <c r="P25" s="198" t="str">
        <f>'Bagan Basket'!O28</f>
        <v>MALIK</v>
      </c>
      <c r="Q25" s="198">
        <f>'Bagan Basket'!N28</f>
        <v>0</v>
      </c>
      <c r="R25" s="198" t="s">
        <v>115</v>
      </c>
      <c r="S25" s="198">
        <f>'Bagan Basket'!N31</f>
        <v>0</v>
      </c>
      <c r="T25" s="198" t="str">
        <f>'Bagan Basket'!O31</f>
        <v>AL LAITSY</v>
      </c>
      <c r="U25" s="203" t="str">
        <f>'Bagan Basket'!M29</f>
        <v/>
      </c>
      <c r="W25" s="118"/>
      <c r="X25" s="193">
        <f>Z24</f>
        <v>0.375</v>
      </c>
      <c r="Y25" s="193" t="s">
        <v>52</v>
      </c>
      <c r="Z25" s="193">
        <f t="shared" si="12"/>
        <v>0.3819444444</v>
      </c>
      <c r="AA25" s="201" t="str">
        <f>'Bagan Bomb Ballon'!C48</f>
        <v>'ADN</v>
      </c>
      <c r="AB25" s="201">
        <f>'Bagan Bomb Ballon'!D48</f>
        <v>0</v>
      </c>
      <c r="AC25" s="201" t="s">
        <v>115</v>
      </c>
      <c r="AD25" s="201">
        <f>'Bagan Bomb Ballon'!D51</f>
        <v>0</v>
      </c>
      <c r="AE25" s="202" t="str">
        <f>'Bagan Bomb Ballon'!C51</f>
        <v>DARUL MUQAMAH</v>
      </c>
      <c r="AF25" s="198" t="str">
        <f>'Bagan Bomb Ballon'!E49</f>
        <v/>
      </c>
    </row>
    <row r="26" ht="15.75" customHeight="1">
      <c r="A26" s="176"/>
      <c r="B26" s="33"/>
      <c r="C26" s="33"/>
      <c r="D26" s="33"/>
      <c r="E26" s="33"/>
      <c r="F26" s="33"/>
      <c r="G26" s="33"/>
      <c r="H26" s="33"/>
      <c r="I26" s="33"/>
      <c r="J26" s="86"/>
      <c r="L26" s="206" t="s">
        <v>155</v>
      </c>
      <c r="M26" s="109"/>
      <c r="N26" s="109"/>
      <c r="O26" s="109"/>
      <c r="P26" s="109"/>
      <c r="Q26" s="109"/>
      <c r="R26" s="109"/>
      <c r="S26" s="109"/>
      <c r="T26" s="109"/>
      <c r="U26" s="110"/>
      <c r="W26" s="206" t="s">
        <v>155</v>
      </c>
      <c r="X26" s="109"/>
      <c r="Y26" s="109"/>
      <c r="Z26" s="109"/>
      <c r="AA26" s="109"/>
      <c r="AB26" s="109"/>
      <c r="AC26" s="109"/>
      <c r="AD26" s="109"/>
      <c r="AE26" s="109"/>
      <c r="AF26" s="110"/>
    </row>
    <row r="27" ht="15.75" customHeight="1">
      <c r="A27" s="234" t="s">
        <v>161</v>
      </c>
      <c r="B27" s="109"/>
      <c r="C27" s="109"/>
      <c r="D27" s="109"/>
      <c r="E27" s="109"/>
      <c r="F27" s="109"/>
      <c r="G27" s="109"/>
      <c r="H27" s="109"/>
      <c r="I27" s="109"/>
      <c r="J27" s="110"/>
      <c r="L27" s="235" t="s">
        <v>156</v>
      </c>
      <c r="M27" s="197">
        <f>O18</f>
        <v>0.3506944444</v>
      </c>
      <c r="N27" s="131" t="s">
        <v>52</v>
      </c>
      <c r="O27" s="197">
        <f t="shared" ref="O27:O28" si="13">M27+$E$3</f>
        <v>0.3576388889</v>
      </c>
      <c r="P27" s="198" t="str">
        <f t="shared" ref="P27:P28" si="14">U24</f>
        <v/>
      </c>
      <c r="Q27" s="198">
        <f>'Bagan Basket'!E29</f>
        <v>0</v>
      </c>
      <c r="R27" s="198" t="s">
        <v>115</v>
      </c>
      <c r="S27" s="198">
        <f>'Bagan Basket'!E35</f>
        <v>0</v>
      </c>
      <c r="T27" s="198" t="str">
        <f>'Bagan Basket'!D35</f>
        <v>'ADN</v>
      </c>
      <c r="U27" s="203" t="str">
        <f>'Bagan Basket'!F32</f>
        <v/>
      </c>
      <c r="W27" s="208" t="s">
        <v>154</v>
      </c>
      <c r="X27" s="193">
        <f>Z25</f>
        <v>0.3819444444</v>
      </c>
      <c r="Y27" s="193" t="s">
        <v>52</v>
      </c>
      <c r="Z27" s="193">
        <f t="shared" ref="Z27:Z28" si="15">X27+$N$2</f>
        <v>0.3888888889</v>
      </c>
      <c r="AA27" s="198" t="str">
        <f>'Bagan Bomb Ballon'!N49</f>
        <v/>
      </c>
      <c r="AB27" s="198">
        <f>'Bagan Bomb Ballon'!M49</f>
        <v>0</v>
      </c>
      <c r="AC27" s="198" t="s">
        <v>115</v>
      </c>
      <c r="AD27" s="198">
        <f>'Bagan Bomb Ballon'!M55</f>
        <v>0</v>
      </c>
      <c r="AE27" s="131" t="str">
        <f>'Bagan Bomb Ballon'!N55</f>
        <v>MALIK</v>
      </c>
      <c r="AF27" s="198" t="str">
        <f>'Bagan Bomb Ballon'!L52</f>
        <v/>
      </c>
    </row>
    <row r="28" ht="15.75" customHeight="1">
      <c r="A28" s="179" t="s">
        <v>4</v>
      </c>
      <c r="B28" s="109"/>
      <c r="C28" s="109"/>
      <c r="D28" s="109"/>
      <c r="E28" s="109"/>
      <c r="F28" s="109"/>
      <c r="G28" s="109"/>
      <c r="H28" s="109"/>
      <c r="I28" s="109"/>
      <c r="J28" s="110"/>
      <c r="L28" s="236"/>
      <c r="M28" s="197">
        <f>O27</f>
        <v>0.3576388889</v>
      </c>
      <c r="N28" s="131" t="s">
        <v>52</v>
      </c>
      <c r="O28" s="197">
        <f t="shared" si="13"/>
        <v>0.3645833333</v>
      </c>
      <c r="P28" s="198" t="str">
        <f t="shared" si="14"/>
        <v/>
      </c>
      <c r="Q28" s="198">
        <f>'Bagan Basket'!L29</f>
        <v>0</v>
      </c>
      <c r="R28" s="198" t="s">
        <v>115</v>
      </c>
      <c r="S28" s="198">
        <f>'Bagan Basket'!L35</f>
        <v>0</v>
      </c>
      <c r="T28" s="198" t="str">
        <f>'Bagan Basket'!M35</f>
        <v>ASY-SYAFI'I</v>
      </c>
      <c r="U28" s="203" t="str">
        <f>'Bagan Basket'!K32</f>
        <v/>
      </c>
      <c r="W28" s="118"/>
      <c r="X28" s="193">
        <f>Z27</f>
        <v>0.3888888889</v>
      </c>
      <c r="Y28" s="193" t="s">
        <v>52</v>
      </c>
      <c r="Z28" s="193">
        <f t="shared" si="15"/>
        <v>0.3958333333</v>
      </c>
      <c r="AA28" s="198" t="str">
        <f>'Bagan Bomb Ballon'!E49</f>
        <v/>
      </c>
      <c r="AB28" s="198">
        <f>'Bagan Bomb Ballon'!F49</f>
        <v>0</v>
      </c>
      <c r="AC28" s="198" t="s">
        <v>115</v>
      </c>
      <c r="AD28" s="198">
        <f>'Bagan Bomb Ballon'!F55</f>
        <v>0</v>
      </c>
      <c r="AE28" s="131" t="str">
        <f>'Bagan Bomb Ballon'!E55</f>
        <v>MA'WA</v>
      </c>
      <c r="AF28" s="198" t="str">
        <f>'Bagan Bomb Ballon'!G52</f>
        <v/>
      </c>
    </row>
    <row r="29" ht="15.75" customHeight="1">
      <c r="A29" s="188" t="s">
        <v>150</v>
      </c>
      <c r="B29" s="188" t="s">
        <v>151</v>
      </c>
      <c r="C29" s="109"/>
      <c r="D29" s="110"/>
      <c r="E29" s="189" t="s">
        <v>152</v>
      </c>
      <c r="F29" s="190" t="s">
        <v>153</v>
      </c>
      <c r="G29" s="109"/>
      <c r="H29" s="110"/>
      <c r="I29" s="189" t="s">
        <v>152</v>
      </c>
      <c r="J29" s="187" t="s">
        <v>67</v>
      </c>
      <c r="L29" s="237" t="s">
        <v>5</v>
      </c>
      <c r="M29" s="109"/>
      <c r="N29" s="109"/>
      <c r="O29" s="109"/>
      <c r="P29" s="109"/>
      <c r="Q29" s="109"/>
      <c r="R29" s="109"/>
      <c r="S29" s="109"/>
      <c r="T29" s="109"/>
      <c r="U29" s="110"/>
      <c r="W29" s="238" t="s">
        <v>5</v>
      </c>
      <c r="X29" s="109"/>
      <c r="Y29" s="109"/>
      <c r="Z29" s="109"/>
      <c r="AA29" s="109"/>
      <c r="AB29" s="109"/>
      <c r="AC29" s="109"/>
      <c r="AD29" s="109"/>
      <c r="AE29" s="109"/>
      <c r="AF29" s="110"/>
    </row>
    <row r="30" ht="15.75" customHeight="1">
      <c r="A30" s="239" t="s">
        <v>154</v>
      </c>
      <c r="B30" s="197">
        <f>D17+G23</f>
        <v>0.3402777778</v>
      </c>
      <c r="C30" s="131" t="s">
        <v>52</v>
      </c>
      <c r="D30" s="197">
        <f t="shared" ref="D30:D31" si="16">B30+$E$3</f>
        <v>0.3472222222</v>
      </c>
      <c r="E30" s="198" t="str">
        <f>'Bagan Dodgeball'!C6</f>
        <v>AISYAH</v>
      </c>
      <c r="F30" s="198">
        <f>'Bagan Dodgeball'!D6</f>
        <v>0</v>
      </c>
      <c r="G30" s="198" t="s">
        <v>115</v>
      </c>
      <c r="H30" s="198">
        <f>'Bagan Dodgeball'!D9</f>
        <v>0</v>
      </c>
      <c r="I30" s="198" t="str">
        <f>'Bagan Dodgeball'!C9</f>
        <v>FATHIMAH</v>
      </c>
      <c r="J30" s="198" t="str">
        <f>'Bagan Dodgeball'!E7</f>
        <v/>
      </c>
      <c r="L30" s="215" t="s">
        <v>156</v>
      </c>
      <c r="M30" s="197">
        <f>O28</f>
        <v>0.3645833333</v>
      </c>
      <c r="N30" s="131" t="s">
        <v>52</v>
      </c>
      <c r="O30" s="197">
        <f>M30+$E$3</f>
        <v>0.3715277778</v>
      </c>
      <c r="P30" s="198" t="str">
        <f>U27</f>
        <v/>
      </c>
      <c r="Q30" s="198">
        <f>'Bagan Basket'!G32</f>
        <v>0</v>
      </c>
      <c r="R30" s="198" t="s">
        <v>115</v>
      </c>
      <c r="S30" s="198">
        <f>'Bagan Basket'!J32</f>
        <v>0</v>
      </c>
      <c r="T30" s="198" t="str">
        <f>U28</f>
        <v/>
      </c>
      <c r="U30" s="217" t="str">
        <f>'Bagan Basket'!H31</f>
        <v/>
      </c>
      <c r="W30" s="240" t="s">
        <v>156</v>
      </c>
      <c r="X30" s="197">
        <f>Z18</f>
        <v>0.3368055556</v>
      </c>
      <c r="Y30" s="216" t="s">
        <v>52</v>
      </c>
      <c r="Z30" s="197">
        <f>X30+$E$3</f>
        <v>0.34375</v>
      </c>
      <c r="AA30" s="197" t="str">
        <f>AF28</f>
        <v/>
      </c>
      <c r="AB30" s="131">
        <f>'Bagan Bomb Ballon'!H52</f>
        <v>0</v>
      </c>
      <c r="AC30" s="131" t="s">
        <v>115</v>
      </c>
      <c r="AD30" s="131">
        <f>'Bagan Bomb Ballon'!K52</f>
        <v>0</v>
      </c>
      <c r="AE30" s="131" t="str">
        <f>AF27</f>
        <v/>
      </c>
      <c r="AF30" s="220" t="str">
        <f>'Bagan Bomb Ballon'!I51</f>
        <v/>
      </c>
    </row>
    <row r="31" ht="15.75" customHeight="1">
      <c r="A31" s="64"/>
      <c r="B31" s="197">
        <f>D30</f>
        <v>0.3472222222</v>
      </c>
      <c r="C31" s="131" t="s">
        <v>52</v>
      </c>
      <c r="D31" s="197">
        <f t="shared" si="16"/>
        <v>0.3541666667</v>
      </c>
      <c r="E31" s="198" t="str">
        <f>'Bagan Dodgeball'!P6</f>
        <v>ANDALUSIA</v>
      </c>
      <c r="F31" s="198">
        <f>'Bagan Dodgeball'!O6</f>
        <v>0</v>
      </c>
      <c r="G31" s="198" t="s">
        <v>115</v>
      </c>
      <c r="H31" s="198">
        <f>'Bagan Dodgeball'!O9</f>
        <v>0</v>
      </c>
      <c r="I31" s="198" t="str">
        <f>'Bagan Dodgeball'!P9</f>
        <v>BAGHDAD</v>
      </c>
      <c r="J31" s="198" t="str">
        <f>'Bagan Dodgeball'!N7</f>
        <v/>
      </c>
      <c r="Q31" s="17"/>
      <c r="S31" s="17"/>
      <c r="AB31" s="17"/>
      <c r="AD31" s="103"/>
      <c r="AE31" s="165"/>
      <c r="AF31" s="1"/>
    </row>
    <row r="32" ht="15.75" customHeight="1">
      <c r="A32" s="206" t="s">
        <v>155</v>
      </c>
      <c r="B32" s="109"/>
      <c r="C32" s="109"/>
      <c r="D32" s="109"/>
      <c r="E32" s="109"/>
      <c r="F32" s="109"/>
      <c r="G32" s="109"/>
      <c r="H32" s="109"/>
      <c r="I32" s="109"/>
      <c r="J32" s="110"/>
      <c r="Q32" s="17"/>
      <c r="S32" s="17"/>
      <c r="W32" s="178" t="s">
        <v>162</v>
      </c>
      <c r="X32" s="173"/>
      <c r="Y32" s="173"/>
      <c r="Z32" s="173"/>
      <c r="AA32" s="173"/>
      <c r="AB32" s="173"/>
      <c r="AC32" s="173"/>
      <c r="AD32" s="173"/>
      <c r="AE32" s="173"/>
      <c r="AF32" s="174"/>
    </row>
    <row r="33" ht="15.75" customHeight="1">
      <c r="A33" s="239" t="s">
        <v>154</v>
      </c>
      <c r="B33" s="197">
        <f>D31</f>
        <v>0.3541666667</v>
      </c>
      <c r="C33" s="131" t="s">
        <v>52</v>
      </c>
      <c r="D33" s="197">
        <f t="shared" ref="D33:D34" si="17">B33+$E$3</f>
        <v>0.3611111111</v>
      </c>
      <c r="E33" s="195" t="str">
        <f t="shared" ref="E33:E34" si="18">J30</f>
        <v/>
      </c>
      <c r="F33" s="198">
        <f>'Bagan Dodgeball'!F7</f>
        <v>0</v>
      </c>
      <c r="G33" s="198" t="s">
        <v>115</v>
      </c>
      <c r="H33" s="198">
        <f>'Bagan Dodgeball'!F13</f>
        <v>0</v>
      </c>
      <c r="I33" s="198" t="str">
        <f>'Bagan Dodgeball'!E13</f>
        <v>KHODIJAH</v>
      </c>
      <c r="J33" s="198" t="str">
        <f>'Bagan Dodgeball'!G10</f>
        <v/>
      </c>
      <c r="L33" s="172" t="s">
        <v>163</v>
      </c>
      <c r="M33" s="173"/>
      <c r="N33" s="173"/>
      <c r="O33" s="173"/>
      <c r="P33" s="173"/>
      <c r="Q33" s="173"/>
      <c r="R33" s="173"/>
      <c r="S33" s="173"/>
      <c r="T33" s="173"/>
      <c r="U33" s="174"/>
      <c r="W33" s="176"/>
      <c r="X33" s="33"/>
      <c r="Y33" s="33"/>
      <c r="Z33" s="33"/>
      <c r="AA33" s="33"/>
      <c r="AB33" s="33"/>
      <c r="AC33" s="33"/>
      <c r="AD33" s="33"/>
      <c r="AE33" s="33"/>
      <c r="AF33" s="86"/>
    </row>
    <row r="34" ht="15.75" customHeight="1">
      <c r="A34" s="236"/>
      <c r="B34" s="197">
        <f>D33</f>
        <v>0.3611111111</v>
      </c>
      <c r="C34" s="131" t="s">
        <v>52</v>
      </c>
      <c r="D34" s="197">
        <f t="shared" si="17"/>
        <v>0.3680555556</v>
      </c>
      <c r="E34" s="195" t="str">
        <f t="shared" si="18"/>
        <v/>
      </c>
      <c r="F34" s="198">
        <f>'Bagan Dodgeball'!M7</f>
        <v>0</v>
      </c>
      <c r="G34" s="198" t="s">
        <v>115</v>
      </c>
      <c r="H34" s="198">
        <f>'Bagan Dodgeball'!M13</f>
        <v>0</v>
      </c>
      <c r="I34" s="198" t="str">
        <f>'Bagan Dodgeball'!N13</f>
        <v>CORDOVA</v>
      </c>
      <c r="J34" s="198" t="str">
        <f>'Bagan Dodgeball'!L10</f>
        <v/>
      </c>
      <c r="L34" s="176"/>
      <c r="M34" s="33"/>
      <c r="N34" s="33"/>
      <c r="O34" s="33"/>
      <c r="P34" s="33"/>
      <c r="Q34" s="33"/>
      <c r="R34" s="33"/>
      <c r="S34" s="33"/>
      <c r="T34" s="33"/>
      <c r="U34" s="86"/>
      <c r="W34" s="206" t="s">
        <v>4</v>
      </c>
      <c r="X34" s="109"/>
      <c r="Y34" s="109"/>
      <c r="Z34" s="109"/>
      <c r="AA34" s="109"/>
      <c r="AB34" s="109"/>
      <c r="AC34" s="109"/>
      <c r="AD34" s="109"/>
      <c r="AE34" s="109"/>
      <c r="AF34" s="110"/>
    </row>
    <row r="35" ht="15.75" customHeight="1">
      <c r="A35" s="237" t="s">
        <v>5</v>
      </c>
      <c r="B35" s="109"/>
      <c r="C35" s="109"/>
      <c r="D35" s="109"/>
      <c r="E35" s="109"/>
      <c r="F35" s="109"/>
      <c r="G35" s="109"/>
      <c r="H35" s="109"/>
      <c r="I35" s="109"/>
      <c r="J35" s="110"/>
      <c r="L35" s="241" t="s">
        <v>164</v>
      </c>
      <c r="M35" s="173"/>
      <c r="N35" s="173"/>
      <c r="O35" s="173"/>
      <c r="P35" s="173"/>
      <c r="Q35" s="173"/>
      <c r="R35" s="173"/>
      <c r="S35" s="173"/>
      <c r="T35" s="173"/>
      <c r="U35" s="174"/>
      <c r="W35" s="126" t="s">
        <v>150</v>
      </c>
      <c r="X35" s="191" t="s">
        <v>151</v>
      </c>
      <c r="Y35" s="109"/>
      <c r="Z35" s="110"/>
      <c r="AA35" s="189" t="s">
        <v>152</v>
      </c>
      <c r="AB35" s="190" t="s">
        <v>153</v>
      </c>
      <c r="AC35" s="109"/>
      <c r="AD35" s="110"/>
      <c r="AE35" s="131" t="s">
        <v>152</v>
      </c>
      <c r="AF35" s="126" t="s">
        <v>67</v>
      </c>
    </row>
    <row r="36" ht="15.75" customHeight="1">
      <c r="A36" s="215" t="s">
        <v>156</v>
      </c>
      <c r="B36" s="197">
        <f>D21+G23</f>
        <v>0.3298611111</v>
      </c>
      <c r="C36" s="216" t="s">
        <v>52</v>
      </c>
      <c r="D36" s="197">
        <f>B36+$E$3</f>
        <v>0.3368055556</v>
      </c>
      <c r="E36" s="198" t="str">
        <f>J33</f>
        <v/>
      </c>
      <c r="F36" s="198">
        <f>'Bagan Dodgeball'!H10</f>
        <v>0</v>
      </c>
      <c r="G36" s="198" t="s">
        <v>115</v>
      </c>
      <c r="H36" s="198">
        <f>'Bagan Dodgeball'!K10</f>
        <v>0</v>
      </c>
      <c r="I36" s="198" t="str">
        <f>J34</f>
        <v/>
      </c>
      <c r="J36" s="242" t="str">
        <f>'Bagan Dodgeball'!I9</f>
        <v/>
      </c>
      <c r="L36" s="176"/>
      <c r="M36" s="33"/>
      <c r="N36" s="33"/>
      <c r="O36" s="33"/>
      <c r="P36" s="33"/>
      <c r="Q36" s="33"/>
      <c r="R36" s="33"/>
      <c r="S36" s="33"/>
      <c r="T36" s="33"/>
      <c r="U36" s="86"/>
      <c r="W36" s="192" t="s">
        <v>154</v>
      </c>
      <c r="X36" s="193">
        <f>Z28</f>
        <v>0.3958333333</v>
      </c>
      <c r="Y36" s="193" t="s">
        <v>52</v>
      </c>
      <c r="Z36" s="193">
        <f t="shared" ref="Z36:Z37" si="19">X36+$N$2</f>
        <v>0.4027777778</v>
      </c>
      <c r="AA36" s="201" t="str">
        <f>'Bagan Bomb Ballon'!P27</f>
        <v>AT-TIRMIDZI</v>
      </c>
      <c r="AB36" s="201">
        <f>'Bagan Bomb Ballon'!O27</f>
        <v>0</v>
      </c>
      <c r="AC36" s="201" t="s">
        <v>115</v>
      </c>
      <c r="AD36" s="201">
        <f>'Bagan Bomb Ballon'!O30</f>
        <v>0</v>
      </c>
      <c r="AE36" s="202" t="str">
        <f>'Bagan Bomb Ballon'!P30</f>
        <v>IBNU MAJAH</v>
      </c>
      <c r="AF36" s="198" t="str">
        <f>'Bagan Bomb Ballon'!N28</f>
        <v/>
      </c>
    </row>
    <row r="37" ht="15.75" customHeight="1">
      <c r="F37" s="17"/>
      <c r="H37" s="17"/>
      <c r="L37" s="206" t="s">
        <v>4</v>
      </c>
      <c r="M37" s="109"/>
      <c r="N37" s="109"/>
      <c r="O37" s="109"/>
      <c r="P37" s="109"/>
      <c r="Q37" s="109"/>
      <c r="R37" s="109"/>
      <c r="S37" s="109"/>
      <c r="T37" s="109"/>
      <c r="U37" s="110"/>
      <c r="W37" s="118"/>
      <c r="X37" s="193">
        <f>Z36</f>
        <v>0.4027777778</v>
      </c>
      <c r="Y37" s="193" t="s">
        <v>52</v>
      </c>
      <c r="Z37" s="193">
        <f t="shared" si="19"/>
        <v>0.4097222222</v>
      </c>
      <c r="AA37" s="201" t="str">
        <f>'Bagan Bomb Ballon'!C27</f>
        <v>HUNAIN</v>
      </c>
      <c r="AB37" s="201">
        <f>'Bagan Bomb Ballon'!D27</f>
        <v>0</v>
      </c>
      <c r="AC37" s="201" t="s">
        <v>115</v>
      </c>
      <c r="AD37" s="201">
        <f>'Bagan Bomb Ballon'!D30</f>
        <v>0</v>
      </c>
      <c r="AE37" s="202" t="str">
        <f>'Bagan Bomb Ballon'!C30</f>
        <v>KHANDAQ</v>
      </c>
      <c r="AF37" s="198" t="str">
        <f>'Bagan Bomb Ballon'!E28</f>
        <v/>
      </c>
    </row>
    <row r="38" ht="15.75" customHeight="1">
      <c r="A38" s="234" t="s">
        <v>165</v>
      </c>
      <c r="B38" s="109"/>
      <c r="C38" s="109"/>
      <c r="D38" s="109"/>
      <c r="E38" s="109"/>
      <c r="F38" s="109"/>
      <c r="G38" s="109"/>
      <c r="H38" s="109"/>
      <c r="I38" s="109"/>
      <c r="J38" s="110"/>
      <c r="L38" s="126" t="s">
        <v>150</v>
      </c>
      <c r="M38" s="191" t="s">
        <v>151</v>
      </c>
      <c r="N38" s="109"/>
      <c r="O38" s="110"/>
      <c r="P38" s="190" t="s">
        <v>152</v>
      </c>
      <c r="Q38" s="109"/>
      <c r="R38" s="109"/>
      <c r="S38" s="109"/>
      <c r="T38" s="110"/>
      <c r="U38" s="126" t="s">
        <v>67</v>
      </c>
      <c r="W38" s="206" t="s">
        <v>155</v>
      </c>
      <c r="X38" s="109"/>
      <c r="Y38" s="109"/>
      <c r="Z38" s="109"/>
      <c r="AA38" s="109"/>
      <c r="AB38" s="109"/>
      <c r="AC38" s="109"/>
      <c r="AD38" s="109"/>
      <c r="AE38" s="109"/>
      <c r="AF38" s="110"/>
    </row>
    <row r="39" ht="15.75" customHeight="1">
      <c r="A39" s="179" t="s">
        <v>4</v>
      </c>
      <c r="B39" s="109"/>
      <c r="C39" s="109"/>
      <c r="D39" s="109"/>
      <c r="E39" s="109"/>
      <c r="F39" s="109"/>
      <c r="G39" s="109"/>
      <c r="H39" s="109"/>
      <c r="I39" s="109"/>
      <c r="J39" s="110"/>
      <c r="L39" s="208" t="s">
        <v>154</v>
      </c>
      <c r="M39" s="197">
        <f>O25</f>
        <v>0.3680555556</v>
      </c>
      <c r="N39" s="197" t="s">
        <v>52</v>
      </c>
      <c r="O39" s="197">
        <f t="shared" ref="O39:O44" si="20">M39+$P$2</f>
        <v>0.3715277778</v>
      </c>
      <c r="P39" s="243" t="s">
        <v>37</v>
      </c>
      <c r="Q39" s="109"/>
      <c r="R39" s="109"/>
      <c r="S39" s="109"/>
      <c r="T39" s="110"/>
      <c r="U39" s="244" t="str">
        <f>'Bagan Blind Bottle'!E48</f>
        <v/>
      </c>
      <c r="W39" s="208" t="s">
        <v>154</v>
      </c>
      <c r="X39" s="193">
        <f>Z37</f>
        <v>0.4097222222</v>
      </c>
      <c r="Y39" s="193" t="s">
        <v>52</v>
      </c>
      <c r="Z39" s="193">
        <f t="shared" ref="Z39:Z40" si="21">X39+$N$2</f>
        <v>0.4166666667</v>
      </c>
      <c r="AA39" s="198" t="str">
        <f>'Bagan Bomb Ballon'!N28</f>
        <v/>
      </c>
      <c r="AB39" s="198">
        <f>'Bagan Bomb Ballon'!M28</f>
        <v>0</v>
      </c>
      <c r="AC39" s="198" t="s">
        <v>115</v>
      </c>
      <c r="AD39" s="198">
        <f>'Bagan Bomb Ballon'!M34</f>
        <v>0</v>
      </c>
      <c r="AE39" s="131" t="str">
        <f>'Bagan Bomb Ballon'!N34</f>
        <v>AN-NASA'I</v>
      </c>
      <c r="AF39" s="198" t="str">
        <f>'Bagan Bomb Ballon'!L31</f>
        <v/>
      </c>
    </row>
    <row r="40" ht="15.75" customHeight="1">
      <c r="A40" s="191" t="s">
        <v>150</v>
      </c>
      <c r="B40" s="191" t="s">
        <v>151</v>
      </c>
      <c r="C40" s="109"/>
      <c r="D40" s="110"/>
      <c r="E40" s="189" t="s">
        <v>152</v>
      </c>
      <c r="F40" s="190" t="s">
        <v>153</v>
      </c>
      <c r="G40" s="109"/>
      <c r="H40" s="110"/>
      <c r="I40" s="189" t="s">
        <v>152</v>
      </c>
      <c r="J40" s="126" t="s">
        <v>67</v>
      </c>
      <c r="L40" s="117"/>
      <c r="M40" s="197">
        <f t="shared" ref="M40:M44" si="22">O39</f>
        <v>0.3715277778</v>
      </c>
      <c r="N40" s="197" t="s">
        <v>52</v>
      </c>
      <c r="O40" s="197">
        <f t="shared" si="20"/>
        <v>0.375</v>
      </c>
      <c r="P40" s="243" t="s">
        <v>38</v>
      </c>
      <c r="Q40" s="109"/>
      <c r="R40" s="109"/>
      <c r="S40" s="109"/>
      <c r="T40" s="110"/>
      <c r="U40" s="244" t="str">
        <f>'Bagan Blind Bottle'!J48</f>
        <v/>
      </c>
      <c r="W40" s="118"/>
      <c r="X40" s="193">
        <f>Z39</f>
        <v>0.4166666667</v>
      </c>
      <c r="Y40" s="193" t="s">
        <v>52</v>
      </c>
      <c r="Z40" s="193">
        <f t="shared" si="21"/>
        <v>0.4236111111</v>
      </c>
      <c r="AA40" s="198" t="str">
        <f>'Bagan Bomb Ballon'!E28</f>
        <v/>
      </c>
      <c r="AB40" s="198">
        <f>'Bagan Bomb Ballon'!F28</f>
        <v>0</v>
      </c>
      <c r="AC40" s="198" t="s">
        <v>115</v>
      </c>
      <c r="AD40" s="198">
        <f>'Bagan Bomb Ballon'!F34</f>
        <v>0</v>
      </c>
      <c r="AE40" s="131" t="str">
        <f>'Bagan Bomb Ballon'!E34</f>
        <v>HUDAIBIYYAH</v>
      </c>
      <c r="AF40" s="198" t="str">
        <f>'Bagan Bomb Ballon'!G31</f>
        <v/>
      </c>
    </row>
    <row r="41" ht="15.75" customHeight="1">
      <c r="A41" s="245" t="s">
        <v>154</v>
      </c>
      <c r="B41" s="197">
        <f>D34</f>
        <v>0.3680555556</v>
      </c>
      <c r="C41" s="131" t="s">
        <v>52</v>
      </c>
      <c r="D41" s="197">
        <f t="shared" ref="D41:D42" si="23">B41+$E$3</f>
        <v>0.375</v>
      </c>
      <c r="E41" s="198" t="str">
        <f>'Bagan Dodgeball'!C54</f>
        <v>MA'WA</v>
      </c>
      <c r="F41" s="198">
        <f>'Bagan Dodgeball'!D54</f>
        <v>0</v>
      </c>
      <c r="G41" s="198" t="s">
        <v>115</v>
      </c>
      <c r="H41" s="198">
        <f>'Bagan Dodgeball'!D57</f>
        <v>0</v>
      </c>
      <c r="I41" s="198" t="str">
        <f>'Bagan Dodgeball'!C57</f>
        <v>'ADN</v>
      </c>
      <c r="J41" s="198" t="str">
        <f>'Bagan Dodgeball'!E55</f>
        <v/>
      </c>
      <c r="L41" s="117"/>
      <c r="M41" s="197">
        <f t="shared" si="22"/>
        <v>0.375</v>
      </c>
      <c r="N41" s="197" t="s">
        <v>52</v>
      </c>
      <c r="O41" s="197">
        <f t="shared" si="20"/>
        <v>0.3784722222</v>
      </c>
      <c r="P41" s="246" t="s">
        <v>10</v>
      </c>
      <c r="Q41" s="109"/>
      <c r="R41" s="109"/>
      <c r="S41" s="109"/>
      <c r="T41" s="110"/>
      <c r="U41" s="244" t="str">
        <f>'Bagan Blind Bottle'!E10</f>
        <v/>
      </c>
      <c r="W41" s="211" t="s">
        <v>5</v>
      </c>
      <c r="X41" s="212"/>
      <c r="Y41" s="212"/>
      <c r="Z41" s="212"/>
      <c r="AA41" s="212"/>
      <c r="AB41" s="212"/>
      <c r="AC41" s="212"/>
      <c r="AD41" s="212"/>
      <c r="AE41" s="212"/>
      <c r="AF41" s="213"/>
    </row>
    <row r="42" ht="15.75" customHeight="1">
      <c r="A42" s="236"/>
      <c r="B42" s="197">
        <f>D41</f>
        <v>0.375</v>
      </c>
      <c r="C42" s="131" t="s">
        <v>52</v>
      </c>
      <c r="D42" s="197">
        <f t="shared" si="23"/>
        <v>0.3819444444</v>
      </c>
      <c r="E42" s="198" t="str">
        <f>'Bagan Dodgeball'!P54</f>
        <v>MALIK</v>
      </c>
      <c r="F42" s="198">
        <f>'Bagan Dodgeball'!O54</f>
        <v>0</v>
      </c>
      <c r="G42" s="198" t="s">
        <v>115</v>
      </c>
      <c r="H42" s="198">
        <f>'Bagan Dodgeball'!O57</f>
        <v>0</v>
      </c>
      <c r="I42" s="198" t="str">
        <f>'Bagan Dodgeball'!P57</f>
        <v>ASY-SYAFI'I</v>
      </c>
      <c r="J42" s="198" t="str">
        <f>'Bagan Dodgeball'!N55</f>
        <v/>
      </c>
      <c r="L42" s="117"/>
      <c r="M42" s="197">
        <f t="shared" si="22"/>
        <v>0.3784722222</v>
      </c>
      <c r="N42" s="197" t="s">
        <v>52</v>
      </c>
      <c r="O42" s="197">
        <f t="shared" si="20"/>
        <v>0.3819444444</v>
      </c>
      <c r="P42" s="246" t="s">
        <v>11</v>
      </c>
      <c r="Q42" s="109"/>
      <c r="R42" s="109"/>
      <c r="S42" s="109"/>
      <c r="T42" s="110"/>
      <c r="U42" s="244" t="str">
        <f>'Bagan Blind Bottle'!J10</f>
        <v/>
      </c>
      <c r="W42" s="218" t="s">
        <v>156</v>
      </c>
      <c r="X42" s="219">
        <f>Z30</f>
        <v>0.34375</v>
      </c>
      <c r="Y42" s="216" t="s">
        <v>52</v>
      </c>
      <c r="Z42" s="197">
        <f>X42+$E$3</f>
        <v>0.3506944444</v>
      </c>
      <c r="AA42" s="197" t="str">
        <f>AF40</f>
        <v/>
      </c>
      <c r="AB42" s="131">
        <f>'Bagan Bomb Ballon'!H31</f>
        <v>0</v>
      </c>
      <c r="AC42" s="131" t="s">
        <v>115</v>
      </c>
      <c r="AD42" s="131">
        <f>'Bagan Bomb Ballon'!K31</f>
        <v>0</v>
      </c>
      <c r="AE42" s="131" t="str">
        <f>AF39</f>
        <v/>
      </c>
      <c r="AF42" s="220" t="str">
        <f>'Bagan Bomb Ballon'!I30</f>
        <v/>
      </c>
    </row>
    <row r="43" ht="15.75" customHeight="1">
      <c r="A43" s="206" t="s">
        <v>155</v>
      </c>
      <c r="B43" s="109"/>
      <c r="C43" s="109"/>
      <c r="D43" s="109"/>
      <c r="E43" s="109"/>
      <c r="F43" s="109"/>
      <c r="G43" s="109"/>
      <c r="H43" s="109"/>
      <c r="I43" s="109"/>
      <c r="J43" s="110"/>
      <c r="L43" s="117"/>
      <c r="M43" s="197">
        <f t="shared" si="22"/>
        <v>0.3819444444</v>
      </c>
      <c r="N43" s="197" t="s">
        <v>52</v>
      </c>
      <c r="O43" s="197">
        <f t="shared" si="20"/>
        <v>0.3854166667</v>
      </c>
      <c r="P43" s="247" t="s">
        <v>26</v>
      </c>
      <c r="Q43" s="109"/>
      <c r="R43" s="109"/>
      <c r="S43" s="109"/>
      <c r="T43" s="110"/>
      <c r="U43" s="244" t="str">
        <f>'Bagan Blind Bottle'!E29</f>
        <v/>
      </c>
      <c r="AB43" s="17"/>
      <c r="AD43" s="103"/>
      <c r="AE43" s="165"/>
      <c r="AF43" s="1"/>
    </row>
    <row r="44" ht="15.75" customHeight="1">
      <c r="A44" s="245" t="s">
        <v>154</v>
      </c>
      <c r="B44" s="197">
        <f>D42</f>
        <v>0.3819444444</v>
      </c>
      <c r="C44" s="131" t="s">
        <v>52</v>
      </c>
      <c r="D44" s="197">
        <f t="shared" ref="D44:D45" si="24">B44+$E$3</f>
        <v>0.3888888889</v>
      </c>
      <c r="E44" s="198" t="str">
        <f t="shared" ref="E44:E45" si="25">J41</f>
        <v/>
      </c>
      <c r="F44" s="198">
        <f>'Bagan Dodgeball'!F55</f>
        <v>0</v>
      </c>
      <c r="G44" s="198" t="s">
        <v>115</v>
      </c>
      <c r="H44" s="198">
        <f>'Bagan Dodgeball'!F61</f>
        <v>0</v>
      </c>
      <c r="I44" s="198" t="str">
        <f>'Bagan Dodgeball'!E61</f>
        <v>DARUL MUQAMAH</v>
      </c>
      <c r="J44" s="198" t="str">
        <f>'Bagan Dodgeball'!G58</f>
        <v/>
      </c>
      <c r="L44" s="118"/>
      <c r="M44" s="197">
        <f t="shared" si="22"/>
        <v>0.3854166667</v>
      </c>
      <c r="N44" s="197" t="s">
        <v>52</v>
      </c>
      <c r="O44" s="197">
        <f t="shared" si="20"/>
        <v>0.3888888889</v>
      </c>
      <c r="P44" s="247" t="s">
        <v>27</v>
      </c>
      <c r="Q44" s="109"/>
      <c r="R44" s="109"/>
      <c r="S44" s="109"/>
      <c r="T44" s="110"/>
      <c r="U44" s="244" t="str">
        <f>'Bagan Blind Bottle'!J29</f>
        <v/>
      </c>
      <c r="AB44" s="17"/>
      <c r="AD44" s="103"/>
      <c r="AE44" s="165"/>
      <c r="AF44" s="1"/>
    </row>
    <row r="45" ht="15.75" customHeight="1">
      <c r="A45" s="236"/>
      <c r="B45" s="197">
        <f>D44</f>
        <v>0.3888888889</v>
      </c>
      <c r="C45" s="131" t="s">
        <v>52</v>
      </c>
      <c r="D45" s="197">
        <f t="shared" si="24"/>
        <v>0.3958333333</v>
      </c>
      <c r="E45" s="198" t="str">
        <f t="shared" si="25"/>
        <v/>
      </c>
      <c r="F45" s="198">
        <f>'Bagan Dodgeball'!M55</f>
        <v>0</v>
      </c>
      <c r="G45" s="198" t="s">
        <v>115</v>
      </c>
      <c r="H45" s="198">
        <f>'Bagan Dodgeball'!M61</f>
        <v>0</v>
      </c>
      <c r="I45" s="198" t="str">
        <f>'Bagan Dodgeball'!N61</f>
        <v>AL LAITSY</v>
      </c>
      <c r="J45" s="198" t="str">
        <f>'Bagan Dodgeball'!L58</f>
        <v/>
      </c>
      <c r="L45" s="248" t="s">
        <v>5</v>
      </c>
      <c r="M45" s="249"/>
      <c r="N45" s="249"/>
      <c r="O45" s="249"/>
      <c r="P45" s="249"/>
      <c r="Q45" s="249"/>
      <c r="R45" s="249"/>
      <c r="S45" s="249"/>
      <c r="T45" s="249"/>
      <c r="U45" s="250"/>
      <c r="AB45" s="17"/>
      <c r="AD45" s="103"/>
      <c r="AE45" s="165"/>
      <c r="AF45" s="1"/>
    </row>
    <row r="46" ht="15.75" customHeight="1">
      <c r="A46" s="237" t="s">
        <v>5</v>
      </c>
      <c r="B46" s="109"/>
      <c r="C46" s="109"/>
      <c r="D46" s="109"/>
      <c r="E46" s="109"/>
      <c r="F46" s="109"/>
      <c r="G46" s="109"/>
      <c r="H46" s="109"/>
      <c r="I46" s="109"/>
      <c r="J46" s="110"/>
      <c r="L46" s="207" t="s">
        <v>156</v>
      </c>
      <c r="M46" s="197">
        <f>O30</f>
        <v>0.3715277778</v>
      </c>
      <c r="N46" s="197" t="s">
        <v>52</v>
      </c>
      <c r="O46" s="197">
        <f t="shared" ref="O46:O48" si="26">M46+$P$2</f>
        <v>0.375</v>
      </c>
      <c r="P46" s="221" t="str">
        <f>'Bagan Blind Bottle'!E48</f>
        <v/>
      </c>
      <c r="Q46" s="110"/>
      <c r="R46" s="222" t="s">
        <v>115</v>
      </c>
      <c r="S46" s="221" t="str">
        <f>'Bagan Blind Bottle'!J48</f>
        <v/>
      </c>
      <c r="T46" s="110"/>
      <c r="U46" s="223" t="str">
        <f>'Bagan Blind Bottle'!G47</f>
        <v/>
      </c>
      <c r="AB46" s="17"/>
      <c r="AD46" s="103"/>
      <c r="AE46" s="165"/>
      <c r="AF46" s="1"/>
    </row>
    <row r="47" ht="15.75" customHeight="1">
      <c r="A47" s="215" t="s">
        <v>156</v>
      </c>
      <c r="B47" s="197">
        <f>D36</f>
        <v>0.3368055556</v>
      </c>
      <c r="C47" s="131" t="s">
        <v>52</v>
      </c>
      <c r="D47" s="197">
        <f>B47+$E$3</f>
        <v>0.34375</v>
      </c>
      <c r="E47" s="198" t="str">
        <f>J44</f>
        <v/>
      </c>
      <c r="F47" s="198">
        <f>'Bagan Dodgeball'!H58</f>
        <v>0</v>
      </c>
      <c r="G47" s="198" t="s">
        <v>115</v>
      </c>
      <c r="H47" s="198">
        <f>'Bagan Dodgeball'!K58</f>
        <v>0</v>
      </c>
      <c r="I47" s="198" t="str">
        <f>J45</f>
        <v/>
      </c>
      <c r="J47" s="242" t="str">
        <f>'Bagan Dodgeball'!I57</f>
        <v/>
      </c>
      <c r="L47" s="117"/>
      <c r="M47" s="197">
        <f t="shared" ref="M47:M48" si="27">O46</f>
        <v>0.375</v>
      </c>
      <c r="N47" s="197" t="s">
        <v>52</v>
      </c>
      <c r="O47" s="197">
        <f t="shared" si="26"/>
        <v>0.3784722222</v>
      </c>
      <c r="P47" s="226" t="str">
        <f>'Bagan Blind Bottle'!E10</f>
        <v/>
      </c>
      <c r="Q47" s="110"/>
      <c r="R47" s="227" t="s">
        <v>115</v>
      </c>
      <c r="S47" s="226" t="str">
        <f>'Bagan Blind Bottle'!J10</f>
        <v/>
      </c>
      <c r="T47" s="110"/>
      <c r="U47" s="223" t="str">
        <f>'Bagan Blind Bottle'!G9</f>
        <v/>
      </c>
      <c r="AB47" s="17"/>
      <c r="AD47" s="103"/>
      <c r="AE47" s="165"/>
      <c r="AF47" s="1"/>
      <c r="AG47" s="17"/>
    </row>
    <row r="48" ht="15.75" customHeight="1">
      <c r="A48" s="251"/>
      <c r="B48" s="252"/>
      <c r="C48" s="252"/>
      <c r="D48" s="252"/>
      <c r="E48" s="17"/>
      <c r="F48" s="17"/>
      <c r="G48" s="17"/>
      <c r="H48" s="17"/>
      <c r="I48" s="17"/>
      <c r="J48" s="17"/>
      <c r="L48" s="118"/>
      <c r="M48" s="197">
        <f t="shared" si="27"/>
        <v>0.3784722222</v>
      </c>
      <c r="N48" s="197" t="s">
        <v>52</v>
      </c>
      <c r="O48" s="197">
        <f t="shared" si="26"/>
        <v>0.3819444444</v>
      </c>
      <c r="P48" s="224" t="str">
        <f>'Bagan Blind Bottle'!E29</f>
        <v/>
      </c>
      <c r="Q48" s="110"/>
      <c r="R48" s="225" t="s">
        <v>115</v>
      </c>
      <c r="S48" s="224" t="str">
        <f>'Bagan Blind Bottle'!J29</f>
        <v/>
      </c>
      <c r="T48" s="110"/>
      <c r="U48" s="223" t="str">
        <f>'Bagan Blind Bottle'!G28</f>
        <v/>
      </c>
      <c r="AB48" s="17"/>
      <c r="AD48" s="103"/>
      <c r="AE48" s="165"/>
      <c r="AF48" s="1"/>
      <c r="AG48" s="17"/>
    </row>
    <row r="49" ht="15.75" customHeight="1">
      <c r="A49" s="234" t="s">
        <v>166</v>
      </c>
      <c r="B49" s="109"/>
      <c r="C49" s="109"/>
      <c r="D49" s="109"/>
      <c r="E49" s="109"/>
      <c r="F49" s="109"/>
      <c r="G49" s="109"/>
      <c r="H49" s="109"/>
      <c r="I49" s="109"/>
      <c r="J49" s="110"/>
      <c r="L49" s="253"/>
      <c r="M49" s="253"/>
      <c r="N49" s="253"/>
      <c r="O49" s="253"/>
      <c r="P49" s="253"/>
      <c r="Q49" s="254"/>
      <c r="R49" s="253"/>
      <c r="S49" s="254"/>
      <c r="T49" s="253"/>
      <c r="U49" s="253"/>
      <c r="AB49" s="17"/>
      <c r="AD49" s="103"/>
      <c r="AE49" s="165"/>
      <c r="AF49" s="1"/>
      <c r="AG49" s="17"/>
    </row>
    <row r="50" ht="15.75" customHeight="1">
      <c r="A50" s="179" t="s">
        <v>4</v>
      </c>
      <c r="B50" s="109"/>
      <c r="C50" s="109"/>
      <c r="D50" s="109"/>
      <c r="E50" s="109"/>
      <c r="F50" s="109"/>
      <c r="G50" s="109"/>
      <c r="H50" s="109"/>
      <c r="I50" s="109"/>
      <c r="J50" s="110"/>
      <c r="L50" s="253"/>
      <c r="M50" s="253"/>
      <c r="N50" s="253"/>
      <c r="O50" s="253"/>
      <c r="P50" s="253"/>
      <c r="Q50" s="254"/>
      <c r="R50" s="253"/>
      <c r="S50" s="254"/>
      <c r="T50" s="253"/>
      <c r="U50" s="253"/>
      <c r="AB50" s="17"/>
      <c r="AD50" s="103"/>
      <c r="AE50" s="165"/>
      <c r="AF50" s="1"/>
      <c r="AG50" s="17"/>
    </row>
    <row r="51" ht="15.75" customHeight="1">
      <c r="A51" s="188" t="s">
        <v>150</v>
      </c>
      <c r="B51" s="188" t="s">
        <v>151</v>
      </c>
      <c r="C51" s="109"/>
      <c r="D51" s="110"/>
      <c r="E51" s="189" t="s">
        <v>152</v>
      </c>
      <c r="F51" s="190" t="s">
        <v>153</v>
      </c>
      <c r="G51" s="109"/>
      <c r="H51" s="110"/>
      <c r="I51" s="189" t="s">
        <v>152</v>
      </c>
      <c r="J51" s="187" t="s">
        <v>67</v>
      </c>
      <c r="L51" s="253"/>
      <c r="M51" s="253"/>
      <c r="N51" s="253"/>
      <c r="O51" s="253"/>
      <c r="P51" s="253"/>
      <c r="Q51" s="254"/>
      <c r="R51" s="253"/>
      <c r="S51" s="254"/>
      <c r="T51" s="253"/>
      <c r="U51" s="253"/>
      <c r="AB51" s="17"/>
      <c r="AD51" s="103"/>
      <c r="AE51" s="165"/>
      <c r="AF51" s="1"/>
      <c r="AG51" s="17"/>
    </row>
    <row r="52" ht="15.75" customHeight="1">
      <c r="A52" s="196" t="s">
        <v>154</v>
      </c>
      <c r="B52" s="197">
        <f>D45</f>
        <v>0.3958333333</v>
      </c>
      <c r="C52" s="131" t="s">
        <v>52</v>
      </c>
      <c r="D52" s="197">
        <f t="shared" ref="D52:D53" si="28">B52+$E$3</f>
        <v>0.4027777778</v>
      </c>
      <c r="E52" s="198" t="str">
        <f>'Bagan Dodgeball'!C30</f>
        <v>HUDAIBIYYAH</v>
      </c>
      <c r="F52" s="198">
        <f>'Bagan Dodgeball'!D30</f>
        <v>0</v>
      </c>
      <c r="G52" s="198" t="s">
        <v>115</v>
      </c>
      <c r="H52" s="198">
        <f>'Bagan Dodgeball'!D33</f>
        <v>0</v>
      </c>
      <c r="I52" s="198" t="str">
        <f>'Bagan Dodgeball'!C33</f>
        <v>HUNAIN</v>
      </c>
      <c r="J52" s="203" t="str">
        <f>'Bagan Dodgeball'!E31</f>
        <v/>
      </c>
      <c r="L52" s="172" t="s">
        <v>167</v>
      </c>
      <c r="M52" s="173"/>
      <c r="N52" s="173"/>
      <c r="O52" s="173"/>
      <c r="P52" s="173"/>
      <c r="Q52" s="173"/>
      <c r="R52" s="173"/>
      <c r="S52" s="173"/>
      <c r="T52" s="173"/>
      <c r="U52" s="174"/>
      <c r="AB52" s="17"/>
      <c r="AD52" s="103"/>
      <c r="AE52" s="165"/>
      <c r="AF52" s="1"/>
      <c r="AG52" s="17"/>
    </row>
    <row r="53" ht="15.75" customHeight="1">
      <c r="A53" s="255"/>
      <c r="B53" s="197">
        <f>D52</f>
        <v>0.4027777778</v>
      </c>
      <c r="C53" s="131" t="s">
        <v>52</v>
      </c>
      <c r="D53" s="197">
        <f t="shared" si="28"/>
        <v>0.4097222222</v>
      </c>
      <c r="E53" s="198" t="str">
        <f>'Bagan Dodgeball'!P30</f>
        <v>AN-NASA'I</v>
      </c>
      <c r="F53" s="198">
        <f>'Bagan Dodgeball'!O30</f>
        <v>0</v>
      </c>
      <c r="G53" s="198" t="s">
        <v>115</v>
      </c>
      <c r="H53" s="198">
        <f>'Bagan Dodgeball'!O33</f>
        <v>0</v>
      </c>
      <c r="I53" s="198" t="str">
        <f>'Bagan Dodgeball'!P33</f>
        <v>AT-TIRMIDZI</v>
      </c>
      <c r="J53" s="203" t="str">
        <f>'Bagan Dodgeball'!N31</f>
        <v/>
      </c>
      <c r="L53" s="176"/>
      <c r="M53" s="33"/>
      <c r="N53" s="33"/>
      <c r="O53" s="33"/>
      <c r="P53" s="33"/>
      <c r="Q53" s="33"/>
      <c r="R53" s="33"/>
      <c r="S53" s="33"/>
      <c r="T53" s="33"/>
      <c r="U53" s="86"/>
      <c r="AB53" s="17"/>
      <c r="AD53" s="103"/>
      <c r="AE53" s="165"/>
      <c r="AF53" s="1"/>
      <c r="AG53" s="17"/>
    </row>
    <row r="54" ht="15.75" customHeight="1">
      <c r="A54" s="206" t="s">
        <v>155</v>
      </c>
      <c r="B54" s="109"/>
      <c r="C54" s="109"/>
      <c r="D54" s="109"/>
      <c r="E54" s="109"/>
      <c r="F54" s="109"/>
      <c r="G54" s="109"/>
      <c r="H54" s="109"/>
      <c r="I54" s="109"/>
      <c r="J54" s="110"/>
      <c r="L54" s="177" t="s">
        <v>168</v>
      </c>
      <c r="M54" s="173"/>
      <c r="N54" s="173"/>
      <c r="O54" s="173"/>
      <c r="P54" s="173"/>
      <c r="Q54" s="173"/>
      <c r="R54" s="173"/>
      <c r="S54" s="173"/>
      <c r="T54" s="173"/>
      <c r="U54" s="174"/>
      <c r="AB54" s="17"/>
      <c r="AD54" s="103"/>
      <c r="AE54" s="165"/>
      <c r="AF54" s="1"/>
      <c r="AG54" s="17"/>
    </row>
    <row r="55" ht="15.75" customHeight="1">
      <c r="A55" s="245" t="s">
        <v>154</v>
      </c>
      <c r="B55" s="197">
        <f>D53</f>
        <v>0.4097222222</v>
      </c>
      <c r="C55" s="131" t="s">
        <v>52</v>
      </c>
      <c r="D55" s="197">
        <f t="shared" ref="D55:D56" si="29">B55+$E$3</f>
        <v>0.4166666667</v>
      </c>
      <c r="E55" s="198" t="str">
        <f>'Bagan Dodgeball'!E31</f>
        <v/>
      </c>
      <c r="F55" s="198">
        <f>'Bagan Dodgeball'!F31</f>
        <v>0</v>
      </c>
      <c r="G55" s="198" t="s">
        <v>115</v>
      </c>
      <c r="H55" s="198">
        <f>'Bagan Dodgeball'!F37</f>
        <v>0</v>
      </c>
      <c r="I55" s="198" t="str">
        <f>'Bagan Dodgeball'!E37</f>
        <v>KHANDAQ</v>
      </c>
      <c r="J55" s="203" t="str">
        <f>'Bagan Dodgeball'!G34</f>
        <v/>
      </c>
      <c r="L55" s="176"/>
      <c r="M55" s="33"/>
      <c r="N55" s="33"/>
      <c r="O55" s="33"/>
      <c r="P55" s="33"/>
      <c r="Q55" s="33"/>
      <c r="R55" s="33"/>
      <c r="S55" s="33"/>
      <c r="T55" s="33"/>
      <c r="U55" s="86"/>
      <c r="AB55" s="17"/>
      <c r="AD55" s="103"/>
      <c r="AE55" s="165"/>
      <c r="AF55" s="1"/>
      <c r="AG55" s="17"/>
    </row>
    <row r="56" ht="15.75" customHeight="1">
      <c r="A56" s="236"/>
      <c r="B56" s="197">
        <f>D55</f>
        <v>0.4166666667</v>
      </c>
      <c r="C56" s="131" t="s">
        <v>52</v>
      </c>
      <c r="D56" s="197">
        <f t="shared" si="29"/>
        <v>0.4236111111</v>
      </c>
      <c r="E56" s="198" t="str">
        <f>'Bagan Dodgeball'!N31</f>
        <v/>
      </c>
      <c r="F56" s="198">
        <f>'Bagan Dodgeball'!M31</f>
        <v>0</v>
      </c>
      <c r="G56" s="198" t="s">
        <v>115</v>
      </c>
      <c r="H56" s="198">
        <f>'Bagan Dodgeball'!M37</f>
        <v>0</v>
      </c>
      <c r="I56" s="198" t="str">
        <f>'Bagan Dodgeball'!N37</f>
        <v>IBNU MAJAH</v>
      </c>
      <c r="J56" s="203" t="str">
        <f>'Bagan Dodgeball'!L34</f>
        <v/>
      </c>
      <c r="L56" s="183" t="s">
        <v>4</v>
      </c>
      <c r="M56" s="109"/>
      <c r="N56" s="109"/>
      <c r="O56" s="109"/>
      <c r="P56" s="109"/>
      <c r="Q56" s="109"/>
      <c r="R56" s="109"/>
      <c r="S56" s="109"/>
      <c r="T56" s="109"/>
      <c r="U56" s="110"/>
      <c r="AB56" s="17"/>
      <c r="AD56" s="103"/>
      <c r="AE56" s="165"/>
      <c r="AF56" s="1"/>
    </row>
    <row r="57" ht="15.75" customHeight="1">
      <c r="A57" s="237" t="s">
        <v>5</v>
      </c>
      <c r="B57" s="109"/>
      <c r="C57" s="109"/>
      <c r="D57" s="109"/>
      <c r="E57" s="109"/>
      <c r="F57" s="109"/>
      <c r="G57" s="109"/>
      <c r="H57" s="109"/>
      <c r="I57" s="109"/>
      <c r="J57" s="110"/>
      <c r="L57" s="126" t="s">
        <v>150</v>
      </c>
      <c r="M57" s="191" t="s">
        <v>151</v>
      </c>
      <c r="N57" s="109"/>
      <c r="O57" s="110"/>
      <c r="P57" s="190" t="s">
        <v>152</v>
      </c>
      <c r="Q57" s="109"/>
      <c r="R57" s="109"/>
      <c r="S57" s="109"/>
      <c r="T57" s="110"/>
      <c r="U57" s="256" t="s">
        <v>67</v>
      </c>
      <c r="AB57" s="17"/>
      <c r="AD57" s="103"/>
      <c r="AE57" s="165"/>
      <c r="AF57" s="1"/>
    </row>
    <row r="58" ht="15.75" customHeight="1">
      <c r="A58" s="215" t="s">
        <v>156</v>
      </c>
      <c r="B58" s="197">
        <f>D47</f>
        <v>0.34375</v>
      </c>
      <c r="C58" s="131" t="s">
        <v>52</v>
      </c>
      <c r="D58" s="197">
        <f>B58+$E$3</f>
        <v>0.3506944444</v>
      </c>
      <c r="E58" s="198" t="str">
        <f>J55</f>
        <v/>
      </c>
      <c r="F58" s="198">
        <f>'Bagan Dodgeball'!H34</f>
        <v>0</v>
      </c>
      <c r="G58" s="198" t="s">
        <v>115</v>
      </c>
      <c r="H58" s="198">
        <f>'Bagan Dodgeball'!K34</f>
        <v>0</v>
      </c>
      <c r="I58" s="198" t="str">
        <f>J56</f>
        <v/>
      </c>
      <c r="J58" s="217" t="str">
        <f>'Bagan Dodgeball'!I33</f>
        <v/>
      </c>
      <c r="L58" s="257" t="s">
        <v>154</v>
      </c>
      <c r="M58" s="193">
        <v>0.3958333333333333</v>
      </c>
      <c r="N58" s="193" t="s">
        <v>52</v>
      </c>
      <c r="O58" s="193">
        <f t="shared" ref="O58:O59" si="30">M58+$P$2</f>
        <v>0.3993055556</v>
      </c>
      <c r="P58" s="258" t="s">
        <v>10</v>
      </c>
      <c r="Q58" s="109"/>
      <c r="R58" s="109"/>
      <c r="S58" s="109"/>
      <c r="T58" s="110"/>
      <c r="U58" s="259" t="str">
        <f>'Bagan Chopstick Ball'!E10</f>
        <v/>
      </c>
      <c r="AB58" s="17"/>
      <c r="AD58" s="103"/>
      <c r="AE58" s="165"/>
      <c r="AF58" s="1"/>
    </row>
    <row r="59" ht="15.75" customHeight="1">
      <c r="F59" s="17"/>
      <c r="H59" s="17"/>
      <c r="L59" s="118"/>
      <c r="M59" s="193">
        <f>O58</f>
        <v>0.3993055556</v>
      </c>
      <c r="N59" s="193" t="s">
        <v>52</v>
      </c>
      <c r="O59" s="193">
        <f t="shared" si="30"/>
        <v>0.4027777778</v>
      </c>
      <c r="P59" s="258" t="s">
        <v>11</v>
      </c>
      <c r="Q59" s="109"/>
      <c r="R59" s="109"/>
      <c r="S59" s="109"/>
      <c r="T59" s="110"/>
      <c r="U59" s="259" t="str">
        <f>'Bagan Chopstick Ball'!J10</f>
        <v/>
      </c>
      <c r="AB59" s="17"/>
      <c r="AD59" s="103"/>
      <c r="AE59" s="165"/>
      <c r="AF59" s="1"/>
    </row>
    <row r="60" ht="15.75" customHeight="1">
      <c r="F60" s="17"/>
      <c r="H60" s="17"/>
      <c r="L60" s="260" t="s">
        <v>5</v>
      </c>
      <c r="M60" s="261"/>
      <c r="N60" s="261"/>
      <c r="O60" s="261"/>
      <c r="P60" s="261"/>
      <c r="Q60" s="261"/>
      <c r="R60" s="261"/>
      <c r="S60" s="261"/>
      <c r="T60" s="261"/>
      <c r="U60" s="262"/>
      <c r="AB60" s="17"/>
      <c r="AD60" s="103"/>
      <c r="AE60" s="165"/>
      <c r="AF60" s="1"/>
    </row>
    <row r="61" ht="15.75" customHeight="1">
      <c r="F61" s="17"/>
      <c r="H61" s="17"/>
      <c r="L61" s="263" t="s">
        <v>154</v>
      </c>
      <c r="M61" s="199">
        <f>O59</f>
        <v>0.4027777778</v>
      </c>
      <c r="N61" s="131" t="s">
        <v>52</v>
      </c>
      <c r="O61" s="193">
        <f>M61+$P$2</f>
        <v>0.40625</v>
      </c>
      <c r="P61" s="264" t="str">
        <f>U58</f>
        <v/>
      </c>
      <c r="Q61" s="110"/>
      <c r="R61" s="131" t="s">
        <v>115</v>
      </c>
      <c r="S61" s="264" t="str">
        <f>U59</f>
        <v/>
      </c>
      <c r="T61" s="110"/>
      <c r="U61" s="265" t="str">
        <f>'Bagan Chopstick Ball'!G9</f>
        <v/>
      </c>
      <c r="W61" s="17"/>
      <c r="AB61" s="17"/>
      <c r="AD61" s="103"/>
      <c r="AE61" s="165"/>
      <c r="AF61" s="1"/>
    </row>
    <row r="62" ht="15.75" customHeight="1">
      <c r="A62" s="266" t="s">
        <v>169</v>
      </c>
      <c r="B62" s="173"/>
      <c r="C62" s="173"/>
      <c r="D62" s="173"/>
      <c r="E62" s="173"/>
      <c r="F62" s="173"/>
      <c r="G62" s="173"/>
      <c r="H62" s="173"/>
      <c r="I62" s="173"/>
      <c r="J62" s="174"/>
      <c r="L62" s="253"/>
      <c r="M62" s="253"/>
      <c r="N62" s="253"/>
      <c r="O62" s="253"/>
      <c r="P62" s="253"/>
      <c r="Q62" s="254"/>
      <c r="R62" s="253"/>
      <c r="S62" s="254"/>
      <c r="T62" s="253"/>
      <c r="U62" s="253"/>
      <c r="W62" s="17"/>
      <c r="AB62" s="17"/>
      <c r="AD62" s="103"/>
      <c r="AE62" s="165"/>
      <c r="AF62" s="1"/>
    </row>
    <row r="63" ht="15.75" customHeight="1">
      <c r="A63" s="176"/>
      <c r="B63" s="33"/>
      <c r="C63" s="33"/>
      <c r="D63" s="33"/>
      <c r="E63" s="33"/>
      <c r="F63" s="33"/>
      <c r="G63" s="33"/>
      <c r="H63" s="33"/>
      <c r="I63" s="33"/>
      <c r="J63" s="86"/>
      <c r="Q63" s="17"/>
      <c r="S63" s="17"/>
      <c r="W63" s="17"/>
      <c r="AB63" s="17"/>
      <c r="AD63" s="103"/>
      <c r="AE63" s="165"/>
      <c r="AF63" s="1"/>
    </row>
    <row r="64" ht="15.75" customHeight="1">
      <c r="A64" s="241" t="s">
        <v>170</v>
      </c>
      <c r="B64" s="173"/>
      <c r="C64" s="173"/>
      <c r="D64" s="173"/>
      <c r="E64" s="173"/>
      <c r="F64" s="173"/>
      <c r="G64" s="173"/>
      <c r="H64" s="173"/>
      <c r="I64" s="173"/>
      <c r="J64" s="174"/>
      <c r="Q64" s="17"/>
      <c r="S64" s="17"/>
      <c r="AB64" s="17"/>
      <c r="AD64" s="103"/>
      <c r="AE64" s="165"/>
      <c r="AF64" s="1"/>
    </row>
    <row r="65" ht="15.75" customHeight="1">
      <c r="A65" s="176"/>
      <c r="B65" s="33"/>
      <c r="C65" s="33"/>
      <c r="D65" s="33"/>
      <c r="E65" s="33"/>
      <c r="F65" s="33"/>
      <c r="G65" s="33"/>
      <c r="H65" s="33"/>
      <c r="I65" s="33"/>
      <c r="J65" s="86"/>
      <c r="P65" s="17"/>
      <c r="Q65" s="17"/>
      <c r="S65" s="17"/>
      <c r="AB65" s="17"/>
      <c r="AD65" s="103"/>
      <c r="AE65" s="165"/>
      <c r="AF65" s="1"/>
    </row>
    <row r="66" ht="15.75" customHeight="1">
      <c r="A66" s="206" t="s">
        <v>4</v>
      </c>
      <c r="B66" s="109"/>
      <c r="C66" s="109"/>
      <c r="D66" s="109"/>
      <c r="E66" s="109"/>
      <c r="F66" s="109"/>
      <c r="G66" s="109"/>
      <c r="H66" s="109"/>
      <c r="I66" s="109"/>
      <c r="J66" s="110"/>
      <c r="P66" s="17"/>
      <c r="Q66" s="17"/>
      <c r="S66" s="17"/>
      <c r="AB66" s="17"/>
      <c r="AD66" s="103"/>
      <c r="AE66" s="165"/>
      <c r="AF66" s="1"/>
    </row>
    <row r="67" ht="15.75" customHeight="1">
      <c r="A67" s="126" t="s">
        <v>150</v>
      </c>
      <c r="B67" s="191" t="s">
        <v>151</v>
      </c>
      <c r="C67" s="109"/>
      <c r="D67" s="110"/>
      <c r="E67" s="190" t="s">
        <v>152</v>
      </c>
      <c r="F67" s="109"/>
      <c r="G67" s="109"/>
      <c r="H67" s="109"/>
      <c r="I67" s="110"/>
      <c r="J67" s="126" t="s">
        <v>67</v>
      </c>
      <c r="Q67" s="17"/>
      <c r="S67" s="17"/>
      <c r="AB67" s="17"/>
      <c r="AD67" s="103"/>
      <c r="AE67" s="165"/>
      <c r="AF67" s="1"/>
    </row>
    <row r="68" ht="15.75" customHeight="1">
      <c r="A68" s="208" t="s">
        <v>154</v>
      </c>
      <c r="B68" s="197">
        <f>D56</f>
        <v>0.4236111111</v>
      </c>
      <c r="C68" s="197" t="s">
        <v>52</v>
      </c>
      <c r="D68" s="197">
        <f t="shared" ref="D68:D73" si="31">B68+$P$2</f>
        <v>0.4270833333</v>
      </c>
      <c r="E68" s="246" t="s">
        <v>10</v>
      </c>
      <c r="F68" s="109"/>
      <c r="G68" s="109"/>
      <c r="H68" s="109"/>
      <c r="I68" s="110"/>
      <c r="J68" s="244" t="str">
        <f>'Bagan Bowling'!E9</f>
        <v/>
      </c>
      <c r="P68" s="17"/>
      <c r="Q68" s="17"/>
      <c r="S68" s="17"/>
      <c r="AB68" s="17"/>
      <c r="AD68" s="103"/>
      <c r="AE68" s="165"/>
      <c r="AF68" s="1"/>
    </row>
    <row r="69" ht="15.75" customHeight="1">
      <c r="A69" s="117"/>
      <c r="B69" s="197">
        <f t="shared" ref="B69:B73" si="32">D68</f>
        <v>0.4270833333</v>
      </c>
      <c r="C69" s="197" t="s">
        <v>52</v>
      </c>
      <c r="D69" s="197">
        <f t="shared" si="31"/>
        <v>0.4305555556</v>
      </c>
      <c r="E69" s="246" t="s">
        <v>11</v>
      </c>
      <c r="F69" s="109"/>
      <c r="G69" s="109"/>
      <c r="H69" s="109"/>
      <c r="I69" s="110"/>
      <c r="J69" s="244" t="str">
        <f>'Bagan Bowling'!J9</f>
        <v/>
      </c>
      <c r="P69" s="17"/>
      <c r="Q69" s="17"/>
      <c r="S69" s="17"/>
      <c r="AB69" s="17"/>
      <c r="AD69" s="103"/>
      <c r="AE69" s="165"/>
      <c r="AF69" s="1"/>
    </row>
    <row r="70" ht="15.75" customHeight="1">
      <c r="A70" s="117"/>
      <c r="B70" s="197">
        <f t="shared" si="32"/>
        <v>0.4305555556</v>
      </c>
      <c r="C70" s="197" t="s">
        <v>52</v>
      </c>
      <c r="D70" s="197">
        <f t="shared" si="31"/>
        <v>0.4340277778</v>
      </c>
      <c r="E70" s="247" t="s">
        <v>26</v>
      </c>
      <c r="F70" s="109"/>
      <c r="G70" s="109"/>
      <c r="H70" s="109"/>
      <c r="I70" s="110"/>
      <c r="J70" s="244" t="str">
        <f>'Bagan Bowling'!E26</f>
        <v/>
      </c>
      <c r="Q70" s="17"/>
      <c r="S70" s="17"/>
      <c r="AB70" s="17"/>
      <c r="AD70" s="103"/>
      <c r="AE70" s="165"/>
      <c r="AF70" s="1"/>
    </row>
    <row r="71" ht="15.75" customHeight="1">
      <c r="A71" s="117"/>
      <c r="B71" s="197">
        <f t="shared" si="32"/>
        <v>0.4340277778</v>
      </c>
      <c r="C71" s="197" t="s">
        <v>52</v>
      </c>
      <c r="D71" s="197">
        <f t="shared" si="31"/>
        <v>0.4375</v>
      </c>
      <c r="E71" s="247" t="s">
        <v>27</v>
      </c>
      <c r="F71" s="109"/>
      <c r="G71" s="109"/>
      <c r="H71" s="109"/>
      <c r="I71" s="110"/>
      <c r="J71" s="244" t="str">
        <f>'Bagan Bowling'!J26</f>
        <v/>
      </c>
      <c r="P71" s="17"/>
      <c r="Q71" s="17"/>
      <c r="S71" s="17"/>
      <c r="AB71" s="17"/>
      <c r="AD71" s="103"/>
      <c r="AE71" s="165"/>
      <c r="AF71" s="1"/>
    </row>
    <row r="72" ht="15.75" customHeight="1">
      <c r="A72" s="117"/>
      <c r="B72" s="197">
        <f t="shared" si="32"/>
        <v>0.4375</v>
      </c>
      <c r="C72" s="197" t="s">
        <v>52</v>
      </c>
      <c r="D72" s="197">
        <f t="shared" si="31"/>
        <v>0.4409722222</v>
      </c>
      <c r="E72" s="243" t="s">
        <v>37</v>
      </c>
      <c r="F72" s="109"/>
      <c r="G72" s="109"/>
      <c r="H72" s="109"/>
      <c r="I72" s="110"/>
      <c r="J72" s="244" t="str">
        <f>'Bagan Bowling'!E44</f>
        <v/>
      </c>
      <c r="P72" s="17"/>
      <c r="Q72" s="17"/>
      <c r="S72" s="17"/>
      <c r="AB72" s="17"/>
      <c r="AD72" s="103"/>
      <c r="AE72" s="165"/>
      <c r="AF72" s="1"/>
    </row>
    <row r="73" ht="15.75" customHeight="1">
      <c r="A73" s="118"/>
      <c r="B73" s="197">
        <f t="shared" si="32"/>
        <v>0.4409722222</v>
      </c>
      <c r="C73" s="197" t="s">
        <v>52</v>
      </c>
      <c r="D73" s="197">
        <f t="shared" si="31"/>
        <v>0.4444444444</v>
      </c>
      <c r="E73" s="243" t="s">
        <v>38</v>
      </c>
      <c r="F73" s="109"/>
      <c r="G73" s="109"/>
      <c r="H73" s="109"/>
      <c r="I73" s="110"/>
      <c r="J73" s="244" t="str">
        <f>'Bagan Bowling'!J44</f>
        <v/>
      </c>
      <c r="Q73" s="17"/>
      <c r="S73" s="17"/>
      <c r="V73" s="267"/>
      <c r="AB73" s="17"/>
      <c r="AD73" s="103"/>
      <c r="AE73" s="165"/>
      <c r="AF73" s="1"/>
    </row>
    <row r="74" ht="15.75" customHeight="1">
      <c r="A74" s="237" t="s">
        <v>5</v>
      </c>
      <c r="B74" s="109"/>
      <c r="C74" s="109"/>
      <c r="D74" s="109"/>
      <c r="E74" s="109"/>
      <c r="F74" s="109"/>
      <c r="G74" s="109"/>
      <c r="H74" s="109"/>
      <c r="I74" s="109"/>
      <c r="J74" s="110"/>
      <c r="Q74" s="17"/>
      <c r="S74" s="17"/>
      <c r="V74" s="267"/>
      <c r="W74" s="17"/>
      <c r="AB74" s="17"/>
      <c r="AD74" s="103"/>
      <c r="AE74" s="165"/>
      <c r="AF74" s="1"/>
    </row>
    <row r="75" ht="15.75" customHeight="1">
      <c r="A75" s="207" t="s">
        <v>156</v>
      </c>
      <c r="B75" s="197">
        <f>D58</f>
        <v>0.3506944444</v>
      </c>
      <c r="C75" s="197" t="s">
        <v>52</v>
      </c>
      <c r="D75" s="197">
        <f t="shared" ref="D75:D77" si="33">B75+$P$2</f>
        <v>0.3541666667</v>
      </c>
      <c r="E75" s="226" t="str">
        <f>J68</f>
        <v/>
      </c>
      <c r="F75" s="110"/>
      <c r="G75" s="227" t="s">
        <v>115</v>
      </c>
      <c r="H75" s="226" t="str">
        <f>J69</f>
        <v/>
      </c>
      <c r="I75" s="110"/>
      <c r="J75" s="223" t="str">
        <f>'Bagan Bowling'!G8</f>
        <v/>
      </c>
      <c r="Q75" s="17"/>
      <c r="S75" s="17"/>
      <c r="V75" s="267"/>
      <c r="W75" s="17"/>
      <c r="AB75" s="17"/>
      <c r="AD75" s="103"/>
      <c r="AE75" s="165"/>
      <c r="AF75" s="1"/>
    </row>
    <row r="76" ht="15.75" customHeight="1">
      <c r="A76" s="117"/>
      <c r="B76" s="197">
        <f t="shared" ref="B76:B77" si="34">D75</f>
        <v>0.3541666667</v>
      </c>
      <c r="C76" s="197" t="s">
        <v>52</v>
      </c>
      <c r="D76" s="197">
        <f t="shared" si="33"/>
        <v>0.3576388889</v>
      </c>
      <c r="E76" s="224" t="str">
        <f>J70</f>
        <v/>
      </c>
      <c r="F76" s="110"/>
      <c r="G76" s="225" t="s">
        <v>115</v>
      </c>
      <c r="H76" s="224" t="str">
        <f>J71</f>
        <v/>
      </c>
      <c r="I76" s="110"/>
      <c r="J76" s="223" t="str">
        <f>'Bagan Bowling'!G25</f>
        <v/>
      </c>
      <c r="Q76" s="17"/>
      <c r="S76" s="17"/>
      <c r="V76" s="267"/>
      <c r="W76" s="17"/>
      <c r="AB76" s="17"/>
      <c r="AD76" s="103"/>
      <c r="AE76" s="165"/>
      <c r="AF76" s="1"/>
    </row>
    <row r="77" ht="15.75" customHeight="1">
      <c r="A77" s="118"/>
      <c r="B77" s="197">
        <f t="shared" si="34"/>
        <v>0.3576388889</v>
      </c>
      <c r="C77" s="197" t="s">
        <v>52</v>
      </c>
      <c r="D77" s="197">
        <f t="shared" si="33"/>
        <v>0.3611111111</v>
      </c>
      <c r="E77" s="221" t="str">
        <f>J72</f>
        <v/>
      </c>
      <c r="F77" s="110"/>
      <c r="G77" s="222" t="s">
        <v>115</v>
      </c>
      <c r="H77" s="221" t="str">
        <f>J73</f>
        <v/>
      </c>
      <c r="I77" s="110"/>
      <c r="J77" s="223" t="str">
        <f>'Bagan Bowling'!G43</f>
        <v/>
      </c>
      <c r="Q77" s="17"/>
      <c r="S77" s="17"/>
      <c r="V77" s="267"/>
      <c r="W77" s="17"/>
      <c r="AB77" s="17"/>
      <c r="AD77" s="103"/>
      <c r="AE77" s="165"/>
      <c r="AF77" s="1"/>
    </row>
    <row r="78" ht="15.75" customHeight="1">
      <c r="A78" s="253"/>
      <c r="B78" s="253"/>
      <c r="C78" s="253"/>
      <c r="D78" s="253"/>
      <c r="E78" s="253"/>
      <c r="F78" s="253"/>
      <c r="G78" s="253"/>
      <c r="H78" s="253"/>
      <c r="I78" s="253"/>
      <c r="J78" s="253"/>
      <c r="Q78" s="17"/>
      <c r="S78" s="17"/>
      <c r="W78" s="17"/>
      <c r="AB78" s="17"/>
      <c r="AD78" s="103"/>
      <c r="AE78" s="165"/>
      <c r="AF78" s="1"/>
    </row>
    <row r="79" ht="15.75" customHeight="1">
      <c r="A79" s="253"/>
      <c r="B79" s="253"/>
      <c r="C79" s="253"/>
      <c r="D79" s="253"/>
      <c r="E79" s="253"/>
      <c r="F79" s="253"/>
      <c r="G79" s="253"/>
      <c r="H79" s="253"/>
      <c r="I79" s="253"/>
      <c r="J79" s="253"/>
      <c r="Q79" s="17"/>
      <c r="S79" s="17"/>
      <c r="V79" s="17"/>
      <c r="AB79" s="17"/>
      <c r="AD79" s="103"/>
      <c r="AE79" s="165"/>
      <c r="AF79" s="1"/>
    </row>
    <row r="80" ht="15.75" customHeight="1">
      <c r="A80" s="253"/>
      <c r="B80" s="253"/>
      <c r="C80" s="253"/>
      <c r="D80" s="253"/>
      <c r="E80" s="253"/>
      <c r="F80" s="253"/>
      <c r="G80" s="253"/>
      <c r="H80" s="253"/>
      <c r="I80" s="253"/>
      <c r="J80" s="253"/>
      <c r="Q80" s="17"/>
      <c r="S80" s="17"/>
      <c r="V80" s="17"/>
      <c r="AB80" s="17"/>
      <c r="AD80" s="103"/>
      <c r="AE80" s="165"/>
      <c r="AF80" s="1"/>
    </row>
    <row r="81" ht="15.75" customHeight="1">
      <c r="A81" s="253"/>
      <c r="B81" s="253"/>
      <c r="C81" s="253"/>
      <c r="D81" s="253"/>
      <c r="E81" s="253"/>
      <c r="F81" s="253"/>
      <c r="G81" s="253"/>
      <c r="H81" s="253"/>
      <c r="I81" s="253"/>
      <c r="J81" s="253"/>
      <c r="Q81" s="17"/>
      <c r="S81" s="17"/>
      <c r="V81" s="17"/>
      <c r="AB81" s="17"/>
      <c r="AD81" s="103"/>
      <c r="AE81" s="165"/>
      <c r="AF81" s="1"/>
    </row>
    <row r="82" ht="15.75" customHeight="1">
      <c r="A82" s="253"/>
      <c r="B82" s="253"/>
      <c r="C82" s="253"/>
      <c r="D82" s="253"/>
      <c r="E82" s="253"/>
      <c r="F82" s="253"/>
      <c r="G82" s="253"/>
      <c r="H82" s="253"/>
      <c r="I82" s="253"/>
      <c r="J82" s="253"/>
      <c r="Q82" s="17"/>
      <c r="S82" s="17"/>
      <c r="V82" s="17"/>
      <c r="AB82" s="17"/>
      <c r="AD82" s="103"/>
      <c r="AE82" s="165"/>
      <c r="AF82" s="1"/>
    </row>
    <row r="83" ht="15.75" customHeight="1">
      <c r="A83" s="253"/>
      <c r="B83" s="253"/>
      <c r="C83" s="253"/>
      <c r="D83" s="253"/>
      <c r="E83" s="253"/>
      <c r="F83" s="253"/>
      <c r="G83" s="253"/>
      <c r="H83" s="253"/>
      <c r="I83" s="253"/>
      <c r="J83" s="253"/>
      <c r="L83" s="267"/>
      <c r="M83" s="267"/>
      <c r="N83" s="267"/>
      <c r="O83" s="267"/>
      <c r="P83" s="267"/>
      <c r="Q83" s="268"/>
      <c r="R83" s="267"/>
      <c r="S83" s="268"/>
      <c r="T83" s="267"/>
      <c r="U83" s="267"/>
      <c r="V83" s="111"/>
      <c r="W83" s="17"/>
      <c r="AB83" s="17"/>
      <c r="AD83" s="103"/>
      <c r="AE83" s="165"/>
      <c r="AF83" s="1"/>
    </row>
    <row r="84" ht="15.75" customHeight="1">
      <c r="A84" s="253"/>
      <c r="B84" s="253"/>
      <c r="C84" s="253"/>
      <c r="D84" s="253"/>
      <c r="E84" s="253"/>
      <c r="F84" s="253"/>
      <c r="G84" s="253"/>
      <c r="H84" s="253"/>
      <c r="I84" s="253"/>
      <c r="J84" s="253"/>
      <c r="L84" s="267"/>
      <c r="M84" s="267"/>
      <c r="N84" s="267"/>
      <c r="O84" s="267"/>
      <c r="P84" s="267"/>
      <c r="Q84" s="268"/>
      <c r="R84" s="267"/>
      <c r="S84" s="268"/>
      <c r="T84" s="267"/>
      <c r="U84" s="267"/>
      <c r="V84" s="111"/>
      <c r="W84" s="17"/>
      <c r="AB84" s="17"/>
      <c r="AD84" s="103"/>
      <c r="AE84" s="165"/>
      <c r="AF84" s="1"/>
    </row>
    <row r="85" ht="15.75" customHeight="1">
      <c r="A85" s="253"/>
      <c r="B85" s="253"/>
      <c r="C85" s="253"/>
      <c r="D85" s="253"/>
      <c r="E85" s="253"/>
      <c r="F85" s="253"/>
      <c r="G85" s="253"/>
      <c r="H85" s="253"/>
      <c r="I85" s="253"/>
      <c r="J85" s="253"/>
      <c r="L85" s="267"/>
      <c r="M85" s="267"/>
      <c r="N85" s="267"/>
      <c r="O85" s="267"/>
      <c r="P85" s="267"/>
      <c r="Q85" s="268"/>
      <c r="R85" s="267"/>
      <c r="S85" s="268"/>
      <c r="T85" s="267"/>
      <c r="U85" s="267"/>
      <c r="V85" s="111"/>
      <c r="W85" s="17"/>
      <c r="AB85" s="17"/>
      <c r="AD85" s="103"/>
      <c r="AE85" s="165"/>
      <c r="AF85" s="1"/>
    </row>
    <row r="86" ht="15.75" customHeight="1">
      <c r="A86" s="253"/>
      <c r="B86" s="253"/>
      <c r="C86" s="253"/>
      <c r="D86" s="253"/>
      <c r="E86" s="253"/>
      <c r="F86" s="253"/>
      <c r="G86" s="253"/>
      <c r="H86" s="253"/>
      <c r="I86" s="253"/>
      <c r="J86" s="253"/>
      <c r="Q86" s="17"/>
      <c r="S86" s="17"/>
      <c r="V86" s="111"/>
      <c r="W86" s="17"/>
      <c r="AB86" s="17"/>
      <c r="AD86" s="103"/>
      <c r="AE86" s="165"/>
      <c r="AF86" s="1"/>
    </row>
    <row r="87" ht="15.75" customHeight="1">
      <c r="A87" s="253"/>
      <c r="B87" s="253"/>
      <c r="C87" s="253"/>
      <c r="D87" s="253"/>
      <c r="E87" s="253"/>
      <c r="F87" s="253"/>
      <c r="G87" s="253"/>
      <c r="H87" s="253"/>
      <c r="I87" s="253"/>
      <c r="J87" s="253"/>
      <c r="O87" s="103"/>
      <c r="Q87" s="17"/>
      <c r="S87" s="17"/>
      <c r="V87" s="111"/>
      <c r="W87" s="17"/>
      <c r="AB87" s="17"/>
      <c r="AD87" s="103"/>
      <c r="AE87" s="165"/>
      <c r="AF87" s="1"/>
    </row>
    <row r="88" ht="15.75" customHeight="1">
      <c r="A88" s="253"/>
      <c r="B88" s="253"/>
      <c r="C88" s="253"/>
      <c r="D88" s="253"/>
      <c r="E88" s="253"/>
      <c r="F88" s="253"/>
      <c r="G88" s="253"/>
      <c r="H88" s="253"/>
      <c r="I88" s="253"/>
      <c r="J88" s="253"/>
      <c r="Q88" s="17"/>
      <c r="S88" s="17"/>
      <c r="V88" s="111"/>
      <c r="W88" s="17"/>
      <c r="AB88" s="17"/>
      <c r="AD88" s="103"/>
      <c r="AE88" s="165"/>
      <c r="AF88" s="1"/>
    </row>
    <row r="89" ht="15.75" customHeight="1">
      <c r="A89" s="253"/>
      <c r="B89" s="253"/>
      <c r="C89" s="253"/>
      <c r="D89" s="253"/>
      <c r="E89" s="253"/>
      <c r="F89" s="253"/>
      <c r="G89" s="253"/>
      <c r="H89" s="253"/>
      <c r="I89" s="253"/>
      <c r="J89" s="253"/>
      <c r="Q89" s="17"/>
      <c r="S89" s="17"/>
      <c r="V89" s="111"/>
      <c r="W89" s="17"/>
      <c r="AB89" s="17"/>
      <c r="AD89" s="103"/>
      <c r="AE89" s="165"/>
      <c r="AF89" s="1"/>
    </row>
    <row r="90" ht="15.75" customHeight="1">
      <c r="A90" s="253"/>
      <c r="B90" s="253"/>
      <c r="C90" s="253"/>
      <c r="D90" s="253"/>
      <c r="E90" s="253"/>
      <c r="F90" s="253"/>
      <c r="G90" s="253"/>
      <c r="H90" s="253"/>
      <c r="I90" s="253"/>
      <c r="J90" s="253"/>
      <c r="Q90" s="17"/>
      <c r="S90" s="17"/>
      <c r="V90" s="17"/>
      <c r="W90" s="17"/>
      <c r="X90" s="251"/>
      <c r="Y90" s="252"/>
      <c r="Z90" s="252"/>
      <c r="AA90" s="252"/>
      <c r="AB90" s="17"/>
      <c r="AC90" s="17"/>
      <c r="AD90" s="103"/>
      <c r="AE90" s="165"/>
      <c r="AF90" s="1"/>
      <c r="AG90" s="17"/>
    </row>
    <row r="91" ht="15.75" customHeight="1">
      <c r="A91" s="253"/>
      <c r="B91" s="253"/>
      <c r="C91" s="253"/>
      <c r="D91" s="253"/>
      <c r="E91" s="253"/>
      <c r="F91" s="253"/>
      <c r="G91" s="253"/>
      <c r="H91" s="253"/>
      <c r="I91" s="253"/>
      <c r="J91" s="253"/>
      <c r="Q91" s="17"/>
      <c r="S91" s="17"/>
      <c r="V91" s="17"/>
      <c r="W91" s="17"/>
      <c r="X91" s="251"/>
      <c r="Y91" s="252"/>
      <c r="Z91" s="252"/>
      <c r="AA91" s="252"/>
      <c r="AB91" s="17"/>
      <c r="AC91" s="17"/>
      <c r="AD91" s="103"/>
      <c r="AE91" s="165"/>
      <c r="AF91" s="1"/>
      <c r="AG91" s="17"/>
    </row>
    <row r="92" ht="15.75" customHeight="1">
      <c r="A92" s="253"/>
      <c r="B92" s="253"/>
      <c r="C92" s="253"/>
      <c r="D92" s="253"/>
      <c r="E92" s="253"/>
      <c r="F92" s="253"/>
      <c r="G92" s="253"/>
      <c r="H92" s="253"/>
      <c r="I92" s="253"/>
      <c r="J92" s="253"/>
      <c r="Q92" s="17"/>
      <c r="S92" s="17"/>
      <c r="V92" s="17"/>
      <c r="W92" s="17"/>
      <c r="X92" s="251"/>
      <c r="Y92" s="252"/>
      <c r="Z92" s="252"/>
      <c r="AA92" s="252"/>
      <c r="AB92" s="17"/>
      <c r="AC92" s="17"/>
      <c r="AD92" s="103"/>
      <c r="AE92" s="165"/>
      <c r="AF92" s="1"/>
      <c r="AG92" s="17"/>
    </row>
    <row r="93" ht="15.75" customHeight="1">
      <c r="A93" s="253"/>
      <c r="B93" s="253"/>
      <c r="C93" s="253"/>
      <c r="D93" s="253"/>
      <c r="E93" s="253"/>
      <c r="F93" s="253"/>
      <c r="G93" s="253"/>
      <c r="H93" s="253"/>
      <c r="I93" s="253"/>
      <c r="J93" s="253"/>
      <c r="K93" s="17"/>
      <c r="Q93" s="17"/>
      <c r="S93" s="17"/>
      <c r="V93" s="17"/>
      <c r="W93" s="17"/>
      <c r="X93" s="251"/>
      <c r="Y93" s="252"/>
      <c r="Z93" s="252"/>
      <c r="AA93" s="252"/>
      <c r="AB93" s="17"/>
      <c r="AC93" s="17"/>
      <c r="AD93" s="103"/>
      <c r="AE93" s="165"/>
      <c r="AF93" s="1"/>
      <c r="AG93" s="17"/>
    </row>
    <row r="94" ht="15.75" customHeight="1">
      <c r="A94" s="253"/>
      <c r="B94" s="253"/>
      <c r="C94" s="253"/>
      <c r="D94" s="253"/>
      <c r="E94" s="253"/>
      <c r="F94" s="253"/>
      <c r="G94" s="253"/>
      <c r="H94" s="253"/>
      <c r="I94" s="253"/>
      <c r="J94" s="253"/>
      <c r="K94" s="17"/>
      <c r="Q94" s="17"/>
      <c r="S94" s="17"/>
      <c r="V94" s="17"/>
      <c r="W94" s="17"/>
      <c r="X94" s="251"/>
      <c r="Y94" s="252"/>
      <c r="Z94" s="252"/>
      <c r="AA94" s="252"/>
      <c r="AB94" s="17"/>
      <c r="AC94" s="17"/>
      <c r="AD94" s="103"/>
      <c r="AE94" s="165"/>
      <c r="AF94" s="1"/>
      <c r="AG94" s="17"/>
    </row>
    <row r="95" ht="15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17"/>
      <c r="Q95" s="17"/>
      <c r="S95" s="17"/>
      <c r="V95" s="17"/>
      <c r="W95" s="17"/>
      <c r="X95" s="251"/>
      <c r="Y95" s="252"/>
      <c r="Z95" s="252"/>
      <c r="AA95" s="252"/>
      <c r="AB95" s="17"/>
      <c r="AC95" s="17"/>
      <c r="AD95" s="103"/>
      <c r="AE95" s="165"/>
      <c r="AF95" s="1"/>
      <c r="AG95" s="17"/>
    </row>
    <row r="96" ht="15.75" customHeight="1">
      <c r="A96" s="17"/>
      <c r="B96" s="251"/>
      <c r="C96" s="252"/>
      <c r="D96" s="252"/>
      <c r="E96" s="252"/>
      <c r="F96" s="17"/>
      <c r="G96" s="61"/>
      <c r="H96" s="17"/>
      <c r="I96" s="61"/>
      <c r="J96" s="17"/>
      <c r="K96" s="17"/>
      <c r="Q96" s="17"/>
      <c r="S96" s="17"/>
      <c r="V96" s="17"/>
      <c r="W96" s="17"/>
      <c r="X96" s="251"/>
      <c r="Y96" s="252"/>
      <c r="Z96" s="252"/>
      <c r="AA96" s="252"/>
      <c r="AB96" s="17"/>
      <c r="AC96" s="17"/>
      <c r="AD96" s="103"/>
      <c r="AE96" s="165"/>
      <c r="AF96" s="1"/>
      <c r="AG96" s="17"/>
    </row>
    <row r="97" ht="15.75" customHeight="1">
      <c r="A97" s="17"/>
      <c r="B97" s="251"/>
      <c r="C97" s="252"/>
      <c r="D97" s="252"/>
      <c r="E97" s="252"/>
      <c r="F97" s="17"/>
      <c r="G97" s="61"/>
      <c r="H97" s="17"/>
      <c r="I97" s="6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51"/>
      <c r="Y97" s="252"/>
      <c r="Z97" s="252"/>
      <c r="AA97" s="252"/>
      <c r="AB97" s="17"/>
      <c r="AC97" s="17"/>
      <c r="AD97" s="103"/>
      <c r="AE97" s="165"/>
      <c r="AF97" s="1"/>
      <c r="AG97" s="17"/>
    </row>
    <row r="98" ht="15.75" customHeight="1">
      <c r="A98" s="17"/>
      <c r="B98" s="251"/>
      <c r="C98" s="252"/>
      <c r="D98" s="252"/>
      <c r="E98" s="252"/>
      <c r="F98" s="17"/>
      <c r="G98" s="61"/>
      <c r="H98" s="17"/>
      <c r="I98" s="6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51"/>
      <c r="Y98" s="252"/>
      <c r="Z98" s="252"/>
      <c r="AA98" s="252"/>
      <c r="AB98" s="17"/>
      <c r="AC98" s="17"/>
      <c r="AD98" s="103"/>
      <c r="AE98" s="165"/>
      <c r="AF98" s="1"/>
      <c r="AG98" s="17"/>
    </row>
    <row r="99" ht="15.75" customHeight="1">
      <c r="A99" s="17"/>
      <c r="B99" s="251"/>
      <c r="C99" s="252"/>
      <c r="D99" s="252"/>
      <c r="E99" s="252"/>
      <c r="F99" s="17"/>
      <c r="G99" s="61"/>
      <c r="H99" s="17"/>
      <c r="I99" s="6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51"/>
      <c r="Y99" s="252"/>
      <c r="Z99" s="252"/>
      <c r="AA99" s="252"/>
      <c r="AB99" s="17"/>
      <c r="AC99" s="17"/>
      <c r="AD99" s="103"/>
      <c r="AE99" s="165"/>
      <c r="AF99" s="1"/>
      <c r="AG99" s="17"/>
    </row>
    <row r="100" ht="15.75" customHeight="1">
      <c r="A100" s="17"/>
      <c r="B100" s="251"/>
      <c r="C100" s="252"/>
      <c r="D100" s="252"/>
      <c r="E100" s="252"/>
      <c r="F100" s="17"/>
      <c r="G100" s="61"/>
      <c r="H100" s="17"/>
      <c r="I100" s="6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51"/>
      <c r="Y100" s="252"/>
      <c r="Z100" s="252"/>
      <c r="AA100" s="252"/>
      <c r="AB100" s="17"/>
      <c r="AC100" s="17"/>
      <c r="AD100" s="103"/>
      <c r="AE100" s="165"/>
      <c r="AF100" s="1"/>
      <c r="AG100" s="17"/>
    </row>
    <row r="101" ht="15.75" customHeight="1">
      <c r="A101" s="17"/>
      <c r="B101" s="251"/>
      <c r="C101" s="252"/>
      <c r="D101" s="252"/>
      <c r="E101" s="252"/>
      <c r="F101" s="17"/>
      <c r="G101" s="61"/>
      <c r="H101" s="17"/>
      <c r="I101" s="6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51"/>
      <c r="Y101" s="252"/>
      <c r="Z101" s="252"/>
      <c r="AA101" s="252"/>
      <c r="AB101" s="17"/>
      <c r="AC101" s="17"/>
      <c r="AD101" s="103"/>
      <c r="AE101" s="165"/>
      <c r="AF101" s="1"/>
      <c r="AG101" s="17"/>
    </row>
    <row r="102" ht="15.75" customHeight="1">
      <c r="A102" s="17"/>
      <c r="B102" s="251"/>
      <c r="C102" s="252"/>
      <c r="D102" s="252"/>
      <c r="E102" s="252"/>
      <c r="F102" s="17"/>
      <c r="G102" s="61"/>
      <c r="H102" s="17"/>
      <c r="I102" s="6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51"/>
      <c r="Y102" s="252"/>
      <c r="Z102" s="252"/>
      <c r="AA102" s="252"/>
      <c r="AB102" s="17"/>
      <c r="AC102" s="17"/>
      <c r="AD102" s="103"/>
      <c r="AE102" s="165"/>
      <c r="AF102" s="1"/>
      <c r="AG102" s="17"/>
    </row>
    <row r="103" ht="15.75" customHeight="1">
      <c r="A103" s="17"/>
      <c r="B103" s="251"/>
      <c r="C103" s="252"/>
      <c r="D103" s="252"/>
      <c r="E103" s="252"/>
      <c r="F103" s="17"/>
      <c r="G103" s="61"/>
      <c r="H103" s="17"/>
      <c r="I103" s="6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51"/>
      <c r="Y103" s="252"/>
      <c r="Z103" s="252"/>
      <c r="AA103" s="252"/>
      <c r="AB103" s="17"/>
      <c r="AC103" s="17"/>
      <c r="AD103" s="103"/>
      <c r="AE103" s="165"/>
      <c r="AF103" s="1"/>
      <c r="AG103" s="17"/>
    </row>
    <row r="104" ht="15.75" customHeight="1">
      <c r="A104" s="17"/>
      <c r="B104" s="251"/>
      <c r="C104" s="252"/>
      <c r="D104" s="252"/>
      <c r="E104" s="252"/>
      <c r="F104" s="17"/>
      <c r="G104" s="61"/>
      <c r="H104" s="17"/>
      <c r="I104" s="6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51"/>
      <c r="Y104" s="252"/>
      <c r="Z104" s="252"/>
      <c r="AA104" s="252"/>
      <c r="AB104" s="17"/>
      <c r="AC104" s="17"/>
      <c r="AD104" s="103"/>
      <c r="AE104" s="165"/>
      <c r="AF104" s="1"/>
      <c r="AG104" s="17"/>
    </row>
    <row r="105" ht="15.75" customHeight="1">
      <c r="A105" s="17"/>
      <c r="B105" s="251"/>
      <c r="C105" s="252"/>
      <c r="D105" s="252"/>
      <c r="E105" s="252"/>
      <c r="F105" s="17"/>
      <c r="G105" s="61"/>
      <c r="H105" s="17"/>
      <c r="I105" s="6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51"/>
      <c r="Y105" s="252"/>
      <c r="Z105" s="252"/>
      <c r="AA105" s="252"/>
      <c r="AB105" s="17"/>
      <c r="AC105" s="17"/>
      <c r="AD105" s="103"/>
      <c r="AE105" s="165"/>
      <c r="AF105" s="1"/>
      <c r="AG105" s="17"/>
    </row>
    <row r="106" ht="15.75" customHeight="1">
      <c r="A106" s="17"/>
      <c r="B106" s="251"/>
      <c r="C106" s="252"/>
      <c r="D106" s="252"/>
      <c r="E106" s="252"/>
      <c r="F106" s="17"/>
      <c r="G106" s="61"/>
      <c r="H106" s="17"/>
      <c r="I106" s="6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51"/>
      <c r="Y106" s="252"/>
      <c r="Z106" s="252"/>
      <c r="AA106" s="252"/>
      <c r="AB106" s="17"/>
      <c r="AC106" s="17"/>
      <c r="AD106" s="103"/>
      <c r="AE106" s="165"/>
      <c r="AF106" s="1"/>
      <c r="AG106" s="17"/>
    </row>
    <row r="107" ht="15.75" customHeight="1">
      <c r="A107" s="17"/>
      <c r="B107" s="251"/>
      <c r="C107" s="252"/>
      <c r="D107" s="252"/>
      <c r="E107" s="252"/>
      <c r="F107" s="17"/>
      <c r="G107" s="61"/>
      <c r="H107" s="17"/>
      <c r="I107" s="6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51"/>
      <c r="Y107" s="252"/>
      <c r="Z107" s="252"/>
      <c r="AA107" s="252"/>
      <c r="AB107" s="17"/>
      <c r="AC107" s="17"/>
      <c r="AD107" s="103"/>
      <c r="AE107" s="165"/>
      <c r="AF107" s="1"/>
      <c r="AG107" s="17"/>
    </row>
    <row r="108" ht="15.75" customHeight="1">
      <c r="A108" s="17"/>
      <c r="B108" s="251"/>
      <c r="C108" s="252"/>
      <c r="D108" s="252"/>
      <c r="E108" s="252"/>
      <c r="F108" s="17"/>
      <c r="G108" s="61"/>
      <c r="H108" s="17"/>
      <c r="I108" s="6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51"/>
      <c r="Y108" s="252"/>
      <c r="Z108" s="252"/>
      <c r="AA108" s="252"/>
      <c r="AB108" s="17"/>
      <c r="AC108" s="17"/>
      <c r="AD108" s="103"/>
      <c r="AE108" s="165"/>
      <c r="AF108" s="1"/>
      <c r="AG108" s="17"/>
    </row>
    <row r="109" ht="15.75" customHeight="1">
      <c r="A109" s="17"/>
      <c r="B109" s="251"/>
      <c r="C109" s="252"/>
      <c r="D109" s="252"/>
      <c r="E109" s="252"/>
      <c r="F109" s="17"/>
      <c r="G109" s="61"/>
      <c r="H109" s="17"/>
      <c r="I109" s="6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51"/>
      <c r="Y109" s="252"/>
      <c r="Z109" s="252"/>
      <c r="AA109" s="252"/>
      <c r="AB109" s="17"/>
      <c r="AC109" s="17"/>
      <c r="AD109" s="103"/>
      <c r="AE109" s="165"/>
      <c r="AF109" s="1"/>
      <c r="AG109" s="17"/>
    </row>
    <row r="110" ht="15.75" customHeight="1">
      <c r="A110" s="17"/>
      <c r="B110" s="251"/>
      <c r="C110" s="252"/>
      <c r="D110" s="252"/>
      <c r="E110" s="252"/>
      <c r="F110" s="17"/>
      <c r="G110" s="61"/>
      <c r="H110" s="17"/>
      <c r="I110" s="6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51"/>
      <c r="Y110" s="252"/>
      <c r="Z110" s="252"/>
      <c r="AA110" s="252"/>
      <c r="AB110" s="17"/>
      <c r="AC110" s="17"/>
      <c r="AD110" s="103"/>
      <c r="AE110" s="165"/>
      <c r="AF110" s="1"/>
      <c r="AG110" s="17"/>
    </row>
    <row r="111" ht="15.75" customHeight="1">
      <c r="A111" s="17"/>
      <c r="B111" s="251"/>
      <c r="C111" s="252"/>
      <c r="D111" s="252"/>
      <c r="E111" s="252"/>
      <c r="F111" s="17"/>
      <c r="G111" s="61"/>
      <c r="H111" s="17"/>
      <c r="I111" s="6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51"/>
      <c r="Y111" s="252"/>
      <c r="Z111" s="252"/>
      <c r="AA111" s="252"/>
      <c r="AB111" s="17"/>
      <c r="AC111" s="17"/>
      <c r="AD111" s="103"/>
      <c r="AE111" s="165"/>
      <c r="AF111" s="1"/>
      <c r="AG111" s="17"/>
    </row>
    <row r="112" ht="15.75" customHeight="1">
      <c r="A112" s="17"/>
      <c r="B112" s="251"/>
      <c r="C112" s="252"/>
      <c r="D112" s="252"/>
      <c r="E112" s="252"/>
      <c r="F112" s="17"/>
      <c r="G112" s="61"/>
      <c r="H112" s="17"/>
      <c r="I112" s="6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51"/>
      <c r="Y112" s="252"/>
      <c r="Z112" s="252"/>
      <c r="AA112" s="252"/>
      <c r="AB112" s="17"/>
      <c r="AC112" s="17"/>
      <c r="AD112" s="103"/>
      <c r="AE112" s="165"/>
      <c r="AF112" s="1"/>
      <c r="AG112" s="17"/>
    </row>
    <row r="113" ht="15.75" customHeight="1">
      <c r="A113" s="17"/>
      <c r="B113" s="251"/>
      <c r="C113" s="252"/>
      <c r="D113" s="252"/>
      <c r="E113" s="252"/>
      <c r="F113" s="17"/>
      <c r="G113" s="61"/>
      <c r="H113" s="17"/>
      <c r="I113" s="6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51"/>
      <c r="Y113" s="252"/>
      <c r="Z113" s="252"/>
      <c r="AA113" s="252"/>
      <c r="AB113" s="17"/>
      <c r="AC113" s="17"/>
      <c r="AD113" s="103"/>
      <c r="AE113" s="165"/>
      <c r="AF113" s="1"/>
      <c r="AG113" s="17"/>
    </row>
    <row r="114" ht="15.75" customHeight="1">
      <c r="A114" s="17"/>
      <c r="B114" s="251"/>
      <c r="C114" s="252"/>
      <c r="D114" s="252"/>
      <c r="E114" s="252"/>
      <c r="F114" s="17"/>
      <c r="G114" s="61"/>
      <c r="H114" s="17"/>
      <c r="I114" s="6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51"/>
      <c r="Y114" s="252"/>
      <c r="Z114" s="252"/>
      <c r="AA114" s="252"/>
      <c r="AB114" s="17"/>
      <c r="AC114" s="17"/>
      <c r="AD114" s="103"/>
      <c r="AE114" s="165"/>
      <c r="AF114" s="1"/>
      <c r="AG114" s="17"/>
    </row>
    <row r="115" ht="15.75" customHeight="1">
      <c r="A115" s="17"/>
      <c r="B115" s="251"/>
      <c r="C115" s="252"/>
      <c r="D115" s="252"/>
      <c r="E115" s="252"/>
      <c r="F115" s="17"/>
      <c r="G115" s="61"/>
      <c r="H115" s="17"/>
      <c r="I115" s="6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51"/>
      <c r="Y115" s="252"/>
      <c r="Z115" s="252"/>
      <c r="AA115" s="252"/>
      <c r="AB115" s="17"/>
      <c r="AC115" s="17"/>
      <c r="AD115" s="103"/>
      <c r="AE115" s="165"/>
      <c r="AF115" s="1"/>
      <c r="AG115" s="17"/>
    </row>
    <row r="116" ht="15.75" customHeight="1">
      <c r="A116" s="17"/>
      <c r="B116" s="251"/>
      <c r="C116" s="252"/>
      <c r="D116" s="252"/>
      <c r="E116" s="252"/>
      <c r="F116" s="17"/>
      <c r="G116" s="61"/>
      <c r="H116" s="17"/>
      <c r="I116" s="6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51"/>
      <c r="Y116" s="252"/>
      <c r="Z116" s="252"/>
      <c r="AA116" s="252"/>
      <c r="AB116" s="17"/>
      <c r="AC116" s="17"/>
      <c r="AD116" s="103"/>
      <c r="AE116" s="165"/>
      <c r="AF116" s="1"/>
      <c r="AG116" s="17"/>
    </row>
    <row r="117" ht="15.75" customHeight="1">
      <c r="A117" s="17"/>
      <c r="B117" s="251"/>
      <c r="C117" s="252"/>
      <c r="D117" s="252"/>
      <c r="E117" s="252"/>
      <c r="F117" s="17"/>
      <c r="G117" s="61"/>
      <c r="H117" s="17"/>
      <c r="I117" s="6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51"/>
      <c r="Y117" s="252"/>
      <c r="Z117" s="252"/>
      <c r="AA117" s="252"/>
      <c r="AB117" s="17"/>
      <c r="AC117" s="17"/>
      <c r="AD117" s="103"/>
      <c r="AE117" s="165"/>
      <c r="AF117" s="1"/>
      <c r="AG117" s="17"/>
    </row>
    <row r="118" ht="15.75" customHeight="1">
      <c r="A118" s="17"/>
      <c r="B118" s="251"/>
      <c r="C118" s="252"/>
      <c r="D118" s="252"/>
      <c r="E118" s="252"/>
      <c r="F118" s="17"/>
      <c r="G118" s="61"/>
      <c r="H118" s="17"/>
      <c r="I118" s="6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51"/>
      <c r="Y118" s="252"/>
      <c r="Z118" s="252"/>
      <c r="AA118" s="252"/>
      <c r="AB118" s="17"/>
      <c r="AC118" s="17"/>
      <c r="AD118" s="103"/>
      <c r="AE118" s="165"/>
      <c r="AF118" s="1"/>
      <c r="AG118" s="17"/>
    </row>
    <row r="119" ht="15.75" customHeight="1">
      <c r="A119" s="17"/>
      <c r="B119" s="251"/>
      <c r="C119" s="252"/>
      <c r="D119" s="252"/>
      <c r="E119" s="252"/>
      <c r="F119" s="17"/>
      <c r="G119" s="61"/>
      <c r="H119" s="17"/>
      <c r="I119" s="6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51"/>
      <c r="Y119" s="252"/>
      <c r="Z119" s="252"/>
      <c r="AA119" s="252"/>
      <c r="AB119" s="17"/>
      <c r="AC119" s="17"/>
      <c r="AD119" s="103"/>
      <c r="AE119" s="165"/>
      <c r="AF119" s="1"/>
      <c r="AG119" s="17"/>
    </row>
    <row r="120" ht="15.75" customHeight="1">
      <c r="A120" s="17"/>
      <c r="B120" s="251"/>
      <c r="C120" s="252"/>
      <c r="D120" s="252"/>
      <c r="E120" s="252"/>
      <c r="F120" s="17"/>
      <c r="G120" s="61"/>
      <c r="H120" s="17"/>
      <c r="I120" s="6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51"/>
      <c r="Y120" s="252"/>
      <c r="Z120" s="252"/>
      <c r="AA120" s="252"/>
      <c r="AB120" s="17"/>
      <c r="AC120" s="17"/>
      <c r="AD120" s="103"/>
      <c r="AE120" s="165"/>
      <c r="AF120" s="1"/>
      <c r="AG120" s="17"/>
    </row>
    <row r="121" ht="15.75" customHeight="1">
      <c r="A121" s="17"/>
      <c r="B121" s="251"/>
      <c r="C121" s="252"/>
      <c r="D121" s="252"/>
      <c r="E121" s="252"/>
      <c r="F121" s="17"/>
      <c r="G121" s="61"/>
      <c r="H121" s="17"/>
      <c r="I121" s="6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51"/>
      <c r="Y121" s="252"/>
      <c r="Z121" s="252"/>
      <c r="AA121" s="252"/>
      <c r="AB121" s="17"/>
      <c r="AC121" s="17"/>
      <c r="AD121" s="103"/>
      <c r="AE121" s="165"/>
      <c r="AF121" s="1"/>
      <c r="AG121" s="17"/>
    </row>
    <row r="122" ht="15.75" customHeight="1">
      <c r="A122" s="17"/>
      <c r="B122" s="251"/>
      <c r="C122" s="252"/>
      <c r="D122" s="252"/>
      <c r="E122" s="252"/>
      <c r="F122" s="17"/>
      <c r="G122" s="61"/>
      <c r="H122" s="17"/>
      <c r="I122" s="6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51"/>
      <c r="Y122" s="252"/>
      <c r="Z122" s="252"/>
      <c r="AA122" s="252"/>
      <c r="AB122" s="17"/>
      <c r="AC122" s="17"/>
      <c r="AD122" s="103"/>
      <c r="AE122" s="165"/>
      <c r="AF122" s="1"/>
      <c r="AG122" s="17"/>
    </row>
    <row r="123" ht="15.75" customHeight="1">
      <c r="A123" s="17"/>
      <c r="B123" s="251"/>
      <c r="C123" s="252"/>
      <c r="D123" s="252"/>
      <c r="E123" s="252"/>
      <c r="F123" s="17"/>
      <c r="G123" s="61"/>
      <c r="H123" s="17"/>
      <c r="I123" s="6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51"/>
      <c r="Y123" s="252"/>
      <c r="Z123" s="252"/>
      <c r="AA123" s="252"/>
      <c r="AB123" s="17"/>
      <c r="AC123" s="17"/>
      <c r="AD123" s="103"/>
      <c r="AE123" s="165"/>
      <c r="AF123" s="1"/>
      <c r="AG123" s="17"/>
    </row>
    <row r="124" ht="15.75" customHeight="1">
      <c r="A124" s="17"/>
      <c r="B124" s="251"/>
      <c r="C124" s="252"/>
      <c r="D124" s="252"/>
      <c r="E124" s="252"/>
      <c r="F124" s="17"/>
      <c r="G124" s="61"/>
      <c r="H124" s="17"/>
      <c r="I124" s="6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51"/>
      <c r="Y124" s="252"/>
      <c r="Z124" s="252"/>
      <c r="AA124" s="252"/>
      <c r="AB124" s="17"/>
      <c r="AC124" s="17"/>
      <c r="AD124" s="103"/>
      <c r="AE124" s="165"/>
      <c r="AF124" s="1"/>
      <c r="AG124" s="17"/>
    </row>
    <row r="125" ht="15.75" customHeight="1">
      <c r="A125" s="17"/>
      <c r="B125" s="251"/>
      <c r="C125" s="252"/>
      <c r="D125" s="252"/>
      <c r="E125" s="252"/>
      <c r="F125" s="17"/>
      <c r="G125" s="61"/>
      <c r="H125" s="17"/>
      <c r="I125" s="6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51"/>
      <c r="Y125" s="252"/>
      <c r="Z125" s="252"/>
      <c r="AA125" s="252"/>
      <c r="AB125" s="17"/>
      <c r="AC125" s="17"/>
      <c r="AD125" s="103"/>
      <c r="AE125" s="165"/>
      <c r="AF125" s="1"/>
      <c r="AG125" s="17"/>
    </row>
    <row r="126" ht="15.75" customHeight="1">
      <c r="A126" s="17"/>
      <c r="B126" s="251"/>
      <c r="C126" s="252"/>
      <c r="D126" s="252"/>
      <c r="E126" s="252"/>
      <c r="F126" s="17"/>
      <c r="G126" s="61"/>
      <c r="H126" s="17"/>
      <c r="I126" s="6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51"/>
      <c r="Y126" s="252"/>
      <c r="Z126" s="252"/>
      <c r="AA126" s="252"/>
      <c r="AB126" s="17"/>
      <c r="AC126" s="17"/>
      <c r="AD126" s="103"/>
      <c r="AE126" s="165"/>
      <c r="AF126" s="1"/>
      <c r="AG126" s="17"/>
    </row>
    <row r="127" ht="15.75" customHeight="1">
      <c r="A127" s="17"/>
      <c r="B127" s="251"/>
      <c r="C127" s="252"/>
      <c r="D127" s="252"/>
      <c r="E127" s="252"/>
      <c r="F127" s="17"/>
      <c r="G127" s="61"/>
      <c r="H127" s="17"/>
      <c r="I127" s="6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51"/>
      <c r="Y127" s="252"/>
      <c r="Z127" s="252"/>
      <c r="AA127" s="252"/>
      <c r="AB127" s="17"/>
      <c r="AC127" s="17"/>
      <c r="AD127" s="103"/>
      <c r="AE127" s="165"/>
      <c r="AF127" s="1"/>
      <c r="AG127" s="17"/>
    </row>
    <row r="128" ht="15.75" customHeight="1">
      <c r="A128" s="17"/>
      <c r="B128" s="251"/>
      <c r="C128" s="252"/>
      <c r="D128" s="252"/>
      <c r="E128" s="252"/>
      <c r="F128" s="17"/>
      <c r="G128" s="61"/>
      <c r="H128" s="17"/>
      <c r="I128" s="6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51"/>
      <c r="Y128" s="252"/>
      <c r="Z128" s="252"/>
      <c r="AA128" s="252"/>
      <c r="AB128" s="17"/>
      <c r="AC128" s="17"/>
      <c r="AD128" s="103"/>
      <c r="AE128" s="165"/>
      <c r="AF128" s="1"/>
      <c r="AG128" s="17"/>
    </row>
    <row r="129" ht="15.75" customHeight="1">
      <c r="A129" s="17"/>
      <c r="B129" s="251"/>
      <c r="C129" s="252"/>
      <c r="D129" s="252"/>
      <c r="E129" s="252"/>
      <c r="F129" s="17"/>
      <c r="G129" s="61"/>
      <c r="H129" s="17"/>
      <c r="I129" s="6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51"/>
      <c r="Y129" s="252"/>
      <c r="Z129" s="252"/>
      <c r="AA129" s="252"/>
      <c r="AB129" s="17"/>
      <c r="AC129" s="17"/>
      <c r="AD129" s="103"/>
      <c r="AE129" s="165"/>
      <c r="AF129" s="1"/>
      <c r="AG129" s="17"/>
    </row>
    <row r="130" ht="15.75" customHeight="1">
      <c r="A130" s="17"/>
      <c r="B130" s="251"/>
      <c r="C130" s="252"/>
      <c r="D130" s="252"/>
      <c r="E130" s="252"/>
      <c r="F130" s="17"/>
      <c r="G130" s="61"/>
      <c r="H130" s="17"/>
      <c r="I130" s="6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51"/>
      <c r="Y130" s="252"/>
      <c r="Z130" s="252"/>
      <c r="AA130" s="252"/>
      <c r="AB130" s="17"/>
      <c r="AC130" s="17"/>
      <c r="AD130" s="103"/>
      <c r="AE130" s="165"/>
      <c r="AF130" s="1"/>
      <c r="AG130" s="17"/>
    </row>
    <row r="131" ht="15.75" customHeight="1">
      <c r="A131" s="17"/>
      <c r="B131" s="251"/>
      <c r="C131" s="252"/>
      <c r="D131" s="252"/>
      <c r="E131" s="252"/>
      <c r="F131" s="17"/>
      <c r="G131" s="61"/>
      <c r="H131" s="17"/>
      <c r="I131" s="6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51"/>
      <c r="Y131" s="252"/>
      <c r="Z131" s="252"/>
      <c r="AA131" s="252"/>
      <c r="AB131" s="17"/>
      <c r="AC131" s="17"/>
      <c r="AD131" s="103"/>
      <c r="AE131" s="165"/>
      <c r="AF131" s="1"/>
      <c r="AG131" s="17"/>
    </row>
    <row r="132" ht="15.75" customHeight="1">
      <c r="A132" s="17"/>
      <c r="B132" s="251"/>
      <c r="C132" s="252"/>
      <c r="D132" s="252"/>
      <c r="E132" s="252"/>
      <c r="F132" s="17"/>
      <c r="G132" s="61"/>
      <c r="H132" s="17"/>
      <c r="I132" s="6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51"/>
      <c r="Y132" s="252"/>
      <c r="Z132" s="252"/>
      <c r="AA132" s="252"/>
      <c r="AB132" s="17"/>
      <c r="AC132" s="17"/>
      <c r="AD132" s="103"/>
      <c r="AE132" s="165"/>
      <c r="AF132" s="1"/>
      <c r="AG132" s="17"/>
    </row>
    <row r="133" ht="15.75" customHeight="1">
      <c r="A133" s="17"/>
      <c r="B133" s="251"/>
      <c r="C133" s="252"/>
      <c r="D133" s="252"/>
      <c r="E133" s="252"/>
      <c r="F133" s="17"/>
      <c r="G133" s="61"/>
      <c r="H133" s="17"/>
      <c r="I133" s="6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51"/>
      <c r="Y133" s="252"/>
      <c r="Z133" s="252"/>
      <c r="AA133" s="252"/>
      <c r="AB133" s="17"/>
      <c r="AC133" s="17"/>
      <c r="AD133" s="103"/>
      <c r="AE133" s="165"/>
      <c r="AF133" s="1"/>
      <c r="AG133" s="17"/>
    </row>
    <row r="134" ht="15.75" customHeight="1">
      <c r="A134" s="17"/>
      <c r="B134" s="251"/>
      <c r="C134" s="252"/>
      <c r="D134" s="252"/>
      <c r="E134" s="252"/>
      <c r="F134" s="17"/>
      <c r="G134" s="61"/>
      <c r="H134" s="17"/>
      <c r="I134" s="6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51"/>
      <c r="Y134" s="252"/>
      <c r="Z134" s="252"/>
      <c r="AA134" s="252"/>
      <c r="AB134" s="17"/>
      <c r="AC134" s="17"/>
      <c r="AD134" s="103"/>
      <c r="AE134" s="165"/>
      <c r="AF134" s="1"/>
      <c r="AG134" s="17"/>
    </row>
    <row r="135" ht="15.75" customHeight="1">
      <c r="A135" s="17"/>
      <c r="B135" s="251"/>
      <c r="C135" s="252"/>
      <c r="D135" s="252"/>
      <c r="E135" s="252"/>
      <c r="F135" s="17"/>
      <c r="G135" s="61"/>
      <c r="H135" s="17"/>
      <c r="I135" s="6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51"/>
      <c r="Y135" s="252"/>
      <c r="Z135" s="252"/>
      <c r="AA135" s="252"/>
      <c r="AB135" s="17"/>
      <c r="AC135" s="17"/>
      <c r="AD135" s="103"/>
      <c r="AE135" s="165"/>
      <c r="AF135" s="1"/>
      <c r="AG135" s="17"/>
    </row>
    <row r="136" ht="15.75" customHeight="1">
      <c r="A136" s="17"/>
      <c r="B136" s="251"/>
      <c r="C136" s="252"/>
      <c r="D136" s="252"/>
      <c r="E136" s="252"/>
      <c r="F136" s="17"/>
      <c r="G136" s="61"/>
      <c r="H136" s="17"/>
      <c r="I136" s="6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51"/>
      <c r="Y136" s="252"/>
      <c r="Z136" s="252"/>
      <c r="AA136" s="252"/>
      <c r="AB136" s="17"/>
      <c r="AC136" s="17"/>
      <c r="AD136" s="103"/>
      <c r="AE136" s="165"/>
      <c r="AF136" s="1"/>
      <c r="AG136" s="17"/>
    </row>
    <row r="137" ht="15.75" customHeight="1">
      <c r="A137" s="17"/>
      <c r="B137" s="251"/>
      <c r="C137" s="252"/>
      <c r="D137" s="252"/>
      <c r="E137" s="252"/>
      <c r="F137" s="17"/>
      <c r="G137" s="61"/>
      <c r="H137" s="17"/>
      <c r="I137" s="6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51"/>
      <c r="Y137" s="252"/>
      <c r="Z137" s="252"/>
      <c r="AA137" s="252"/>
      <c r="AB137" s="17"/>
      <c r="AC137" s="17"/>
      <c r="AD137" s="103"/>
      <c r="AE137" s="165"/>
      <c r="AF137" s="1"/>
      <c r="AG137" s="17"/>
    </row>
    <row r="138" ht="15.75" customHeight="1">
      <c r="A138" s="17"/>
      <c r="B138" s="251"/>
      <c r="C138" s="252"/>
      <c r="D138" s="252"/>
      <c r="E138" s="252"/>
      <c r="F138" s="17"/>
      <c r="G138" s="61"/>
      <c r="H138" s="17"/>
      <c r="I138" s="6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51"/>
      <c r="Y138" s="252"/>
      <c r="Z138" s="252"/>
      <c r="AA138" s="252"/>
      <c r="AB138" s="17"/>
      <c r="AC138" s="17"/>
      <c r="AD138" s="103"/>
      <c r="AE138" s="165"/>
      <c r="AF138" s="1"/>
      <c r="AG138" s="17"/>
    </row>
    <row r="139" ht="15.75" customHeight="1">
      <c r="A139" s="17"/>
      <c r="B139" s="251"/>
      <c r="C139" s="252"/>
      <c r="D139" s="252"/>
      <c r="E139" s="252"/>
      <c r="F139" s="17"/>
      <c r="G139" s="61"/>
      <c r="H139" s="17"/>
      <c r="I139" s="6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51"/>
      <c r="Y139" s="252"/>
      <c r="Z139" s="252"/>
      <c r="AA139" s="252"/>
      <c r="AB139" s="17"/>
      <c r="AC139" s="17"/>
      <c r="AD139" s="103"/>
      <c r="AE139" s="165"/>
      <c r="AF139" s="1"/>
      <c r="AG139" s="17"/>
    </row>
    <row r="140" ht="15.75" customHeight="1">
      <c r="A140" s="17"/>
      <c r="B140" s="251"/>
      <c r="C140" s="252"/>
      <c r="D140" s="252"/>
      <c r="E140" s="252"/>
      <c r="F140" s="17"/>
      <c r="G140" s="61"/>
      <c r="H140" s="17"/>
      <c r="I140" s="6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51"/>
      <c r="Y140" s="252"/>
      <c r="Z140" s="252"/>
      <c r="AA140" s="252"/>
      <c r="AB140" s="17"/>
      <c r="AC140" s="17"/>
      <c r="AD140" s="103"/>
      <c r="AE140" s="165"/>
      <c r="AF140" s="1"/>
      <c r="AG140" s="17"/>
    </row>
    <row r="141" ht="15.75" customHeight="1">
      <c r="A141" s="17"/>
      <c r="B141" s="251"/>
      <c r="C141" s="252"/>
      <c r="D141" s="252"/>
      <c r="E141" s="252"/>
      <c r="F141" s="17"/>
      <c r="G141" s="61"/>
      <c r="H141" s="17"/>
      <c r="I141" s="6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51"/>
      <c r="Y141" s="252"/>
      <c r="Z141" s="252"/>
      <c r="AA141" s="252"/>
      <c r="AB141" s="17"/>
      <c r="AC141" s="17"/>
      <c r="AD141" s="103"/>
      <c r="AE141" s="165"/>
      <c r="AF141" s="1"/>
      <c r="AG141" s="17"/>
    </row>
    <row r="142" ht="15.75" customHeight="1">
      <c r="A142" s="17"/>
      <c r="B142" s="251"/>
      <c r="C142" s="252"/>
      <c r="D142" s="252"/>
      <c r="E142" s="252"/>
      <c r="F142" s="17"/>
      <c r="G142" s="61"/>
      <c r="H142" s="17"/>
      <c r="I142" s="6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51"/>
      <c r="Y142" s="252"/>
      <c r="Z142" s="252"/>
      <c r="AA142" s="252"/>
      <c r="AB142" s="17"/>
      <c r="AC142" s="17"/>
      <c r="AD142" s="103"/>
      <c r="AE142" s="165"/>
      <c r="AF142" s="1"/>
      <c r="AG142" s="17"/>
    </row>
    <row r="143" ht="15.75" customHeight="1">
      <c r="A143" s="17"/>
      <c r="B143" s="251"/>
      <c r="C143" s="252"/>
      <c r="D143" s="252"/>
      <c r="E143" s="252"/>
      <c r="F143" s="17"/>
      <c r="G143" s="61"/>
      <c r="H143" s="17"/>
      <c r="I143" s="6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51"/>
      <c r="Y143" s="252"/>
      <c r="Z143" s="252"/>
      <c r="AA143" s="252"/>
      <c r="AB143" s="17"/>
      <c r="AC143" s="17"/>
      <c r="AD143" s="103"/>
      <c r="AE143" s="165"/>
      <c r="AF143" s="1"/>
      <c r="AG143" s="17"/>
    </row>
    <row r="144" ht="15.75" customHeight="1">
      <c r="A144" s="17"/>
      <c r="B144" s="251"/>
      <c r="C144" s="252"/>
      <c r="D144" s="252"/>
      <c r="E144" s="252"/>
      <c r="F144" s="17"/>
      <c r="G144" s="61"/>
      <c r="H144" s="17"/>
      <c r="I144" s="6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51"/>
      <c r="Y144" s="252"/>
      <c r="Z144" s="252"/>
      <c r="AA144" s="252"/>
      <c r="AB144" s="17"/>
      <c r="AC144" s="17"/>
      <c r="AD144" s="103"/>
      <c r="AE144" s="165"/>
      <c r="AF144" s="1"/>
      <c r="AG144" s="17"/>
    </row>
    <row r="145" ht="15.75" customHeight="1">
      <c r="A145" s="17"/>
      <c r="B145" s="251"/>
      <c r="C145" s="252"/>
      <c r="D145" s="252"/>
      <c r="E145" s="252"/>
      <c r="F145" s="17"/>
      <c r="G145" s="61"/>
      <c r="H145" s="17"/>
      <c r="I145" s="6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51"/>
      <c r="Y145" s="252"/>
      <c r="Z145" s="252"/>
      <c r="AA145" s="252"/>
      <c r="AB145" s="17"/>
      <c r="AC145" s="17"/>
      <c r="AD145" s="103"/>
      <c r="AE145" s="165"/>
      <c r="AF145" s="1"/>
      <c r="AG145" s="17"/>
    </row>
    <row r="146" ht="15.75" customHeight="1">
      <c r="A146" s="17"/>
      <c r="B146" s="251"/>
      <c r="C146" s="252"/>
      <c r="D146" s="252"/>
      <c r="E146" s="252"/>
      <c r="F146" s="17"/>
      <c r="G146" s="61"/>
      <c r="H146" s="17"/>
      <c r="I146" s="6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51"/>
      <c r="Y146" s="252"/>
      <c r="Z146" s="252"/>
      <c r="AA146" s="252"/>
      <c r="AB146" s="17"/>
      <c r="AC146" s="17"/>
      <c r="AD146" s="103"/>
      <c r="AE146" s="165"/>
      <c r="AF146" s="1"/>
      <c r="AG146" s="17"/>
    </row>
    <row r="147" ht="15.75" customHeight="1">
      <c r="A147" s="17"/>
      <c r="B147" s="251"/>
      <c r="C147" s="252"/>
      <c r="D147" s="252"/>
      <c r="E147" s="252"/>
      <c r="F147" s="17"/>
      <c r="G147" s="61"/>
      <c r="H147" s="17"/>
      <c r="I147" s="6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51"/>
      <c r="Y147" s="252"/>
      <c r="Z147" s="252"/>
      <c r="AA147" s="252"/>
      <c r="AB147" s="17"/>
      <c r="AC147" s="17"/>
      <c r="AD147" s="103"/>
      <c r="AE147" s="165"/>
      <c r="AF147" s="1"/>
      <c r="AG147" s="17"/>
    </row>
    <row r="148" ht="15.75" customHeight="1">
      <c r="A148" s="17"/>
      <c r="B148" s="251"/>
      <c r="C148" s="252"/>
      <c r="D148" s="252"/>
      <c r="E148" s="252"/>
      <c r="F148" s="17"/>
      <c r="G148" s="61"/>
      <c r="H148" s="17"/>
      <c r="I148" s="6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51"/>
      <c r="Y148" s="252"/>
      <c r="Z148" s="252"/>
      <c r="AA148" s="252"/>
      <c r="AB148" s="17"/>
      <c r="AC148" s="17"/>
      <c r="AD148" s="103"/>
      <c r="AE148" s="165"/>
      <c r="AF148" s="1"/>
      <c r="AG148" s="17"/>
    </row>
    <row r="149" ht="15.75" customHeight="1">
      <c r="A149" s="17"/>
      <c r="B149" s="251"/>
      <c r="C149" s="252"/>
      <c r="D149" s="252"/>
      <c r="E149" s="252"/>
      <c r="F149" s="17"/>
      <c r="G149" s="61"/>
      <c r="H149" s="17"/>
      <c r="I149" s="6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51"/>
      <c r="Y149" s="252"/>
      <c r="Z149" s="252"/>
      <c r="AA149" s="252"/>
      <c r="AB149" s="17"/>
      <c r="AC149" s="17"/>
      <c r="AD149" s="103"/>
      <c r="AE149" s="165"/>
      <c r="AF149" s="1"/>
      <c r="AG149" s="17"/>
    </row>
    <row r="150" ht="15.75" customHeight="1">
      <c r="A150" s="17"/>
      <c r="B150" s="251"/>
      <c r="C150" s="252"/>
      <c r="D150" s="252"/>
      <c r="E150" s="252"/>
      <c r="F150" s="17"/>
      <c r="G150" s="61"/>
      <c r="H150" s="17"/>
      <c r="I150" s="6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51"/>
      <c r="Y150" s="252"/>
      <c r="Z150" s="252"/>
      <c r="AA150" s="252"/>
      <c r="AB150" s="17"/>
      <c r="AC150" s="17"/>
      <c r="AD150" s="103"/>
      <c r="AE150" s="165"/>
      <c r="AF150" s="1"/>
      <c r="AG150" s="17"/>
    </row>
    <row r="151" ht="15.75" customHeight="1">
      <c r="A151" s="17"/>
      <c r="B151" s="251"/>
      <c r="C151" s="252"/>
      <c r="D151" s="252"/>
      <c r="E151" s="252"/>
      <c r="F151" s="17"/>
      <c r="G151" s="61"/>
      <c r="H151" s="17"/>
      <c r="I151" s="6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51"/>
      <c r="Y151" s="252"/>
      <c r="Z151" s="252"/>
      <c r="AA151" s="252"/>
      <c r="AB151" s="17"/>
      <c r="AC151" s="17"/>
      <c r="AD151" s="103"/>
      <c r="AE151" s="165"/>
      <c r="AF151" s="1"/>
      <c r="AG151" s="17"/>
    </row>
    <row r="152" ht="15.75" customHeight="1">
      <c r="A152" s="17"/>
      <c r="B152" s="251"/>
      <c r="C152" s="252"/>
      <c r="D152" s="252"/>
      <c r="E152" s="252"/>
      <c r="F152" s="17"/>
      <c r="G152" s="61"/>
      <c r="H152" s="17"/>
      <c r="I152" s="6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51"/>
      <c r="Y152" s="252"/>
      <c r="Z152" s="252"/>
      <c r="AA152" s="252"/>
      <c r="AB152" s="17"/>
      <c r="AC152" s="17"/>
      <c r="AD152" s="103"/>
      <c r="AE152" s="165"/>
      <c r="AF152" s="1"/>
      <c r="AG152" s="17"/>
    </row>
    <row r="153" ht="15.75" customHeight="1">
      <c r="A153" s="17"/>
      <c r="B153" s="251"/>
      <c r="C153" s="252"/>
      <c r="D153" s="252"/>
      <c r="E153" s="252"/>
      <c r="F153" s="17"/>
      <c r="G153" s="61"/>
      <c r="H153" s="17"/>
      <c r="I153" s="6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51"/>
      <c r="Y153" s="252"/>
      <c r="Z153" s="252"/>
      <c r="AA153" s="252"/>
      <c r="AB153" s="17"/>
      <c r="AC153" s="17"/>
      <c r="AD153" s="103"/>
      <c r="AE153" s="165"/>
      <c r="AF153" s="1"/>
      <c r="AG153" s="17"/>
    </row>
    <row r="154" ht="15.75" customHeight="1">
      <c r="A154" s="17"/>
      <c r="B154" s="251"/>
      <c r="C154" s="252"/>
      <c r="D154" s="252"/>
      <c r="E154" s="252"/>
      <c r="F154" s="17"/>
      <c r="G154" s="61"/>
      <c r="H154" s="17"/>
      <c r="I154" s="6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51"/>
      <c r="Y154" s="252"/>
      <c r="Z154" s="252"/>
      <c r="AA154" s="252"/>
      <c r="AB154" s="17"/>
      <c r="AC154" s="17"/>
      <c r="AD154" s="103"/>
      <c r="AE154" s="165"/>
      <c r="AF154" s="1"/>
      <c r="AG154" s="17"/>
    </row>
    <row r="155" ht="15.75" customHeight="1">
      <c r="A155" s="17"/>
      <c r="B155" s="251"/>
      <c r="C155" s="252"/>
      <c r="D155" s="252"/>
      <c r="E155" s="252"/>
      <c r="F155" s="17"/>
      <c r="G155" s="61"/>
      <c r="H155" s="17"/>
      <c r="I155" s="6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51"/>
      <c r="Y155" s="252"/>
      <c r="Z155" s="252"/>
      <c r="AA155" s="252"/>
      <c r="AB155" s="17"/>
      <c r="AC155" s="17"/>
      <c r="AD155" s="103"/>
      <c r="AE155" s="165"/>
      <c r="AF155" s="1"/>
      <c r="AG155" s="17"/>
    </row>
    <row r="156" ht="15.75" customHeight="1">
      <c r="A156" s="17"/>
      <c r="B156" s="251"/>
      <c r="C156" s="252"/>
      <c r="D156" s="252"/>
      <c r="E156" s="252"/>
      <c r="F156" s="17"/>
      <c r="G156" s="61"/>
      <c r="H156" s="17"/>
      <c r="I156" s="6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51"/>
      <c r="Y156" s="252"/>
      <c r="Z156" s="252"/>
      <c r="AA156" s="252"/>
      <c r="AB156" s="17"/>
      <c r="AC156" s="17"/>
      <c r="AD156" s="103"/>
      <c r="AE156" s="165"/>
      <c r="AF156" s="1"/>
      <c r="AG156" s="17"/>
    </row>
    <row r="157" ht="15.75" customHeight="1">
      <c r="A157" s="17"/>
      <c r="B157" s="251"/>
      <c r="C157" s="252"/>
      <c r="D157" s="252"/>
      <c r="E157" s="252"/>
      <c r="F157" s="17"/>
      <c r="G157" s="61"/>
      <c r="H157" s="17"/>
      <c r="I157" s="6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51"/>
      <c r="Y157" s="252"/>
      <c r="Z157" s="252"/>
      <c r="AA157" s="252"/>
      <c r="AB157" s="17"/>
      <c r="AC157" s="17"/>
      <c r="AD157" s="103"/>
      <c r="AE157" s="165"/>
      <c r="AF157" s="1"/>
      <c r="AG157" s="17"/>
    </row>
    <row r="158" ht="15.75" customHeight="1">
      <c r="A158" s="17"/>
      <c r="B158" s="251"/>
      <c r="C158" s="252"/>
      <c r="D158" s="252"/>
      <c r="E158" s="252"/>
      <c r="F158" s="17"/>
      <c r="G158" s="61"/>
      <c r="H158" s="17"/>
      <c r="I158" s="6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51"/>
      <c r="Y158" s="252"/>
      <c r="Z158" s="252"/>
      <c r="AA158" s="252"/>
      <c r="AB158" s="17"/>
      <c r="AC158" s="17"/>
      <c r="AD158" s="103"/>
      <c r="AE158" s="165"/>
      <c r="AF158" s="1"/>
      <c r="AG158" s="17"/>
    </row>
    <row r="159" ht="15.75" customHeight="1">
      <c r="A159" s="17"/>
      <c r="B159" s="251"/>
      <c r="C159" s="252"/>
      <c r="D159" s="252"/>
      <c r="E159" s="252"/>
      <c r="F159" s="17"/>
      <c r="G159" s="61"/>
      <c r="H159" s="17"/>
      <c r="I159" s="6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51"/>
      <c r="Y159" s="252"/>
      <c r="Z159" s="252"/>
      <c r="AA159" s="252"/>
      <c r="AB159" s="17"/>
      <c r="AC159" s="17"/>
      <c r="AD159" s="103"/>
      <c r="AE159" s="165"/>
      <c r="AF159" s="1"/>
      <c r="AG159" s="17"/>
    </row>
    <row r="160" ht="15.75" customHeight="1">
      <c r="A160" s="17"/>
      <c r="B160" s="251"/>
      <c r="C160" s="252"/>
      <c r="D160" s="252"/>
      <c r="E160" s="252"/>
      <c r="F160" s="17"/>
      <c r="G160" s="61"/>
      <c r="H160" s="17"/>
      <c r="I160" s="6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51"/>
      <c r="Y160" s="252"/>
      <c r="Z160" s="252"/>
      <c r="AA160" s="252"/>
      <c r="AB160" s="17"/>
      <c r="AC160" s="17"/>
      <c r="AD160" s="103"/>
      <c r="AE160" s="165"/>
      <c r="AF160" s="1"/>
      <c r="AG160" s="17"/>
    </row>
    <row r="161" ht="15.75" customHeight="1">
      <c r="A161" s="17"/>
      <c r="B161" s="251"/>
      <c r="C161" s="252"/>
      <c r="D161" s="252"/>
      <c r="E161" s="252"/>
      <c r="F161" s="17"/>
      <c r="G161" s="61"/>
      <c r="H161" s="17"/>
      <c r="I161" s="6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51"/>
      <c r="Y161" s="252"/>
      <c r="Z161" s="252"/>
      <c r="AA161" s="252"/>
      <c r="AB161" s="17"/>
      <c r="AC161" s="17"/>
      <c r="AD161" s="103"/>
      <c r="AE161" s="165"/>
      <c r="AF161" s="1"/>
      <c r="AG161" s="17"/>
    </row>
    <row r="162" ht="15.75" customHeight="1">
      <c r="A162" s="17"/>
      <c r="B162" s="251"/>
      <c r="C162" s="252"/>
      <c r="D162" s="252"/>
      <c r="E162" s="252"/>
      <c r="F162" s="17"/>
      <c r="G162" s="61"/>
      <c r="H162" s="17"/>
      <c r="I162" s="6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51"/>
      <c r="Y162" s="252"/>
      <c r="Z162" s="252"/>
      <c r="AA162" s="252"/>
      <c r="AB162" s="17"/>
      <c r="AC162" s="17"/>
      <c r="AD162" s="103"/>
      <c r="AE162" s="165"/>
      <c r="AF162" s="1"/>
      <c r="AG162" s="17"/>
    </row>
    <row r="163" ht="15.75" customHeight="1">
      <c r="A163" s="17"/>
      <c r="B163" s="251"/>
      <c r="C163" s="252"/>
      <c r="D163" s="252"/>
      <c r="E163" s="252"/>
      <c r="F163" s="17"/>
      <c r="G163" s="61"/>
      <c r="H163" s="17"/>
      <c r="I163" s="6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51"/>
      <c r="Y163" s="252"/>
      <c r="Z163" s="252"/>
      <c r="AA163" s="252"/>
      <c r="AB163" s="17"/>
      <c r="AC163" s="17"/>
      <c r="AD163" s="103"/>
      <c r="AE163" s="165"/>
      <c r="AF163" s="1"/>
      <c r="AG163" s="17"/>
    </row>
    <row r="164" ht="15.75" customHeight="1">
      <c r="A164" s="17"/>
      <c r="B164" s="251"/>
      <c r="C164" s="252"/>
      <c r="D164" s="252"/>
      <c r="E164" s="252"/>
      <c r="F164" s="17"/>
      <c r="G164" s="61"/>
      <c r="H164" s="17"/>
      <c r="I164" s="6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51"/>
      <c r="Y164" s="252"/>
      <c r="Z164" s="252"/>
      <c r="AA164" s="252"/>
      <c r="AB164" s="17"/>
      <c r="AC164" s="17"/>
      <c r="AD164" s="103"/>
      <c r="AE164" s="165"/>
      <c r="AF164" s="1"/>
      <c r="AG164" s="17"/>
    </row>
    <row r="165" ht="15.75" customHeight="1">
      <c r="A165" s="17"/>
      <c r="B165" s="251"/>
      <c r="C165" s="252"/>
      <c r="D165" s="252"/>
      <c r="E165" s="252"/>
      <c r="F165" s="17"/>
      <c r="G165" s="61"/>
      <c r="H165" s="17"/>
      <c r="I165" s="6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51"/>
      <c r="Y165" s="252"/>
      <c r="Z165" s="252"/>
      <c r="AA165" s="252"/>
      <c r="AB165" s="17"/>
      <c r="AC165" s="17"/>
      <c r="AD165" s="103"/>
      <c r="AE165" s="165"/>
      <c r="AF165" s="1"/>
      <c r="AG165" s="17"/>
    </row>
    <row r="166" ht="15.75" customHeight="1">
      <c r="A166" s="17"/>
      <c r="B166" s="251"/>
      <c r="C166" s="252"/>
      <c r="D166" s="252"/>
      <c r="E166" s="252"/>
      <c r="F166" s="17"/>
      <c r="G166" s="61"/>
      <c r="H166" s="17"/>
      <c r="I166" s="6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51"/>
      <c r="Y166" s="252"/>
      <c r="Z166" s="252"/>
      <c r="AA166" s="252"/>
      <c r="AB166" s="17"/>
      <c r="AC166" s="17"/>
      <c r="AD166" s="103"/>
      <c r="AE166" s="165"/>
      <c r="AF166" s="1"/>
      <c r="AG166" s="17"/>
    </row>
    <row r="167" ht="15.75" customHeight="1">
      <c r="A167" s="17"/>
      <c r="B167" s="251"/>
      <c r="C167" s="252"/>
      <c r="D167" s="252"/>
      <c r="E167" s="252"/>
      <c r="F167" s="17"/>
      <c r="G167" s="61"/>
      <c r="H167" s="17"/>
      <c r="I167" s="6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51"/>
      <c r="Y167" s="252"/>
      <c r="Z167" s="252"/>
      <c r="AA167" s="252"/>
      <c r="AB167" s="17"/>
      <c r="AC167" s="17"/>
      <c r="AD167" s="103"/>
      <c r="AE167" s="165"/>
      <c r="AF167" s="1"/>
      <c r="AG167" s="17"/>
    </row>
    <row r="168" ht="15.75" customHeight="1">
      <c r="A168" s="17"/>
      <c r="B168" s="251"/>
      <c r="C168" s="252"/>
      <c r="D168" s="252"/>
      <c r="E168" s="252"/>
      <c r="F168" s="17"/>
      <c r="G168" s="61"/>
      <c r="H168" s="17"/>
      <c r="I168" s="6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51"/>
      <c r="Y168" s="252"/>
      <c r="Z168" s="252"/>
      <c r="AA168" s="252"/>
      <c r="AB168" s="17"/>
      <c r="AC168" s="17"/>
      <c r="AD168" s="103"/>
      <c r="AE168" s="165"/>
      <c r="AF168" s="1"/>
      <c r="AG168" s="17"/>
    </row>
    <row r="169" ht="15.75" customHeight="1">
      <c r="A169" s="17"/>
      <c r="B169" s="251"/>
      <c r="C169" s="252"/>
      <c r="D169" s="252"/>
      <c r="E169" s="252"/>
      <c r="F169" s="17"/>
      <c r="G169" s="61"/>
      <c r="H169" s="17"/>
      <c r="I169" s="6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51"/>
      <c r="Y169" s="252"/>
      <c r="Z169" s="252"/>
      <c r="AA169" s="252"/>
      <c r="AB169" s="17"/>
      <c r="AC169" s="17"/>
      <c r="AD169" s="103"/>
      <c r="AE169" s="165"/>
      <c r="AF169" s="1"/>
      <c r="AG169" s="17"/>
    </row>
    <row r="170" ht="15.75" customHeight="1">
      <c r="A170" s="17"/>
      <c r="B170" s="251"/>
      <c r="C170" s="252"/>
      <c r="D170" s="252"/>
      <c r="E170" s="252"/>
      <c r="F170" s="17"/>
      <c r="G170" s="61"/>
      <c r="H170" s="17"/>
      <c r="I170" s="6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51"/>
      <c r="Y170" s="252"/>
      <c r="Z170" s="252"/>
      <c r="AA170" s="252"/>
      <c r="AB170" s="17"/>
      <c r="AC170" s="17"/>
      <c r="AD170" s="103"/>
      <c r="AE170" s="165"/>
      <c r="AF170" s="1"/>
      <c r="AG170" s="17"/>
    </row>
    <row r="171" ht="15.75" customHeight="1">
      <c r="A171" s="17"/>
      <c r="B171" s="251"/>
      <c r="C171" s="252"/>
      <c r="D171" s="252"/>
      <c r="E171" s="252"/>
      <c r="F171" s="17"/>
      <c r="G171" s="61"/>
      <c r="H171" s="17"/>
      <c r="I171" s="6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51"/>
      <c r="Y171" s="252"/>
      <c r="Z171" s="252"/>
      <c r="AA171" s="252"/>
      <c r="AB171" s="17"/>
      <c r="AC171" s="17"/>
      <c r="AD171" s="103"/>
      <c r="AE171" s="165"/>
      <c r="AF171" s="1"/>
      <c r="AG171" s="17"/>
    </row>
    <row r="172" ht="15.75" customHeight="1">
      <c r="A172" s="17"/>
      <c r="B172" s="251"/>
      <c r="C172" s="252"/>
      <c r="D172" s="252"/>
      <c r="E172" s="252"/>
      <c r="F172" s="17"/>
      <c r="G172" s="61"/>
      <c r="H172" s="17"/>
      <c r="I172" s="6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51"/>
      <c r="Y172" s="252"/>
      <c r="Z172" s="252"/>
      <c r="AA172" s="252"/>
      <c r="AB172" s="17"/>
      <c r="AC172" s="17"/>
      <c r="AD172" s="103"/>
      <c r="AE172" s="165"/>
      <c r="AF172" s="1"/>
      <c r="AG172" s="17"/>
    </row>
    <row r="173" ht="15.75" customHeight="1">
      <c r="A173" s="17"/>
      <c r="B173" s="251"/>
      <c r="C173" s="252"/>
      <c r="D173" s="252"/>
      <c r="E173" s="252"/>
      <c r="F173" s="17"/>
      <c r="G173" s="61"/>
      <c r="H173" s="17"/>
      <c r="I173" s="6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51"/>
      <c r="Y173" s="252"/>
      <c r="Z173" s="252"/>
      <c r="AA173" s="252"/>
      <c r="AB173" s="17"/>
      <c r="AC173" s="17"/>
      <c r="AD173" s="103"/>
      <c r="AE173" s="165"/>
      <c r="AF173" s="1"/>
      <c r="AG173" s="17"/>
    </row>
    <row r="174" ht="15.75" customHeight="1">
      <c r="A174" s="17"/>
      <c r="B174" s="251"/>
      <c r="C174" s="252"/>
      <c r="D174" s="252"/>
      <c r="E174" s="252"/>
      <c r="F174" s="17"/>
      <c r="G174" s="61"/>
      <c r="H174" s="17"/>
      <c r="I174" s="6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51"/>
      <c r="Y174" s="252"/>
      <c r="Z174" s="252"/>
      <c r="AA174" s="252"/>
      <c r="AB174" s="17"/>
      <c r="AC174" s="17"/>
      <c r="AD174" s="103"/>
      <c r="AE174" s="165"/>
      <c r="AF174" s="1"/>
      <c r="AG174" s="17"/>
    </row>
    <row r="175" ht="15.75" customHeight="1">
      <c r="A175" s="17"/>
      <c r="B175" s="251"/>
      <c r="C175" s="252"/>
      <c r="D175" s="252"/>
      <c r="E175" s="252"/>
      <c r="F175" s="17"/>
      <c r="G175" s="61"/>
      <c r="H175" s="17"/>
      <c r="I175" s="6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51"/>
      <c r="Y175" s="252"/>
      <c r="Z175" s="252"/>
      <c r="AA175" s="252"/>
      <c r="AB175" s="17"/>
      <c r="AC175" s="17"/>
      <c r="AD175" s="103"/>
      <c r="AE175" s="165"/>
      <c r="AF175" s="1"/>
      <c r="AG175" s="17"/>
    </row>
    <row r="176" ht="15.75" customHeight="1">
      <c r="A176" s="17"/>
      <c r="B176" s="251"/>
      <c r="C176" s="252"/>
      <c r="D176" s="252"/>
      <c r="E176" s="252"/>
      <c r="F176" s="17"/>
      <c r="G176" s="61"/>
      <c r="H176" s="17"/>
      <c r="I176" s="6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51"/>
      <c r="Y176" s="252"/>
      <c r="Z176" s="252"/>
      <c r="AA176" s="252"/>
      <c r="AB176" s="17"/>
      <c r="AC176" s="17"/>
      <c r="AD176" s="103"/>
      <c r="AE176" s="165"/>
      <c r="AF176" s="1"/>
      <c r="AG176" s="17"/>
    </row>
    <row r="177" ht="15.75" customHeight="1">
      <c r="A177" s="17"/>
      <c r="B177" s="251"/>
      <c r="C177" s="252"/>
      <c r="D177" s="252"/>
      <c r="E177" s="252"/>
      <c r="F177" s="17"/>
      <c r="G177" s="61"/>
      <c r="H177" s="17"/>
      <c r="I177" s="6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51"/>
      <c r="Y177" s="252"/>
      <c r="Z177" s="252"/>
      <c r="AA177" s="252"/>
      <c r="AB177" s="17"/>
      <c r="AC177" s="17"/>
      <c r="AD177" s="103"/>
      <c r="AE177" s="165"/>
      <c r="AF177" s="1"/>
      <c r="AG177" s="17"/>
    </row>
    <row r="178" ht="15.75" customHeight="1">
      <c r="A178" s="17"/>
      <c r="B178" s="251"/>
      <c r="C178" s="252"/>
      <c r="D178" s="252"/>
      <c r="E178" s="252"/>
      <c r="F178" s="17"/>
      <c r="G178" s="61"/>
      <c r="H178" s="17"/>
      <c r="I178" s="6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51"/>
      <c r="Y178" s="252"/>
      <c r="Z178" s="252"/>
      <c r="AA178" s="252"/>
      <c r="AB178" s="17"/>
      <c r="AC178" s="17"/>
      <c r="AD178" s="103"/>
      <c r="AE178" s="165"/>
      <c r="AF178" s="1"/>
      <c r="AG178" s="17"/>
    </row>
    <row r="179" ht="15.75" customHeight="1">
      <c r="A179" s="17"/>
      <c r="B179" s="251"/>
      <c r="C179" s="252"/>
      <c r="D179" s="252"/>
      <c r="E179" s="252"/>
      <c r="F179" s="17"/>
      <c r="G179" s="61"/>
      <c r="H179" s="17"/>
      <c r="I179" s="6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51"/>
      <c r="Y179" s="252"/>
      <c r="Z179" s="252"/>
      <c r="AA179" s="252"/>
      <c r="AB179" s="17"/>
      <c r="AC179" s="17"/>
      <c r="AD179" s="103"/>
      <c r="AE179" s="165"/>
      <c r="AF179" s="1"/>
      <c r="AG179" s="17"/>
    </row>
    <row r="180" ht="15.75" customHeight="1">
      <c r="A180" s="17"/>
      <c r="B180" s="251"/>
      <c r="C180" s="252"/>
      <c r="D180" s="252"/>
      <c r="E180" s="252"/>
      <c r="F180" s="17"/>
      <c r="G180" s="61"/>
      <c r="H180" s="17"/>
      <c r="I180" s="6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51"/>
      <c r="Y180" s="252"/>
      <c r="Z180" s="252"/>
      <c r="AA180" s="252"/>
      <c r="AB180" s="17"/>
      <c r="AC180" s="17"/>
      <c r="AD180" s="103"/>
      <c r="AE180" s="165"/>
      <c r="AF180" s="1"/>
      <c r="AG180" s="17"/>
    </row>
    <row r="181" ht="15.75" customHeight="1">
      <c r="A181" s="17"/>
      <c r="B181" s="251"/>
      <c r="C181" s="252"/>
      <c r="D181" s="252"/>
      <c r="E181" s="252"/>
      <c r="F181" s="17"/>
      <c r="G181" s="61"/>
      <c r="H181" s="17"/>
      <c r="I181" s="6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51"/>
      <c r="Y181" s="252"/>
      <c r="Z181" s="252"/>
      <c r="AA181" s="252"/>
      <c r="AB181" s="17"/>
      <c r="AC181" s="17"/>
      <c r="AD181" s="103"/>
      <c r="AE181" s="165"/>
      <c r="AF181" s="1"/>
      <c r="AG181" s="17"/>
    </row>
    <row r="182" ht="15.75" customHeight="1">
      <c r="A182" s="17"/>
      <c r="B182" s="251"/>
      <c r="C182" s="252"/>
      <c r="D182" s="252"/>
      <c r="E182" s="252"/>
      <c r="F182" s="17"/>
      <c r="G182" s="61"/>
      <c r="H182" s="17"/>
      <c r="I182" s="6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51"/>
      <c r="Y182" s="252"/>
      <c r="Z182" s="252"/>
      <c r="AA182" s="252"/>
      <c r="AB182" s="17"/>
      <c r="AC182" s="17"/>
      <c r="AD182" s="103"/>
      <c r="AE182" s="165"/>
      <c r="AF182" s="1"/>
      <c r="AG182" s="17"/>
    </row>
    <row r="183" ht="15.75" customHeight="1">
      <c r="A183" s="17"/>
      <c r="B183" s="251"/>
      <c r="C183" s="252"/>
      <c r="D183" s="252"/>
      <c r="E183" s="252"/>
      <c r="F183" s="17"/>
      <c r="G183" s="61"/>
      <c r="H183" s="17"/>
      <c r="I183" s="6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51"/>
      <c r="Y183" s="252"/>
      <c r="Z183" s="252"/>
      <c r="AA183" s="252"/>
      <c r="AB183" s="17"/>
      <c r="AC183" s="17"/>
      <c r="AD183" s="103"/>
      <c r="AE183" s="165"/>
      <c r="AF183" s="1"/>
      <c r="AG183" s="17"/>
    </row>
    <row r="184" ht="15.75" customHeight="1">
      <c r="A184" s="17"/>
      <c r="B184" s="251"/>
      <c r="C184" s="252"/>
      <c r="D184" s="252"/>
      <c r="E184" s="252"/>
      <c r="F184" s="17"/>
      <c r="G184" s="61"/>
      <c r="H184" s="17"/>
      <c r="I184" s="6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51"/>
      <c r="Y184" s="252"/>
      <c r="Z184" s="252"/>
      <c r="AA184" s="252"/>
      <c r="AB184" s="17"/>
      <c r="AC184" s="17"/>
      <c r="AD184" s="103"/>
      <c r="AE184" s="165"/>
      <c r="AF184" s="1"/>
      <c r="AG184" s="17"/>
    </row>
    <row r="185" ht="15.75" customHeight="1">
      <c r="A185" s="17"/>
      <c r="B185" s="251"/>
      <c r="C185" s="252"/>
      <c r="D185" s="252"/>
      <c r="E185" s="252"/>
      <c r="F185" s="17"/>
      <c r="G185" s="61"/>
      <c r="H185" s="17"/>
      <c r="I185" s="6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51"/>
      <c r="Y185" s="252"/>
      <c r="Z185" s="252"/>
      <c r="AA185" s="252"/>
      <c r="AB185" s="17"/>
      <c r="AC185" s="17"/>
      <c r="AD185" s="103"/>
      <c r="AE185" s="165"/>
      <c r="AF185" s="1"/>
      <c r="AG185" s="17"/>
    </row>
    <row r="186" ht="15.75" customHeight="1">
      <c r="A186" s="17"/>
      <c r="B186" s="251"/>
      <c r="C186" s="252"/>
      <c r="D186" s="252"/>
      <c r="E186" s="252"/>
      <c r="F186" s="17"/>
      <c r="G186" s="61"/>
      <c r="H186" s="17"/>
      <c r="I186" s="6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51"/>
      <c r="Y186" s="252"/>
      <c r="Z186" s="252"/>
      <c r="AA186" s="252"/>
      <c r="AB186" s="17"/>
      <c r="AC186" s="17"/>
      <c r="AD186" s="103"/>
      <c r="AE186" s="165"/>
      <c r="AF186" s="1"/>
      <c r="AG186" s="17"/>
    </row>
    <row r="187" ht="15.75" customHeight="1">
      <c r="A187" s="17"/>
      <c r="B187" s="251"/>
      <c r="C187" s="252"/>
      <c r="D187" s="252"/>
      <c r="E187" s="252"/>
      <c r="F187" s="17"/>
      <c r="G187" s="61"/>
      <c r="H187" s="17"/>
      <c r="I187" s="6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51"/>
      <c r="Y187" s="252"/>
      <c r="Z187" s="252"/>
      <c r="AA187" s="252"/>
      <c r="AB187" s="17"/>
      <c r="AC187" s="17"/>
      <c r="AD187" s="103"/>
      <c r="AE187" s="165"/>
      <c r="AF187" s="1"/>
      <c r="AG187" s="17"/>
    </row>
    <row r="188" ht="15.75" customHeight="1">
      <c r="A188" s="17"/>
      <c r="B188" s="251"/>
      <c r="C188" s="252"/>
      <c r="D188" s="252"/>
      <c r="E188" s="252"/>
      <c r="F188" s="17"/>
      <c r="G188" s="61"/>
      <c r="H188" s="17"/>
      <c r="I188" s="6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51"/>
      <c r="Y188" s="252"/>
      <c r="Z188" s="252"/>
      <c r="AA188" s="252"/>
      <c r="AB188" s="17"/>
      <c r="AC188" s="17"/>
      <c r="AD188" s="103"/>
      <c r="AE188" s="165"/>
      <c r="AF188" s="1"/>
      <c r="AG188" s="17"/>
    </row>
    <row r="189" ht="15.75" customHeight="1">
      <c r="A189" s="17"/>
      <c r="B189" s="251"/>
      <c r="C189" s="252"/>
      <c r="D189" s="252"/>
      <c r="E189" s="252"/>
      <c r="F189" s="17"/>
      <c r="G189" s="61"/>
      <c r="H189" s="17"/>
      <c r="I189" s="6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51"/>
      <c r="Y189" s="252"/>
      <c r="Z189" s="252"/>
      <c r="AA189" s="252"/>
      <c r="AB189" s="17"/>
      <c r="AC189" s="17"/>
      <c r="AD189" s="103"/>
      <c r="AE189" s="165"/>
      <c r="AF189" s="1"/>
      <c r="AG189" s="17"/>
    </row>
    <row r="190" ht="15.75" customHeight="1">
      <c r="A190" s="17"/>
      <c r="B190" s="251"/>
      <c r="C190" s="252"/>
      <c r="D190" s="252"/>
      <c r="E190" s="252"/>
      <c r="F190" s="17"/>
      <c r="G190" s="61"/>
      <c r="H190" s="17"/>
      <c r="I190" s="6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51"/>
      <c r="Y190" s="252"/>
      <c r="Z190" s="252"/>
      <c r="AA190" s="252"/>
      <c r="AB190" s="17"/>
      <c r="AC190" s="17"/>
      <c r="AD190" s="103"/>
      <c r="AE190" s="165"/>
      <c r="AF190" s="1"/>
      <c r="AG190" s="17"/>
    </row>
    <row r="191" ht="15.75" customHeight="1">
      <c r="A191" s="17"/>
      <c r="B191" s="251"/>
      <c r="C191" s="252"/>
      <c r="D191" s="252"/>
      <c r="E191" s="252"/>
      <c r="F191" s="17"/>
      <c r="G191" s="61"/>
      <c r="H191" s="17"/>
      <c r="I191" s="6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51"/>
      <c r="Y191" s="252"/>
      <c r="Z191" s="252"/>
      <c r="AA191" s="252"/>
      <c r="AB191" s="17"/>
      <c r="AC191" s="17"/>
      <c r="AD191" s="103"/>
      <c r="AE191" s="165"/>
      <c r="AF191" s="1"/>
      <c r="AG191" s="17"/>
    </row>
    <row r="192" ht="15.75" customHeight="1">
      <c r="A192" s="17"/>
      <c r="B192" s="251"/>
      <c r="C192" s="252"/>
      <c r="D192" s="252"/>
      <c r="E192" s="252"/>
      <c r="F192" s="17"/>
      <c r="G192" s="61"/>
      <c r="H192" s="17"/>
      <c r="I192" s="6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51"/>
      <c r="Y192" s="252"/>
      <c r="Z192" s="252"/>
      <c r="AA192" s="252"/>
      <c r="AB192" s="17"/>
      <c r="AC192" s="17"/>
      <c r="AD192" s="103"/>
      <c r="AE192" s="165"/>
      <c r="AF192" s="1"/>
      <c r="AG192" s="17"/>
    </row>
    <row r="193" ht="15.75" customHeight="1">
      <c r="A193" s="17"/>
      <c r="B193" s="251"/>
      <c r="C193" s="252"/>
      <c r="D193" s="252"/>
      <c r="E193" s="252"/>
      <c r="F193" s="17"/>
      <c r="G193" s="61"/>
      <c r="H193" s="17"/>
      <c r="I193" s="6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51"/>
      <c r="Y193" s="252"/>
      <c r="Z193" s="252"/>
      <c r="AA193" s="252"/>
      <c r="AB193" s="17"/>
      <c r="AC193" s="17"/>
      <c r="AD193" s="103"/>
      <c r="AE193" s="165"/>
      <c r="AF193" s="1"/>
      <c r="AG193" s="17"/>
    </row>
    <row r="194" ht="15.75" customHeight="1">
      <c r="A194" s="17"/>
      <c r="B194" s="251"/>
      <c r="C194" s="252"/>
      <c r="D194" s="252"/>
      <c r="E194" s="252"/>
      <c r="F194" s="17"/>
      <c r="G194" s="61"/>
      <c r="H194" s="17"/>
      <c r="I194" s="6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51"/>
      <c r="Y194" s="252"/>
      <c r="Z194" s="252"/>
      <c r="AA194" s="252"/>
      <c r="AB194" s="17"/>
      <c r="AC194" s="17"/>
      <c r="AD194" s="103"/>
      <c r="AE194" s="165"/>
      <c r="AF194" s="1"/>
      <c r="AG194" s="17"/>
    </row>
    <row r="195" ht="15.75" customHeight="1">
      <c r="A195" s="17"/>
      <c r="B195" s="251"/>
      <c r="C195" s="252"/>
      <c r="D195" s="252"/>
      <c r="E195" s="252"/>
      <c r="F195" s="17"/>
      <c r="G195" s="61"/>
      <c r="H195" s="17"/>
      <c r="I195" s="6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51"/>
      <c r="Y195" s="252"/>
      <c r="Z195" s="252"/>
      <c r="AA195" s="252"/>
      <c r="AB195" s="17"/>
      <c r="AC195" s="17"/>
      <c r="AD195" s="103"/>
      <c r="AE195" s="165"/>
      <c r="AF195" s="1"/>
      <c r="AG195" s="17"/>
    </row>
    <row r="196" ht="15.75" customHeight="1">
      <c r="A196" s="17"/>
      <c r="B196" s="251"/>
      <c r="C196" s="252"/>
      <c r="D196" s="252"/>
      <c r="E196" s="252"/>
      <c r="F196" s="17"/>
      <c r="G196" s="61"/>
      <c r="H196" s="17"/>
      <c r="I196" s="6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51"/>
      <c r="Y196" s="252"/>
      <c r="Z196" s="252"/>
      <c r="AA196" s="252"/>
      <c r="AB196" s="17"/>
      <c r="AC196" s="17"/>
      <c r="AD196" s="103"/>
      <c r="AE196" s="165"/>
      <c r="AF196" s="1"/>
      <c r="AG196" s="17"/>
    </row>
    <row r="197" ht="15.75" customHeight="1">
      <c r="A197" s="17"/>
      <c r="B197" s="251"/>
      <c r="C197" s="252"/>
      <c r="D197" s="252"/>
      <c r="E197" s="252"/>
      <c r="F197" s="17"/>
      <c r="G197" s="61"/>
      <c r="H197" s="17"/>
      <c r="I197" s="6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51"/>
      <c r="Y197" s="252"/>
      <c r="Z197" s="252"/>
      <c r="AA197" s="252"/>
      <c r="AB197" s="17"/>
      <c r="AC197" s="17"/>
      <c r="AD197" s="103"/>
      <c r="AE197" s="165"/>
      <c r="AF197" s="1"/>
      <c r="AG197" s="17"/>
    </row>
    <row r="198" ht="15.75" customHeight="1">
      <c r="A198" s="17"/>
      <c r="B198" s="251"/>
      <c r="C198" s="252"/>
      <c r="D198" s="252"/>
      <c r="E198" s="252"/>
      <c r="F198" s="17"/>
      <c r="G198" s="61"/>
      <c r="H198" s="17"/>
      <c r="I198" s="6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51"/>
      <c r="Y198" s="252"/>
      <c r="Z198" s="252"/>
      <c r="AA198" s="252"/>
      <c r="AB198" s="17"/>
      <c r="AC198" s="17"/>
      <c r="AD198" s="103"/>
      <c r="AE198" s="165"/>
      <c r="AF198" s="1"/>
      <c r="AG198" s="17"/>
    </row>
    <row r="199" ht="15.75" customHeight="1">
      <c r="A199" s="17"/>
      <c r="B199" s="251"/>
      <c r="C199" s="252"/>
      <c r="D199" s="252"/>
      <c r="E199" s="252"/>
      <c r="F199" s="17"/>
      <c r="G199" s="61"/>
      <c r="H199" s="17"/>
      <c r="I199" s="6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51"/>
      <c r="Y199" s="252"/>
      <c r="Z199" s="252"/>
      <c r="AA199" s="252"/>
      <c r="AB199" s="17"/>
      <c r="AC199" s="17"/>
      <c r="AD199" s="103"/>
      <c r="AE199" s="165"/>
      <c r="AF199" s="1"/>
      <c r="AG199" s="17"/>
    </row>
    <row r="200" ht="15.75" customHeight="1">
      <c r="A200" s="17"/>
      <c r="B200" s="251"/>
      <c r="C200" s="252"/>
      <c r="D200" s="252"/>
      <c r="E200" s="252"/>
      <c r="F200" s="17"/>
      <c r="G200" s="61"/>
      <c r="H200" s="17"/>
      <c r="I200" s="6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51"/>
      <c r="Y200" s="252"/>
      <c r="Z200" s="252"/>
      <c r="AA200" s="252"/>
      <c r="AB200" s="17"/>
      <c r="AC200" s="17"/>
      <c r="AD200" s="103"/>
      <c r="AE200" s="165"/>
      <c r="AF200" s="1"/>
      <c r="AG200" s="17"/>
    </row>
    <row r="201" ht="15.75" customHeight="1">
      <c r="A201" s="17"/>
      <c r="B201" s="251"/>
      <c r="C201" s="252"/>
      <c r="D201" s="252"/>
      <c r="E201" s="252"/>
      <c r="F201" s="17"/>
      <c r="G201" s="61"/>
      <c r="H201" s="17"/>
      <c r="I201" s="6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51"/>
      <c r="Y201" s="252"/>
      <c r="Z201" s="252"/>
      <c r="AA201" s="252"/>
      <c r="AB201" s="17"/>
      <c r="AC201" s="17"/>
      <c r="AD201" s="103"/>
      <c r="AE201" s="165"/>
      <c r="AF201" s="1"/>
      <c r="AG201" s="17"/>
    </row>
    <row r="202" ht="15.75" customHeight="1">
      <c r="A202" s="17"/>
      <c r="B202" s="251"/>
      <c r="C202" s="252"/>
      <c r="D202" s="252"/>
      <c r="E202" s="252"/>
      <c r="F202" s="17"/>
      <c r="G202" s="61"/>
      <c r="H202" s="17"/>
      <c r="I202" s="6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51"/>
      <c r="Y202" s="252"/>
      <c r="Z202" s="252"/>
      <c r="AA202" s="252"/>
      <c r="AB202" s="17"/>
      <c r="AC202" s="17"/>
      <c r="AD202" s="103"/>
      <c r="AE202" s="165"/>
      <c r="AF202" s="1"/>
      <c r="AG202" s="17"/>
    </row>
    <row r="203" ht="15.75" customHeight="1">
      <c r="A203" s="17"/>
      <c r="B203" s="251"/>
      <c r="C203" s="252"/>
      <c r="D203" s="252"/>
      <c r="E203" s="252"/>
      <c r="F203" s="17"/>
      <c r="G203" s="61"/>
      <c r="H203" s="17"/>
      <c r="I203" s="6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51"/>
      <c r="Y203" s="252"/>
      <c r="Z203" s="252"/>
      <c r="AA203" s="252"/>
      <c r="AB203" s="17"/>
      <c r="AC203" s="17"/>
      <c r="AD203" s="103"/>
      <c r="AE203" s="165"/>
      <c r="AF203" s="1"/>
      <c r="AG203" s="17"/>
    </row>
    <row r="204" ht="15.75" customHeight="1">
      <c r="A204" s="17"/>
      <c r="B204" s="251"/>
      <c r="C204" s="252"/>
      <c r="D204" s="252"/>
      <c r="E204" s="252"/>
      <c r="F204" s="17"/>
      <c r="G204" s="61"/>
      <c r="H204" s="17"/>
      <c r="I204" s="6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51"/>
      <c r="Y204" s="252"/>
      <c r="Z204" s="252"/>
      <c r="AA204" s="252"/>
      <c r="AB204" s="17"/>
      <c r="AC204" s="17"/>
      <c r="AD204" s="103"/>
      <c r="AE204" s="165"/>
      <c r="AF204" s="1"/>
      <c r="AG204" s="17"/>
    </row>
    <row r="205" ht="15.75" customHeight="1">
      <c r="A205" s="17"/>
      <c r="B205" s="251"/>
      <c r="C205" s="252"/>
      <c r="D205" s="252"/>
      <c r="E205" s="252"/>
      <c r="F205" s="17"/>
      <c r="G205" s="61"/>
      <c r="H205" s="17"/>
      <c r="I205" s="6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51"/>
      <c r="Y205" s="252"/>
      <c r="Z205" s="252"/>
      <c r="AA205" s="252"/>
      <c r="AB205" s="17"/>
      <c r="AC205" s="17"/>
      <c r="AD205" s="103"/>
      <c r="AE205" s="165"/>
      <c r="AF205" s="1"/>
      <c r="AG205" s="17"/>
    </row>
    <row r="206" ht="15.75" customHeight="1">
      <c r="A206" s="17"/>
      <c r="B206" s="251"/>
      <c r="C206" s="252"/>
      <c r="D206" s="252"/>
      <c r="E206" s="252"/>
      <c r="F206" s="17"/>
      <c r="G206" s="61"/>
      <c r="H206" s="17"/>
      <c r="I206" s="6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51"/>
      <c r="Y206" s="252"/>
      <c r="Z206" s="252"/>
      <c r="AA206" s="252"/>
      <c r="AB206" s="17"/>
      <c r="AC206" s="17"/>
      <c r="AD206" s="103"/>
      <c r="AE206" s="165"/>
      <c r="AF206" s="1"/>
      <c r="AG206" s="17"/>
    </row>
    <row r="207" ht="15.75" customHeight="1">
      <c r="A207" s="17"/>
      <c r="B207" s="251"/>
      <c r="C207" s="252"/>
      <c r="D207" s="252"/>
      <c r="E207" s="252"/>
      <c r="F207" s="17"/>
      <c r="G207" s="61"/>
      <c r="H207" s="17"/>
      <c r="I207" s="6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51"/>
      <c r="Y207" s="252"/>
      <c r="Z207" s="252"/>
      <c r="AA207" s="252"/>
      <c r="AB207" s="17"/>
      <c r="AC207" s="17"/>
      <c r="AD207" s="103"/>
      <c r="AE207" s="165"/>
      <c r="AF207" s="1"/>
      <c r="AG207" s="17"/>
    </row>
    <row r="208" ht="15.75" customHeight="1">
      <c r="A208" s="17"/>
      <c r="B208" s="251"/>
      <c r="C208" s="252"/>
      <c r="D208" s="252"/>
      <c r="E208" s="252"/>
      <c r="F208" s="17"/>
      <c r="G208" s="61"/>
      <c r="H208" s="17"/>
      <c r="I208" s="6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51"/>
      <c r="Y208" s="252"/>
      <c r="Z208" s="252"/>
      <c r="AA208" s="252"/>
      <c r="AB208" s="17"/>
      <c r="AC208" s="17"/>
      <c r="AD208" s="103"/>
      <c r="AE208" s="165"/>
      <c r="AF208" s="1"/>
      <c r="AG208" s="17"/>
    </row>
    <row r="209" ht="15.75" customHeight="1">
      <c r="A209" s="17"/>
      <c r="B209" s="251"/>
      <c r="C209" s="252"/>
      <c r="D209" s="252"/>
      <c r="E209" s="252"/>
      <c r="F209" s="17"/>
      <c r="G209" s="61"/>
      <c r="H209" s="17"/>
      <c r="I209" s="6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51"/>
      <c r="Y209" s="252"/>
      <c r="Z209" s="252"/>
      <c r="AA209" s="252"/>
      <c r="AB209" s="17"/>
      <c r="AC209" s="17"/>
      <c r="AD209" s="103"/>
      <c r="AE209" s="165"/>
      <c r="AF209" s="1"/>
      <c r="AG209" s="17"/>
    </row>
    <row r="210" ht="15.75" customHeight="1">
      <c r="A210" s="17"/>
      <c r="B210" s="251"/>
      <c r="C210" s="252"/>
      <c r="D210" s="252"/>
      <c r="E210" s="252"/>
      <c r="F210" s="17"/>
      <c r="G210" s="61"/>
      <c r="H210" s="17"/>
      <c r="I210" s="6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51"/>
      <c r="Y210" s="252"/>
      <c r="Z210" s="252"/>
      <c r="AA210" s="252"/>
      <c r="AB210" s="17"/>
      <c r="AC210" s="17"/>
      <c r="AD210" s="103"/>
      <c r="AE210" s="165"/>
      <c r="AF210" s="1"/>
      <c r="AG210" s="17"/>
    </row>
    <row r="211" ht="15.75" customHeight="1">
      <c r="A211" s="17"/>
      <c r="B211" s="251"/>
      <c r="C211" s="252"/>
      <c r="D211" s="252"/>
      <c r="E211" s="252"/>
      <c r="F211" s="17"/>
      <c r="G211" s="61"/>
      <c r="H211" s="17"/>
      <c r="I211" s="6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51"/>
      <c r="Y211" s="252"/>
      <c r="Z211" s="252"/>
      <c r="AA211" s="252"/>
      <c r="AB211" s="17"/>
      <c r="AC211" s="17"/>
      <c r="AD211" s="103"/>
      <c r="AE211" s="165"/>
      <c r="AF211" s="1"/>
      <c r="AG211" s="17"/>
    </row>
    <row r="212" ht="15.75" customHeight="1">
      <c r="A212" s="17"/>
      <c r="B212" s="251"/>
      <c r="C212" s="252"/>
      <c r="D212" s="252"/>
      <c r="E212" s="252"/>
      <c r="F212" s="17"/>
      <c r="G212" s="61"/>
      <c r="H212" s="17"/>
      <c r="I212" s="6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51"/>
      <c r="Y212" s="252"/>
      <c r="Z212" s="252"/>
      <c r="AA212" s="252"/>
      <c r="AB212" s="17"/>
      <c r="AC212" s="17"/>
      <c r="AD212" s="103"/>
      <c r="AE212" s="165"/>
      <c r="AF212" s="1"/>
      <c r="AG212" s="17"/>
    </row>
    <row r="213" ht="15.75" customHeight="1">
      <c r="A213" s="17"/>
      <c r="B213" s="251"/>
      <c r="C213" s="252"/>
      <c r="D213" s="252"/>
      <c r="E213" s="252"/>
      <c r="F213" s="17"/>
      <c r="G213" s="61"/>
      <c r="H213" s="17"/>
      <c r="I213" s="6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51"/>
      <c r="Y213" s="252"/>
      <c r="Z213" s="252"/>
      <c r="AA213" s="252"/>
      <c r="AB213" s="17"/>
      <c r="AC213" s="17"/>
      <c r="AD213" s="103"/>
      <c r="AE213" s="165"/>
      <c r="AF213" s="1"/>
      <c r="AG213" s="17"/>
    </row>
    <row r="214" ht="15.75" customHeight="1">
      <c r="A214" s="17"/>
      <c r="B214" s="251"/>
      <c r="C214" s="252"/>
      <c r="D214" s="252"/>
      <c r="E214" s="252"/>
      <c r="F214" s="17"/>
      <c r="G214" s="61"/>
      <c r="H214" s="17"/>
      <c r="I214" s="6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51"/>
      <c r="Y214" s="252"/>
      <c r="Z214" s="252"/>
      <c r="AA214" s="252"/>
      <c r="AB214" s="17"/>
      <c r="AC214" s="17"/>
      <c r="AD214" s="103"/>
      <c r="AE214" s="165"/>
      <c r="AF214" s="1"/>
      <c r="AG214" s="17"/>
    </row>
    <row r="215" ht="15.75" customHeight="1">
      <c r="A215" s="17"/>
      <c r="B215" s="251"/>
      <c r="C215" s="252"/>
      <c r="D215" s="252"/>
      <c r="E215" s="252"/>
      <c r="F215" s="17"/>
      <c r="G215" s="61"/>
      <c r="H215" s="17"/>
      <c r="I215" s="6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51"/>
      <c r="Y215" s="252"/>
      <c r="Z215" s="252"/>
      <c r="AA215" s="252"/>
      <c r="AB215" s="17"/>
      <c r="AC215" s="17"/>
      <c r="AD215" s="103"/>
      <c r="AE215" s="165"/>
      <c r="AF215" s="1"/>
      <c r="AG215" s="17"/>
    </row>
    <row r="216" ht="15.75" customHeight="1">
      <c r="A216" s="17"/>
      <c r="B216" s="251"/>
      <c r="C216" s="252"/>
      <c r="D216" s="252"/>
      <c r="E216" s="252"/>
      <c r="F216" s="17"/>
      <c r="G216" s="61"/>
      <c r="H216" s="17"/>
      <c r="I216" s="6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51"/>
      <c r="Y216" s="252"/>
      <c r="Z216" s="252"/>
      <c r="AA216" s="252"/>
      <c r="AB216" s="17"/>
      <c r="AC216" s="17"/>
      <c r="AD216" s="103"/>
      <c r="AE216" s="165"/>
      <c r="AF216" s="1"/>
      <c r="AG216" s="17"/>
    </row>
    <row r="217" ht="15.75" customHeight="1">
      <c r="A217" s="17"/>
      <c r="B217" s="251"/>
      <c r="C217" s="252"/>
      <c r="D217" s="252"/>
      <c r="E217" s="252"/>
      <c r="F217" s="17"/>
      <c r="G217" s="61"/>
      <c r="H217" s="17"/>
      <c r="I217" s="6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51"/>
      <c r="Y217" s="252"/>
      <c r="Z217" s="252"/>
      <c r="AA217" s="252"/>
      <c r="AB217" s="17"/>
      <c r="AC217" s="17"/>
      <c r="AD217" s="103"/>
      <c r="AE217" s="165"/>
      <c r="AF217" s="1"/>
      <c r="AG217" s="17"/>
    </row>
    <row r="218" ht="15.75" customHeight="1">
      <c r="A218" s="17"/>
      <c r="B218" s="251"/>
      <c r="C218" s="252"/>
      <c r="D218" s="252"/>
      <c r="E218" s="252"/>
      <c r="F218" s="17"/>
      <c r="G218" s="61"/>
      <c r="H218" s="17"/>
      <c r="I218" s="6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51"/>
      <c r="Y218" s="252"/>
      <c r="Z218" s="252"/>
      <c r="AA218" s="252"/>
      <c r="AB218" s="17"/>
      <c r="AC218" s="17"/>
      <c r="AD218" s="103"/>
      <c r="AE218" s="165"/>
      <c r="AF218" s="1"/>
      <c r="AG218" s="17"/>
    </row>
    <row r="219" ht="15.75" customHeight="1">
      <c r="A219" s="17"/>
      <c r="B219" s="251"/>
      <c r="C219" s="252"/>
      <c r="D219" s="252"/>
      <c r="E219" s="252"/>
      <c r="F219" s="17"/>
      <c r="G219" s="61"/>
      <c r="H219" s="17"/>
      <c r="I219" s="6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51"/>
      <c r="Y219" s="252"/>
      <c r="Z219" s="252"/>
      <c r="AA219" s="252"/>
      <c r="AB219" s="17"/>
      <c r="AC219" s="17"/>
      <c r="AD219" s="103"/>
      <c r="AE219" s="165"/>
      <c r="AF219" s="1"/>
      <c r="AG219" s="17"/>
    </row>
    <row r="220" ht="15.75" customHeight="1">
      <c r="A220" s="17"/>
      <c r="B220" s="251"/>
      <c r="C220" s="252"/>
      <c r="D220" s="252"/>
      <c r="E220" s="252"/>
      <c r="F220" s="17"/>
      <c r="G220" s="61"/>
      <c r="H220" s="17"/>
      <c r="I220" s="6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51"/>
      <c r="Y220" s="252"/>
      <c r="Z220" s="252"/>
      <c r="AA220" s="252"/>
      <c r="AB220" s="17"/>
      <c r="AC220" s="17"/>
      <c r="AD220" s="103"/>
      <c r="AE220" s="165"/>
      <c r="AF220" s="1"/>
      <c r="AG220" s="17"/>
    </row>
    <row r="221" ht="15.75" customHeight="1">
      <c r="A221" s="17"/>
      <c r="B221" s="251"/>
      <c r="C221" s="252"/>
      <c r="D221" s="252"/>
      <c r="E221" s="252"/>
      <c r="F221" s="17"/>
      <c r="G221" s="61"/>
      <c r="H221" s="17"/>
      <c r="I221" s="6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51"/>
      <c r="Y221" s="252"/>
      <c r="Z221" s="252"/>
      <c r="AA221" s="252"/>
      <c r="AB221" s="17"/>
      <c r="AC221" s="17"/>
      <c r="AD221" s="103"/>
      <c r="AE221" s="165"/>
      <c r="AF221" s="1"/>
      <c r="AG221" s="17"/>
    </row>
    <row r="222" ht="15.75" customHeight="1">
      <c r="A222" s="17"/>
      <c r="B222" s="251"/>
      <c r="C222" s="252"/>
      <c r="D222" s="252"/>
      <c r="E222" s="252"/>
      <c r="F222" s="17"/>
      <c r="G222" s="61"/>
      <c r="H222" s="17"/>
      <c r="I222" s="6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51"/>
      <c r="Y222" s="252"/>
      <c r="Z222" s="252"/>
      <c r="AA222" s="252"/>
      <c r="AB222" s="17"/>
      <c r="AC222" s="17"/>
      <c r="AD222" s="103"/>
      <c r="AE222" s="165"/>
      <c r="AF222" s="1"/>
      <c r="AG222" s="17"/>
    </row>
    <row r="223" ht="15.75" customHeight="1">
      <c r="A223" s="17"/>
      <c r="B223" s="251"/>
      <c r="C223" s="252"/>
      <c r="D223" s="252"/>
      <c r="E223" s="252"/>
      <c r="F223" s="17"/>
      <c r="G223" s="61"/>
      <c r="H223" s="17"/>
      <c r="I223" s="61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51"/>
      <c r="Y223" s="252"/>
      <c r="Z223" s="252"/>
      <c r="AA223" s="252"/>
      <c r="AB223" s="17"/>
      <c r="AC223" s="17"/>
      <c r="AD223" s="103"/>
      <c r="AE223" s="165"/>
      <c r="AF223" s="1"/>
      <c r="AG223" s="17"/>
    </row>
    <row r="224" ht="15.75" customHeight="1">
      <c r="A224" s="17"/>
      <c r="B224" s="251"/>
      <c r="C224" s="252"/>
      <c r="D224" s="252"/>
      <c r="E224" s="252"/>
      <c r="F224" s="17"/>
      <c r="G224" s="61"/>
      <c r="H224" s="17"/>
      <c r="I224" s="61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51"/>
      <c r="Y224" s="252"/>
      <c r="Z224" s="252"/>
      <c r="AA224" s="252"/>
      <c r="AB224" s="17"/>
      <c r="AC224" s="17"/>
      <c r="AD224" s="103"/>
      <c r="AE224" s="165"/>
      <c r="AF224" s="1"/>
      <c r="AG224" s="17"/>
    </row>
    <row r="225" ht="15.75" customHeight="1">
      <c r="A225" s="17"/>
      <c r="B225" s="251"/>
      <c r="C225" s="252"/>
      <c r="D225" s="252"/>
      <c r="E225" s="252"/>
      <c r="F225" s="17"/>
      <c r="G225" s="61"/>
      <c r="H225" s="17"/>
      <c r="I225" s="6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51"/>
      <c r="Y225" s="252"/>
      <c r="Z225" s="252"/>
      <c r="AA225" s="252"/>
      <c r="AB225" s="17"/>
      <c r="AC225" s="17"/>
      <c r="AD225" s="103"/>
      <c r="AE225" s="165"/>
      <c r="AF225" s="1"/>
      <c r="AG225" s="17"/>
    </row>
    <row r="226" ht="15.75" customHeight="1">
      <c r="A226" s="17"/>
      <c r="B226" s="251"/>
      <c r="C226" s="252"/>
      <c r="D226" s="252"/>
      <c r="E226" s="252"/>
      <c r="F226" s="17"/>
      <c r="G226" s="61"/>
      <c r="H226" s="17"/>
      <c r="I226" s="61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51"/>
      <c r="Y226" s="252"/>
      <c r="Z226" s="252"/>
      <c r="AA226" s="252"/>
      <c r="AB226" s="17"/>
      <c r="AC226" s="17"/>
      <c r="AD226" s="103"/>
      <c r="AE226" s="165"/>
      <c r="AF226" s="1"/>
      <c r="AG226" s="17"/>
    </row>
    <row r="227" ht="15.75" customHeight="1">
      <c r="A227" s="17"/>
      <c r="B227" s="251"/>
      <c r="C227" s="252"/>
      <c r="D227" s="252"/>
      <c r="E227" s="252"/>
      <c r="F227" s="17"/>
      <c r="G227" s="61"/>
      <c r="H227" s="17"/>
      <c r="I227" s="61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51"/>
      <c r="Y227" s="252"/>
      <c r="Z227" s="252"/>
      <c r="AA227" s="252"/>
      <c r="AB227" s="17"/>
      <c r="AC227" s="17"/>
      <c r="AD227" s="103"/>
      <c r="AE227" s="165"/>
      <c r="AF227" s="1"/>
      <c r="AG227" s="17"/>
    </row>
    <row r="228" ht="15.75" customHeight="1">
      <c r="A228" s="17"/>
      <c r="B228" s="251"/>
      <c r="C228" s="252"/>
      <c r="D228" s="252"/>
      <c r="E228" s="252"/>
      <c r="F228" s="17"/>
      <c r="G228" s="61"/>
      <c r="H228" s="17"/>
      <c r="I228" s="6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51"/>
      <c r="Y228" s="252"/>
      <c r="Z228" s="252"/>
      <c r="AA228" s="252"/>
      <c r="AB228" s="17"/>
      <c r="AC228" s="17"/>
      <c r="AD228" s="103"/>
      <c r="AE228" s="165"/>
      <c r="AF228" s="1"/>
      <c r="AG228" s="17"/>
    </row>
    <row r="229" ht="15.75" customHeight="1">
      <c r="A229" s="17"/>
      <c r="B229" s="251"/>
      <c r="C229" s="252"/>
      <c r="D229" s="252"/>
      <c r="E229" s="252"/>
      <c r="F229" s="17"/>
      <c r="G229" s="61"/>
      <c r="H229" s="17"/>
      <c r="I229" s="61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51"/>
      <c r="Y229" s="252"/>
      <c r="Z229" s="252"/>
      <c r="AA229" s="252"/>
      <c r="AB229" s="17"/>
      <c r="AC229" s="17"/>
      <c r="AD229" s="103"/>
      <c r="AE229" s="165"/>
      <c r="AF229" s="1"/>
      <c r="AG229" s="17"/>
    </row>
    <row r="230" ht="15.75" customHeight="1">
      <c r="A230" s="17"/>
      <c r="B230" s="251"/>
      <c r="C230" s="252"/>
      <c r="D230" s="252"/>
      <c r="E230" s="252"/>
      <c r="F230" s="17"/>
      <c r="G230" s="61"/>
      <c r="H230" s="17"/>
      <c r="I230" s="61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51"/>
      <c r="Y230" s="252"/>
      <c r="Z230" s="252"/>
      <c r="AA230" s="252"/>
      <c r="AB230" s="17"/>
      <c r="AC230" s="17"/>
      <c r="AD230" s="103"/>
      <c r="AE230" s="165"/>
      <c r="AF230" s="1"/>
      <c r="AG230" s="17"/>
    </row>
    <row r="231" ht="15.75" customHeight="1">
      <c r="A231" s="17"/>
      <c r="B231" s="251"/>
      <c r="C231" s="252"/>
      <c r="D231" s="252"/>
      <c r="E231" s="252"/>
      <c r="F231" s="17"/>
      <c r="G231" s="61"/>
      <c r="H231" s="17"/>
      <c r="I231" s="6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51"/>
      <c r="Y231" s="252"/>
      <c r="Z231" s="252"/>
      <c r="AA231" s="252"/>
      <c r="AB231" s="17"/>
      <c r="AC231" s="17"/>
      <c r="AD231" s="103"/>
      <c r="AE231" s="165"/>
      <c r="AF231" s="1"/>
      <c r="AG231" s="17"/>
    </row>
    <row r="232" ht="15.75" customHeight="1">
      <c r="A232" s="17"/>
      <c r="B232" s="251"/>
      <c r="C232" s="252"/>
      <c r="D232" s="252"/>
      <c r="E232" s="252"/>
      <c r="F232" s="17"/>
      <c r="G232" s="61"/>
      <c r="H232" s="17"/>
      <c r="I232" s="61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51"/>
      <c r="Y232" s="252"/>
      <c r="Z232" s="252"/>
      <c r="AA232" s="252"/>
      <c r="AB232" s="17"/>
      <c r="AC232" s="17"/>
      <c r="AD232" s="103"/>
      <c r="AE232" s="165"/>
      <c r="AF232" s="1"/>
      <c r="AG232" s="17"/>
    </row>
    <row r="233" ht="15.75" customHeight="1">
      <c r="A233" s="17"/>
      <c r="B233" s="251"/>
      <c r="C233" s="252"/>
      <c r="D233" s="252"/>
      <c r="E233" s="252"/>
      <c r="F233" s="17"/>
      <c r="G233" s="61"/>
      <c r="H233" s="17"/>
      <c r="I233" s="61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51"/>
      <c r="Y233" s="252"/>
      <c r="Z233" s="252"/>
      <c r="AA233" s="252"/>
      <c r="AB233" s="17"/>
      <c r="AC233" s="17"/>
      <c r="AD233" s="103"/>
      <c r="AE233" s="165"/>
      <c r="AF233" s="1"/>
      <c r="AG233" s="17"/>
    </row>
    <row r="234" ht="15.75" customHeight="1">
      <c r="A234" s="17"/>
      <c r="B234" s="251"/>
      <c r="C234" s="252"/>
      <c r="D234" s="252"/>
      <c r="E234" s="252"/>
      <c r="F234" s="17"/>
      <c r="G234" s="61"/>
      <c r="H234" s="17"/>
      <c r="I234" s="6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51"/>
      <c r="Y234" s="252"/>
      <c r="Z234" s="252"/>
      <c r="AA234" s="252"/>
      <c r="AB234" s="17"/>
      <c r="AC234" s="17"/>
      <c r="AD234" s="103"/>
      <c r="AE234" s="165"/>
      <c r="AF234" s="1"/>
      <c r="AG234" s="17"/>
    </row>
    <row r="235" ht="15.75" customHeight="1">
      <c r="A235" s="17"/>
      <c r="B235" s="251"/>
      <c r="C235" s="252"/>
      <c r="D235" s="252"/>
      <c r="E235" s="252"/>
      <c r="F235" s="17"/>
      <c r="G235" s="61"/>
      <c r="H235" s="17"/>
      <c r="I235" s="61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51"/>
      <c r="Y235" s="252"/>
      <c r="Z235" s="252"/>
      <c r="AA235" s="252"/>
      <c r="AB235" s="17"/>
      <c r="AC235" s="17"/>
      <c r="AD235" s="103"/>
      <c r="AE235" s="165"/>
      <c r="AF235" s="1"/>
      <c r="AG235" s="17"/>
    </row>
    <row r="236" ht="15.75" customHeight="1">
      <c r="A236" s="17"/>
      <c r="B236" s="251"/>
      <c r="C236" s="252"/>
      <c r="D236" s="252"/>
      <c r="E236" s="252"/>
      <c r="F236" s="17"/>
      <c r="G236" s="61"/>
      <c r="H236" s="17"/>
      <c r="I236" s="61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51"/>
      <c r="Y236" s="252"/>
      <c r="Z236" s="252"/>
      <c r="AA236" s="252"/>
      <c r="AB236" s="17"/>
      <c r="AC236" s="17"/>
      <c r="AD236" s="103"/>
      <c r="AE236" s="165"/>
      <c r="AF236" s="1"/>
      <c r="AG236" s="17"/>
    </row>
    <row r="237" ht="15.75" customHeight="1">
      <c r="A237" s="17"/>
      <c r="B237" s="251"/>
      <c r="C237" s="252"/>
      <c r="D237" s="252"/>
      <c r="E237" s="252"/>
      <c r="F237" s="17"/>
      <c r="G237" s="61"/>
      <c r="H237" s="17"/>
      <c r="I237" s="6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51"/>
      <c r="Y237" s="252"/>
      <c r="Z237" s="252"/>
      <c r="AA237" s="252"/>
      <c r="AB237" s="17"/>
      <c r="AC237" s="17"/>
      <c r="AD237" s="103"/>
      <c r="AE237" s="165"/>
      <c r="AF237" s="1"/>
      <c r="AG237" s="17"/>
    </row>
    <row r="238" ht="15.75" customHeight="1">
      <c r="A238" s="17"/>
      <c r="B238" s="251"/>
      <c r="C238" s="252"/>
      <c r="D238" s="252"/>
      <c r="E238" s="252"/>
      <c r="F238" s="17"/>
      <c r="G238" s="61"/>
      <c r="H238" s="17"/>
      <c r="I238" s="61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51"/>
      <c r="Y238" s="252"/>
      <c r="Z238" s="252"/>
      <c r="AA238" s="252"/>
      <c r="AB238" s="17"/>
      <c r="AC238" s="17"/>
      <c r="AD238" s="103"/>
      <c r="AE238" s="165"/>
      <c r="AF238" s="1"/>
      <c r="AG238" s="17"/>
    </row>
    <row r="239" ht="15.75" customHeight="1">
      <c r="A239" s="17"/>
      <c r="B239" s="251"/>
      <c r="C239" s="252"/>
      <c r="D239" s="252"/>
      <c r="E239" s="252"/>
      <c r="F239" s="17"/>
      <c r="G239" s="61"/>
      <c r="H239" s="17"/>
      <c r="I239" s="61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51"/>
      <c r="Y239" s="252"/>
      <c r="Z239" s="252"/>
      <c r="AA239" s="252"/>
      <c r="AB239" s="17"/>
      <c r="AC239" s="17"/>
      <c r="AD239" s="103"/>
      <c r="AE239" s="165"/>
      <c r="AF239" s="1"/>
      <c r="AG239" s="17"/>
    </row>
    <row r="240" ht="15.75" customHeight="1">
      <c r="A240" s="17"/>
      <c r="B240" s="251"/>
      <c r="C240" s="252"/>
      <c r="D240" s="252"/>
      <c r="E240" s="252"/>
      <c r="F240" s="17"/>
      <c r="G240" s="61"/>
      <c r="H240" s="17"/>
      <c r="I240" s="6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51"/>
      <c r="Y240" s="252"/>
      <c r="Z240" s="252"/>
      <c r="AA240" s="252"/>
      <c r="AB240" s="17"/>
      <c r="AC240" s="17"/>
      <c r="AD240" s="103"/>
      <c r="AE240" s="165"/>
      <c r="AF240" s="1"/>
      <c r="AG240" s="17"/>
    </row>
    <row r="241" ht="15.75" customHeight="1">
      <c r="A241" s="17"/>
      <c r="B241" s="251"/>
      <c r="C241" s="252"/>
      <c r="D241" s="252"/>
      <c r="E241" s="252"/>
      <c r="F241" s="17"/>
      <c r="G241" s="61"/>
      <c r="H241" s="17"/>
      <c r="I241" s="61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51"/>
      <c r="Y241" s="252"/>
      <c r="Z241" s="252"/>
      <c r="AA241" s="252"/>
      <c r="AB241" s="17"/>
      <c r="AC241" s="17"/>
      <c r="AD241" s="103"/>
      <c r="AE241" s="165"/>
      <c r="AF241" s="1"/>
      <c r="AG241" s="17"/>
    </row>
    <row r="242" ht="15.75" customHeight="1">
      <c r="A242" s="17"/>
      <c r="B242" s="251"/>
      <c r="C242" s="252"/>
      <c r="D242" s="252"/>
      <c r="E242" s="252"/>
      <c r="F242" s="17"/>
      <c r="G242" s="61"/>
      <c r="H242" s="17"/>
      <c r="I242" s="61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251"/>
      <c r="Y242" s="252"/>
      <c r="Z242" s="252"/>
      <c r="AA242" s="252"/>
      <c r="AB242" s="17"/>
      <c r="AC242" s="17"/>
      <c r="AD242" s="103"/>
      <c r="AE242" s="165"/>
      <c r="AF242" s="1"/>
      <c r="AG242" s="17"/>
    </row>
    <row r="243" ht="15.75" customHeight="1">
      <c r="A243" s="17"/>
      <c r="B243" s="251"/>
      <c r="C243" s="252"/>
      <c r="D243" s="252"/>
      <c r="E243" s="252"/>
      <c r="F243" s="17"/>
      <c r="G243" s="61"/>
      <c r="H243" s="17"/>
      <c r="I243" s="6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251"/>
      <c r="Y243" s="252"/>
      <c r="Z243" s="252"/>
      <c r="AA243" s="252"/>
      <c r="AB243" s="17"/>
      <c r="AC243" s="17"/>
      <c r="AD243" s="103"/>
      <c r="AE243" s="165"/>
      <c r="AF243" s="1"/>
      <c r="AG243" s="17"/>
    </row>
    <row r="244" ht="15.75" customHeight="1">
      <c r="A244" s="17"/>
      <c r="B244" s="251"/>
      <c r="C244" s="252"/>
      <c r="D244" s="252"/>
      <c r="E244" s="252"/>
      <c r="F244" s="17"/>
      <c r="G244" s="61"/>
      <c r="H244" s="17"/>
      <c r="I244" s="61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251"/>
      <c r="Y244" s="252"/>
      <c r="Z244" s="252"/>
      <c r="AA244" s="252"/>
      <c r="AB244" s="17"/>
      <c r="AC244" s="17"/>
      <c r="AD244" s="103"/>
      <c r="AE244" s="165"/>
      <c r="AF244" s="1"/>
      <c r="AG244" s="17"/>
    </row>
    <row r="245" ht="15.75" customHeight="1">
      <c r="A245" s="17"/>
      <c r="B245" s="251"/>
      <c r="C245" s="252"/>
      <c r="D245" s="252"/>
      <c r="E245" s="252"/>
      <c r="F245" s="17"/>
      <c r="G245" s="61"/>
      <c r="H245" s="17"/>
      <c r="I245" s="61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03"/>
      <c r="AE245" s="165"/>
      <c r="AF245" s="1"/>
      <c r="AG245" s="17"/>
    </row>
    <row r="246" ht="15.75" customHeight="1">
      <c r="A246" s="17"/>
      <c r="B246" s="251"/>
      <c r="C246" s="252"/>
      <c r="D246" s="252"/>
      <c r="E246" s="252"/>
      <c r="F246" s="17"/>
      <c r="G246" s="61"/>
      <c r="H246" s="17"/>
      <c r="I246" s="6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03"/>
      <c r="AE246" s="165"/>
      <c r="AF246" s="1"/>
      <c r="AG246" s="17"/>
    </row>
    <row r="247" ht="15.75" customHeight="1">
      <c r="A247" s="17"/>
      <c r="B247" s="251"/>
      <c r="C247" s="252"/>
      <c r="D247" s="252"/>
      <c r="E247" s="252"/>
      <c r="F247" s="17"/>
      <c r="G247" s="61"/>
      <c r="H247" s="17"/>
      <c r="I247" s="61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03"/>
      <c r="AE247" s="165"/>
      <c r="AF247" s="1"/>
      <c r="AG247" s="17"/>
    </row>
    <row r="248" ht="15.75" customHeight="1">
      <c r="A248" s="17"/>
      <c r="B248" s="251"/>
      <c r="C248" s="252"/>
      <c r="D248" s="252"/>
      <c r="E248" s="252"/>
      <c r="F248" s="17"/>
      <c r="G248" s="61"/>
      <c r="H248" s="17"/>
      <c r="I248" s="61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03"/>
      <c r="AE248" s="165"/>
      <c r="AF248" s="1"/>
      <c r="AG248" s="17"/>
    </row>
    <row r="249" ht="15.75" customHeight="1">
      <c r="A249" s="17"/>
      <c r="B249" s="251"/>
      <c r="C249" s="252"/>
      <c r="D249" s="252"/>
      <c r="E249" s="252"/>
      <c r="F249" s="17"/>
      <c r="G249" s="61"/>
      <c r="H249" s="17"/>
      <c r="I249" s="6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03"/>
      <c r="AE249" s="165"/>
      <c r="AF249" s="1"/>
      <c r="AG249" s="17"/>
    </row>
    <row r="250" ht="15.75" customHeight="1">
      <c r="A250" s="17"/>
      <c r="B250" s="251"/>
      <c r="C250" s="252"/>
      <c r="D250" s="252"/>
      <c r="E250" s="252"/>
      <c r="F250" s="17"/>
      <c r="G250" s="61"/>
      <c r="H250" s="17"/>
      <c r="I250" s="6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03"/>
      <c r="AE250" s="165"/>
      <c r="AF250" s="1"/>
      <c r="AG250" s="17"/>
    </row>
    <row r="251" ht="15.75" customHeight="1">
      <c r="A251" s="17"/>
      <c r="B251" s="251"/>
      <c r="C251" s="252"/>
      <c r="D251" s="252"/>
      <c r="E251" s="252"/>
      <c r="F251" s="17"/>
      <c r="G251" s="61"/>
      <c r="H251" s="17"/>
      <c r="I251" s="61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03"/>
      <c r="AE251" s="165"/>
      <c r="AF251" s="1"/>
      <c r="AG251" s="17"/>
    </row>
    <row r="252" ht="15.75" customHeight="1">
      <c r="A252" s="17"/>
      <c r="B252" s="251"/>
      <c r="C252" s="252"/>
      <c r="D252" s="252"/>
      <c r="E252" s="252"/>
      <c r="F252" s="17"/>
      <c r="G252" s="61"/>
      <c r="H252" s="17"/>
      <c r="I252" s="6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03"/>
      <c r="AE252" s="165"/>
      <c r="AF252" s="1"/>
      <c r="AG252" s="17"/>
    </row>
    <row r="253" ht="15.75" customHeight="1">
      <c r="A253" s="17"/>
      <c r="B253" s="251"/>
      <c r="C253" s="252"/>
      <c r="D253" s="252"/>
      <c r="E253" s="252"/>
      <c r="F253" s="17"/>
      <c r="G253" s="61"/>
      <c r="H253" s="17"/>
      <c r="I253" s="61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03"/>
      <c r="AE253" s="165"/>
      <c r="AF253" s="1"/>
      <c r="AG253" s="17"/>
    </row>
    <row r="254" ht="15.75" customHeight="1">
      <c r="A254" s="17"/>
      <c r="B254" s="251"/>
      <c r="C254" s="252"/>
      <c r="D254" s="252"/>
      <c r="E254" s="252"/>
      <c r="F254" s="17"/>
      <c r="G254" s="61"/>
      <c r="H254" s="17"/>
      <c r="I254" s="61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03"/>
      <c r="AE254" s="165"/>
      <c r="AF254" s="1"/>
      <c r="AG254" s="17"/>
    </row>
    <row r="255" ht="15.75" customHeight="1">
      <c r="A255" s="17"/>
      <c r="B255" s="251"/>
      <c r="C255" s="252"/>
      <c r="D255" s="252"/>
      <c r="E255" s="252"/>
      <c r="F255" s="17"/>
      <c r="G255" s="61"/>
      <c r="H255" s="17"/>
      <c r="I255" s="6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03"/>
      <c r="AE255" s="165"/>
      <c r="AF255" s="1"/>
      <c r="AG255" s="17"/>
    </row>
    <row r="256" ht="15.75" customHeight="1">
      <c r="A256" s="17"/>
      <c r="B256" s="251"/>
      <c r="C256" s="252"/>
      <c r="D256" s="252"/>
      <c r="E256" s="252"/>
      <c r="F256" s="17"/>
      <c r="G256" s="61"/>
      <c r="H256" s="17"/>
      <c r="I256" s="61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03"/>
      <c r="AE256" s="165"/>
      <c r="AF256" s="1"/>
      <c r="AG256" s="17"/>
    </row>
    <row r="257" ht="15.75" customHeight="1">
      <c r="A257" s="17"/>
      <c r="B257" s="251"/>
      <c r="C257" s="252"/>
      <c r="D257" s="252"/>
      <c r="E257" s="252"/>
      <c r="F257" s="17"/>
      <c r="G257" s="61"/>
      <c r="H257" s="17"/>
      <c r="I257" s="61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03"/>
      <c r="AE257" s="165"/>
      <c r="AF257" s="1"/>
      <c r="AG257" s="17"/>
    </row>
    <row r="258" ht="15.75" customHeight="1">
      <c r="A258" s="17"/>
      <c r="B258" s="251"/>
      <c r="C258" s="252"/>
      <c r="D258" s="252"/>
      <c r="E258" s="252"/>
      <c r="F258" s="17"/>
      <c r="G258" s="61"/>
      <c r="H258" s="17"/>
      <c r="I258" s="6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03"/>
      <c r="AE258" s="165"/>
      <c r="AF258" s="1"/>
      <c r="AG258" s="17"/>
    </row>
    <row r="259" ht="15.75" customHeight="1">
      <c r="A259" s="17"/>
      <c r="B259" s="251"/>
      <c r="C259" s="252"/>
      <c r="D259" s="252"/>
      <c r="E259" s="252"/>
      <c r="F259" s="17"/>
      <c r="G259" s="61"/>
      <c r="H259" s="17"/>
      <c r="I259" s="61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03"/>
      <c r="AE259" s="165"/>
      <c r="AF259" s="1"/>
      <c r="AG259" s="17"/>
    </row>
    <row r="260" ht="15.75" customHeight="1">
      <c r="A260" s="17"/>
      <c r="B260" s="251"/>
      <c r="C260" s="252"/>
      <c r="D260" s="252"/>
      <c r="E260" s="252"/>
      <c r="F260" s="17"/>
      <c r="G260" s="61"/>
      <c r="H260" s="17"/>
      <c r="I260" s="61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03"/>
      <c r="AE260" s="165"/>
      <c r="AF260" s="1"/>
      <c r="AG260" s="17"/>
    </row>
    <row r="261" ht="15.75" customHeight="1">
      <c r="A261" s="17"/>
      <c r="B261" s="251"/>
      <c r="C261" s="252"/>
      <c r="D261" s="252"/>
      <c r="E261" s="252"/>
      <c r="F261" s="17"/>
      <c r="G261" s="61"/>
      <c r="H261" s="17"/>
      <c r="I261" s="61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03"/>
      <c r="AE261" s="165"/>
      <c r="AF261" s="1"/>
      <c r="AG261" s="17"/>
    </row>
    <row r="262" ht="15.75" customHeight="1">
      <c r="F262" s="17"/>
      <c r="H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AB262" s="17"/>
      <c r="AD262" s="103"/>
      <c r="AE262" s="165"/>
      <c r="AF262" s="1"/>
    </row>
    <row r="263" ht="15.75" customHeight="1">
      <c r="F263" s="17"/>
      <c r="H263" s="17"/>
      <c r="Q263" s="17"/>
      <c r="S263" s="17"/>
      <c r="AB263" s="17"/>
      <c r="AD263" s="103"/>
      <c r="AE263" s="165"/>
      <c r="AF263" s="1"/>
    </row>
    <row r="264" ht="15.75" customHeight="1">
      <c r="F264" s="17"/>
      <c r="H264" s="17"/>
      <c r="Q264" s="17"/>
      <c r="S264" s="17"/>
      <c r="AB264" s="17"/>
      <c r="AD264" s="103"/>
      <c r="AE264" s="165"/>
      <c r="AF264" s="1"/>
    </row>
    <row r="265" ht="15.75" customHeight="1">
      <c r="F265" s="17"/>
      <c r="H265" s="17"/>
      <c r="Q265" s="17"/>
      <c r="S265" s="17"/>
      <c r="AB265" s="17"/>
      <c r="AD265" s="103"/>
      <c r="AE265" s="165"/>
      <c r="AF265" s="1"/>
    </row>
    <row r="266" ht="15.75" customHeight="1">
      <c r="F266" s="17"/>
      <c r="H266" s="17"/>
      <c r="Q266" s="17"/>
      <c r="S266" s="17"/>
      <c r="AB266" s="17"/>
      <c r="AD266" s="103"/>
      <c r="AE266" s="165"/>
      <c r="AF266" s="1"/>
    </row>
    <row r="267" ht="15.75" customHeight="1">
      <c r="F267" s="17"/>
      <c r="H267" s="17"/>
      <c r="Q267" s="17"/>
      <c r="S267" s="17"/>
      <c r="AB267" s="17"/>
      <c r="AD267" s="103"/>
      <c r="AE267" s="165"/>
      <c r="AF267" s="1"/>
    </row>
    <row r="268" ht="15.75" customHeight="1">
      <c r="F268" s="17"/>
      <c r="H268" s="17"/>
      <c r="Q268" s="17"/>
      <c r="S268" s="17"/>
      <c r="AB268" s="17"/>
      <c r="AD268" s="103"/>
      <c r="AE268" s="165"/>
      <c r="AF268" s="1"/>
    </row>
    <row r="269" ht="15.75" customHeight="1">
      <c r="F269" s="17"/>
      <c r="H269" s="17"/>
      <c r="Q269" s="17"/>
      <c r="S269" s="17"/>
      <c r="AB269" s="17"/>
      <c r="AD269" s="103"/>
      <c r="AE269" s="165"/>
      <c r="AF269" s="1"/>
    </row>
    <row r="270" ht="15.75" customHeight="1">
      <c r="F270" s="17"/>
      <c r="H270" s="17"/>
      <c r="Q270" s="17"/>
      <c r="S270" s="17"/>
      <c r="AB270" s="17"/>
      <c r="AD270" s="103"/>
      <c r="AE270" s="165"/>
      <c r="AF270" s="1"/>
    </row>
    <row r="271" ht="15.75" customHeight="1">
      <c r="F271" s="17"/>
      <c r="H271" s="17"/>
      <c r="Q271" s="17"/>
      <c r="S271" s="17"/>
      <c r="AB271" s="17"/>
      <c r="AD271" s="103"/>
      <c r="AE271" s="165"/>
      <c r="AF271" s="1"/>
    </row>
    <row r="272" ht="15.75" customHeight="1">
      <c r="F272" s="17"/>
      <c r="H272" s="17"/>
      <c r="Q272" s="17"/>
      <c r="S272" s="17"/>
      <c r="AB272" s="17"/>
      <c r="AD272" s="103"/>
      <c r="AE272" s="165"/>
      <c r="AF272" s="1"/>
    </row>
    <row r="273" ht="15.75" customHeight="1">
      <c r="F273" s="17"/>
      <c r="H273" s="17"/>
      <c r="Q273" s="17"/>
      <c r="S273" s="17"/>
      <c r="AB273" s="17"/>
      <c r="AD273" s="103"/>
      <c r="AE273" s="165"/>
      <c r="AF273" s="1"/>
    </row>
    <row r="274" ht="15.75" customHeight="1">
      <c r="F274" s="17"/>
      <c r="H274" s="17"/>
      <c r="Q274" s="17"/>
      <c r="S274" s="17"/>
      <c r="AB274" s="17"/>
      <c r="AD274" s="103"/>
      <c r="AE274" s="165"/>
      <c r="AF274" s="1"/>
    </row>
    <row r="275" ht="15.75" customHeight="1">
      <c r="F275" s="17"/>
      <c r="H275" s="17"/>
      <c r="Q275" s="17"/>
      <c r="S275" s="17"/>
      <c r="AB275" s="17"/>
      <c r="AD275" s="103"/>
      <c r="AE275" s="165"/>
      <c r="AF275" s="1"/>
    </row>
    <row r="276" ht="15.75" customHeight="1">
      <c r="F276" s="17"/>
      <c r="H276" s="17"/>
      <c r="Q276" s="17"/>
      <c r="S276" s="17"/>
      <c r="AB276" s="17"/>
      <c r="AD276" s="103"/>
      <c r="AE276" s="165"/>
      <c r="AF276" s="1"/>
    </row>
    <row r="277" ht="15.75" customHeight="1">
      <c r="F277" s="17"/>
      <c r="H277" s="17"/>
      <c r="Q277" s="17"/>
      <c r="S277" s="17"/>
      <c r="AB277" s="17"/>
      <c r="AD277" s="103"/>
      <c r="AE277" s="165"/>
      <c r="AF277" s="1"/>
    </row>
    <row r="278" ht="15.75" customHeight="1">
      <c r="F278" s="17"/>
      <c r="H278" s="17"/>
      <c r="Q278" s="17"/>
      <c r="S278" s="17"/>
      <c r="AB278" s="17"/>
      <c r="AD278" s="103"/>
      <c r="AE278" s="165"/>
      <c r="AF278" s="1"/>
    </row>
    <row r="279" ht="15.75" customHeight="1">
      <c r="F279" s="17"/>
      <c r="H279" s="17"/>
      <c r="Q279" s="17"/>
      <c r="S279" s="17"/>
      <c r="AB279" s="17"/>
      <c r="AD279" s="103"/>
      <c r="AE279" s="165"/>
      <c r="AF279" s="1"/>
    </row>
    <row r="280" ht="15.75" customHeight="1">
      <c r="F280" s="17"/>
      <c r="H280" s="17"/>
      <c r="Q280" s="17"/>
      <c r="S280" s="17"/>
      <c r="AB280" s="17"/>
      <c r="AD280" s="103"/>
      <c r="AE280" s="165"/>
      <c r="AF280" s="1"/>
    </row>
    <row r="281" ht="15.75" customHeight="1">
      <c r="F281" s="17"/>
      <c r="H281" s="17"/>
      <c r="Q281" s="17"/>
      <c r="S281" s="17"/>
      <c r="AB281" s="17"/>
      <c r="AD281" s="103"/>
      <c r="AE281" s="165"/>
      <c r="AF281" s="1"/>
    </row>
    <row r="282" ht="15.75" customHeight="1">
      <c r="F282" s="17"/>
      <c r="H282" s="17"/>
      <c r="Q282" s="17"/>
      <c r="S282" s="17"/>
      <c r="AB282" s="17"/>
      <c r="AD282" s="103"/>
      <c r="AE282" s="165"/>
      <c r="AF282" s="1"/>
    </row>
    <row r="283" ht="15.75" customHeight="1">
      <c r="F283" s="17"/>
      <c r="H283" s="17"/>
      <c r="Q283" s="17"/>
      <c r="S283" s="17"/>
      <c r="AB283" s="17"/>
      <c r="AD283" s="103"/>
      <c r="AE283" s="165"/>
      <c r="AF283" s="1"/>
    </row>
    <row r="284" ht="15.75" customHeight="1">
      <c r="F284" s="17"/>
      <c r="H284" s="17"/>
      <c r="Q284" s="17"/>
      <c r="S284" s="17"/>
      <c r="AB284" s="17"/>
      <c r="AD284" s="103"/>
      <c r="AE284" s="165"/>
      <c r="AF284" s="1"/>
    </row>
    <row r="285" ht="15.75" customHeight="1">
      <c r="F285" s="17"/>
      <c r="H285" s="17"/>
      <c r="Q285" s="17"/>
      <c r="S285" s="17"/>
      <c r="AB285" s="17"/>
      <c r="AD285" s="103"/>
      <c r="AE285" s="165"/>
      <c r="AF285" s="1"/>
    </row>
    <row r="286" ht="15.75" customHeight="1">
      <c r="F286" s="17"/>
      <c r="H286" s="17"/>
      <c r="Q286" s="17"/>
      <c r="S286" s="17"/>
      <c r="AB286" s="17"/>
      <c r="AD286" s="103"/>
      <c r="AE286" s="165"/>
      <c r="AF286" s="1"/>
    </row>
    <row r="287" ht="15.75" customHeight="1">
      <c r="F287" s="17"/>
      <c r="H287" s="17"/>
      <c r="Q287" s="17"/>
      <c r="S287" s="17"/>
      <c r="AB287" s="17"/>
      <c r="AD287" s="103"/>
      <c r="AE287" s="165"/>
      <c r="AF287" s="1"/>
    </row>
    <row r="288" ht="15.75" customHeight="1">
      <c r="F288" s="17"/>
      <c r="H288" s="17"/>
      <c r="Q288" s="17"/>
      <c r="S288" s="17"/>
      <c r="AB288" s="17"/>
      <c r="AD288" s="103"/>
      <c r="AE288" s="165"/>
      <c r="AF288" s="1"/>
    </row>
    <row r="289" ht="15.75" customHeight="1">
      <c r="F289" s="17"/>
      <c r="H289" s="17"/>
      <c r="Q289" s="17"/>
      <c r="S289" s="17"/>
      <c r="AB289" s="17"/>
      <c r="AD289" s="103"/>
      <c r="AE289" s="165"/>
      <c r="AF289" s="1"/>
    </row>
    <row r="290" ht="15.75" customHeight="1">
      <c r="F290" s="17"/>
      <c r="H290" s="17"/>
      <c r="Q290" s="17"/>
      <c r="S290" s="17"/>
      <c r="AB290" s="17"/>
      <c r="AD290" s="103"/>
      <c r="AE290" s="165"/>
      <c r="AF290" s="1"/>
    </row>
    <row r="291" ht="15.75" customHeight="1">
      <c r="F291" s="17"/>
      <c r="H291" s="17"/>
      <c r="Q291" s="17"/>
      <c r="S291" s="17"/>
      <c r="AB291" s="17"/>
      <c r="AD291" s="103"/>
      <c r="AE291" s="165"/>
      <c r="AF291" s="1"/>
    </row>
    <row r="292" ht="15.75" customHeight="1">
      <c r="F292" s="17"/>
      <c r="H292" s="17"/>
      <c r="Q292" s="17"/>
      <c r="S292" s="17"/>
      <c r="AB292" s="17"/>
      <c r="AD292" s="103"/>
      <c r="AE292" s="165"/>
      <c r="AF292" s="1"/>
    </row>
    <row r="293" ht="15.75" customHeight="1">
      <c r="F293" s="17"/>
      <c r="H293" s="17"/>
      <c r="Q293" s="17"/>
      <c r="S293" s="17"/>
      <c r="AB293" s="17"/>
      <c r="AD293" s="103"/>
      <c r="AE293" s="165"/>
      <c r="AF293" s="1"/>
    </row>
    <row r="294" ht="15.75" customHeight="1">
      <c r="F294" s="17"/>
      <c r="H294" s="17"/>
      <c r="Q294" s="17"/>
      <c r="S294" s="17"/>
      <c r="AB294" s="17"/>
      <c r="AD294" s="103"/>
      <c r="AE294" s="165"/>
      <c r="AF294" s="1"/>
    </row>
    <row r="295" ht="15.75" customHeight="1">
      <c r="F295" s="17"/>
      <c r="H295" s="17"/>
      <c r="Q295" s="17"/>
      <c r="S295" s="17"/>
      <c r="AB295" s="17"/>
      <c r="AD295" s="103"/>
      <c r="AE295" s="165"/>
      <c r="AF295" s="1"/>
    </row>
    <row r="296" ht="15.75" customHeight="1">
      <c r="F296" s="17"/>
      <c r="H296" s="17"/>
      <c r="Q296" s="17"/>
      <c r="S296" s="17"/>
      <c r="AB296" s="17"/>
      <c r="AD296" s="103"/>
      <c r="AE296" s="165"/>
      <c r="AF296" s="1"/>
    </row>
    <row r="297" ht="15.75" customHeight="1">
      <c r="F297" s="17"/>
      <c r="H297" s="17"/>
      <c r="Q297" s="17"/>
      <c r="S297" s="17"/>
      <c r="AB297" s="17"/>
      <c r="AD297" s="103"/>
      <c r="AE297" s="165"/>
      <c r="AF297" s="1"/>
    </row>
    <row r="298" ht="15.75" customHeight="1">
      <c r="F298" s="17"/>
      <c r="H298" s="17"/>
      <c r="Q298" s="17"/>
      <c r="S298" s="17"/>
      <c r="AB298" s="17"/>
      <c r="AD298" s="103"/>
      <c r="AE298" s="165"/>
      <c r="AF298" s="1"/>
    </row>
    <row r="299" ht="15.75" customHeight="1">
      <c r="F299" s="17"/>
      <c r="H299" s="17"/>
      <c r="Q299" s="17"/>
      <c r="S299" s="17"/>
      <c r="AB299" s="17"/>
      <c r="AD299" s="103"/>
      <c r="AE299" s="165"/>
      <c r="AF299" s="1"/>
    </row>
    <row r="300" ht="15.75" customHeight="1">
      <c r="F300" s="17"/>
      <c r="H300" s="17"/>
      <c r="Q300" s="17"/>
      <c r="S300" s="17"/>
      <c r="AB300" s="17"/>
      <c r="AD300" s="103"/>
      <c r="AE300" s="165"/>
      <c r="AF300" s="1"/>
    </row>
    <row r="301" ht="15.75" customHeight="1">
      <c r="F301" s="17"/>
      <c r="H301" s="17"/>
      <c r="Q301" s="17"/>
      <c r="S301" s="17"/>
      <c r="AB301" s="17"/>
      <c r="AD301" s="103"/>
      <c r="AE301" s="165"/>
      <c r="AF301" s="1"/>
    </row>
    <row r="302" ht="15.75" customHeight="1">
      <c r="F302" s="17"/>
      <c r="H302" s="17"/>
      <c r="Q302" s="17"/>
      <c r="S302" s="17"/>
      <c r="AB302" s="17"/>
      <c r="AD302" s="103"/>
      <c r="AE302" s="165"/>
      <c r="AF302" s="1"/>
    </row>
    <row r="303" ht="15.75" customHeight="1">
      <c r="F303" s="17"/>
      <c r="H303" s="17"/>
      <c r="Q303" s="17"/>
      <c r="S303" s="17"/>
      <c r="AB303" s="17"/>
      <c r="AD303" s="103"/>
      <c r="AE303" s="165"/>
      <c r="AF303" s="1"/>
    </row>
    <row r="304" ht="15.75" customHeight="1">
      <c r="F304" s="17"/>
      <c r="H304" s="17"/>
      <c r="Q304" s="17"/>
      <c r="S304" s="17"/>
      <c r="AB304" s="17"/>
      <c r="AD304" s="103"/>
      <c r="AE304" s="165"/>
      <c r="AF304" s="1"/>
    </row>
    <row r="305" ht="15.75" customHeight="1">
      <c r="F305" s="17"/>
      <c r="H305" s="17"/>
      <c r="Q305" s="17"/>
      <c r="S305" s="17"/>
      <c r="AB305" s="17"/>
      <c r="AD305" s="103"/>
      <c r="AE305" s="165"/>
      <c r="AF305" s="1"/>
    </row>
    <row r="306" ht="15.75" customHeight="1">
      <c r="F306" s="17"/>
      <c r="H306" s="17"/>
      <c r="Q306" s="17"/>
      <c r="S306" s="17"/>
      <c r="AB306" s="17"/>
      <c r="AD306" s="103"/>
      <c r="AE306" s="165"/>
      <c r="AF306" s="1"/>
    </row>
    <row r="307" ht="15.75" customHeight="1">
      <c r="F307" s="17"/>
      <c r="H307" s="17"/>
      <c r="Q307" s="17"/>
      <c r="S307" s="17"/>
      <c r="AB307" s="17"/>
      <c r="AD307" s="103"/>
      <c r="AE307" s="165"/>
      <c r="AF307" s="1"/>
    </row>
    <row r="308" ht="15.75" customHeight="1">
      <c r="F308" s="17"/>
      <c r="H308" s="17"/>
      <c r="Q308" s="17"/>
      <c r="S308" s="17"/>
      <c r="AB308" s="17"/>
      <c r="AD308" s="103"/>
      <c r="AE308" s="165"/>
      <c r="AF308" s="1"/>
    </row>
    <row r="309" ht="15.75" customHeight="1">
      <c r="F309" s="17"/>
      <c r="H309" s="17"/>
      <c r="Q309" s="17"/>
      <c r="S309" s="17"/>
      <c r="AB309" s="17"/>
      <c r="AD309" s="103"/>
      <c r="AE309" s="165"/>
      <c r="AF309" s="1"/>
    </row>
    <row r="310" ht="15.75" customHeight="1">
      <c r="F310" s="17"/>
      <c r="H310" s="17"/>
      <c r="Q310" s="17"/>
      <c r="S310" s="17"/>
      <c r="AB310" s="17"/>
      <c r="AD310" s="103"/>
      <c r="AE310" s="165"/>
      <c r="AF310" s="1"/>
    </row>
    <row r="311" ht="15.75" customHeight="1">
      <c r="F311" s="17"/>
      <c r="H311" s="17"/>
      <c r="Q311" s="17"/>
      <c r="S311" s="17"/>
      <c r="AB311" s="17"/>
      <c r="AD311" s="103"/>
      <c r="AE311" s="165"/>
      <c r="AF311" s="1"/>
    </row>
    <row r="312" ht="15.75" customHeight="1">
      <c r="F312" s="17"/>
      <c r="H312" s="17"/>
      <c r="Q312" s="17"/>
      <c r="S312" s="17"/>
      <c r="AB312" s="17"/>
      <c r="AD312" s="103"/>
      <c r="AE312" s="165"/>
      <c r="AF312" s="1"/>
    </row>
    <row r="313" ht="15.75" customHeight="1">
      <c r="F313" s="17"/>
      <c r="H313" s="17"/>
      <c r="Q313" s="17"/>
      <c r="S313" s="17"/>
      <c r="AB313" s="17"/>
      <c r="AD313" s="103"/>
      <c r="AE313" s="165"/>
      <c r="AF313" s="1"/>
    </row>
    <row r="314" ht="15.75" customHeight="1">
      <c r="F314" s="17"/>
      <c r="H314" s="17"/>
      <c r="Q314" s="17"/>
      <c r="S314" s="17"/>
      <c r="AB314" s="17"/>
      <c r="AD314" s="103"/>
      <c r="AE314" s="165"/>
      <c r="AF314" s="1"/>
    </row>
    <row r="315" ht="15.75" customHeight="1">
      <c r="F315" s="17"/>
      <c r="H315" s="17"/>
      <c r="Q315" s="17"/>
      <c r="S315" s="17"/>
      <c r="AB315" s="17"/>
      <c r="AD315" s="103"/>
      <c r="AE315" s="165"/>
      <c r="AF315" s="1"/>
    </row>
    <row r="316" ht="15.75" customHeight="1">
      <c r="F316" s="17"/>
      <c r="H316" s="17"/>
      <c r="Q316" s="17"/>
      <c r="S316" s="17"/>
      <c r="AB316" s="17"/>
      <c r="AD316" s="103"/>
      <c r="AE316" s="165"/>
      <c r="AF316" s="1"/>
    </row>
    <row r="317" ht="15.75" customHeight="1">
      <c r="F317" s="17"/>
      <c r="H317" s="17"/>
      <c r="Q317" s="17"/>
      <c r="S317" s="17"/>
      <c r="AB317" s="17"/>
      <c r="AD317" s="103"/>
      <c r="AE317" s="165"/>
      <c r="AF317" s="1"/>
    </row>
    <row r="318" ht="15.75" customHeight="1">
      <c r="F318" s="17"/>
      <c r="H318" s="17"/>
      <c r="Q318" s="17"/>
      <c r="S318" s="17"/>
      <c r="AB318" s="17"/>
      <c r="AD318" s="103"/>
      <c r="AE318" s="165"/>
      <c r="AF318" s="1"/>
    </row>
    <row r="319" ht="15.75" customHeight="1">
      <c r="F319" s="17"/>
      <c r="H319" s="17"/>
      <c r="Q319" s="17"/>
      <c r="S319" s="17"/>
      <c r="AB319" s="17"/>
      <c r="AD319" s="103"/>
      <c r="AE319" s="165"/>
      <c r="AF319" s="1"/>
    </row>
    <row r="320" ht="15.75" customHeight="1">
      <c r="F320" s="17"/>
      <c r="H320" s="17"/>
      <c r="Q320" s="17"/>
      <c r="S320" s="17"/>
      <c r="AB320" s="17"/>
      <c r="AD320" s="103"/>
      <c r="AE320" s="165"/>
      <c r="AF320" s="1"/>
    </row>
    <row r="321" ht="15.75" customHeight="1">
      <c r="F321" s="17"/>
      <c r="H321" s="17"/>
      <c r="Q321" s="17"/>
      <c r="S321" s="17"/>
      <c r="AB321" s="17"/>
      <c r="AD321" s="103"/>
      <c r="AE321" s="165"/>
      <c r="AF321" s="1"/>
    </row>
    <row r="322" ht="15.75" customHeight="1">
      <c r="F322" s="17"/>
      <c r="H322" s="17"/>
      <c r="Q322" s="17"/>
      <c r="S322" s="17"/>
      <c r="AB322" s="17"/>
      <c r="AD322" s="103"/>
      <c r="AE322" s="165"/>
      <c r="AF322" s="1"/>
    </row>
    <row r="323" ht="15.75" customHeight="1">
      <c r="F323" s="17"/>
      <c r="H323" s="17"/>
      <c r="Q323" s="17"/>
      <c r="S323" s="17"/>
      <c r="AB323" s="17"/>
      <c r="AD323" s="103"/>
      <c r="AE323" s="165"/>
      <c r="AF323" s="1"/>
    </row>
    <row r="324" ht="15.75" customHeight="1">
      <c r="F324" s="17"/>
      <c r="H324" s="17"/>
      <c r="Q324" s="17"/>
      <c r="S324" s="17"/>
      <c r="AB324" s="17"/>
      <c r="AD324" s="103"/>
      <c r="AE324" s="165"/>
      <c r="AF324" s="1"/>
    </row>
    <row r="325" ht="15.75" customHeight="1">
      <c r="F325" s="17"/>
      <c r="H325" s="17"/>
      <c r="Q325" s="17"/>
      <c r="S325" s="17"/>
      <c r="AB325" s="17"/>
      <c r="AD325" s="103"/>
      <c r="AE325" s="165"/>
      <c r="AF325" s="1"/>
    </row>
    <row r="326" ht="15.75" customHeight="1">
      <c r="F326" s="17"/>
      <c r="H326" s="17"/>
      <c r="Q326" s="17"/>
      <c r="S326" s="17"/>
      <c r="AB326" s="17"/>
      <c r="AD326" s="103"/>
      <c r="AE326" s="165"/>
      <c r="AF326" s="1"/>
    </row>
    <row r="327" ht="15.75" customHeight="1">
      <c r="F327" s="17"/>
      <c r="H327" s="17"/>
      <c r="Q327" s="17"/>
      <c r="S327" s="17"/>
      <c r="AB327" s="17"/>
      <c r="AD327" s="103"/>
      <c r="AE327" s="165"/>
      <c r="AF327" s="1"/>
    </row>
    <row r="328" ht="15.75" customHeight="1">
      <c r="F328" s="17"/>
      <c r="H328" s="17"/>
      <c r="Q328" s="17"/>
      <c r="S328" s="17"/>
      <c r="AB328" s="17"/>
      <c r="AD328" s="103"/>
      <c r="AE328" s="165"/>
      <c r="AF328" s="1"/>
    </row>
    <row r="329" ht="15.75" customHeight="1">
      <c r="F329" s="17"/>
      <c r="H329" s="17"/>
      <c r="Q329" s="17"/>
      <c r="S329" s="17"/>
      <c r="AB329" s="17"/>
      <c r="AD329" s="103"/>
      <c r="AE329" s="165"/>
      <c r="AF329" s="1"/>
    </row>
    <row r="330" ht="15.75" customHeight="1">
      <c r="F330" s="17"/>
      <c r="H330" s="17"/>
      <c r="Q330" s="17"/>
      <c r="S330" s="17"/>
      <c r="AB330" s="17"/>
      <c r="AD330" s="103"/>
      <c r="AE330" s="165"/>
      <c r="AF330" s="1"/>
    </row>
    <row r="331" ht="15.75" customHeight="1">
      <c r="F331" s="17"/>
      <c r="H331" s="17"/>
      <c r="Q331" s="17"/>
      <c r="S331" s="17"/>
      <c r="AB331" s="17"/>
      <c r="AD331" s="103"/>
      <c r="AE331" s="165"/>
      <c r="AF331" s="1"/>
    </row>
    <row r="332" ht="15.75" customHeight="1">
      <c r="F332" s="17"/>
      <c r="H332" s="17"/>
      <c r="Q332" s="17"/>
      <c r="S332" s="17"/>
      <c r="AB332" s="17"/>
      <c r="AD332" s="103"/>
      <c r="AE332" s="165"/>
      <c r="AF332" s="1"/>
    </row>
    <row r="333" ht="15.75" customHeight="1">
      <c r="F333" s="17"/>
      <c r="H333" s="17"/>
      <c r="Q333" s="17"/>
      <c r="S333" s="17"/>
      <c r="AB333" s="17"/>
      <c r="AD333" s="103"/>
      <c r="AE333" s="165"/>
      <c r="AF333" s="1"/>
    </row>
    <row r="334" ht="15.75" customHeight="1">
      <c r="F334" s="17"/>
      <c r="H334" s="17"/>
      <c r="Q334" s="17"/>
      <c r="S334" s="17"/>
      <c r="AB334" s="17"/>
      <c r="AD334" s="103"/>
      <c r="AE334" s="165"/>
      <c r="AF334" s="1"/>
    </row>
    <row r="335" ht="15.75" customHeight="1">
      <c r="F335" s="17"/>
      <c r="H335" s="17"/>
      <c r="Q335" s="17"/>
      <c r="S335" s="17"/>
      <c r="AB335" s="17"/>
      <c r="AD335" s="103"/>
      <c r="AE335" s="165"/>
      <c r="AF335" s="1"/>
    </row>
    <row r="336" ht="15.75" customHeight="1">
      <c r="F336" s="17"/>
      <c r="H336" s="17"/>
      <c r="Q336" s="17"/>
      <c r="S336" s="17"/>
      <c r="AB336" s="17"/>
      <c r="AD336" s="103"/>
      <c r="AE336" s="165"/>
      <c r="AF336" s="1"/>
    </row>
    <row r="337" ht="15.75" customHeight="1">
      <c r="F337" s="17"/>
      <c r="H337" s="17"/>
      <c r="Q337" s="17"/>
      <c r="S337" s="17"/>
      <c r="AB337" s="17"/>
      <c r="AD337" s="103"/>
      <c r="AE337" s="165"/>
      <c r="AF337" s="1"/>
    </row>
    <row r="338" ht="15.75" customHeight="1">
      <c r="F338" s="17"/>
      <c r="H338" s="17"/>
      <c r="Q338" s="17"/>
      <c r="S338" s="17"/>
      <c r="AB338" s="17"/>
      <c r="AD338" s="103"/>
      <c r="AE338" s="165"/>
      <c r="AF338" s="1"/>
    </row>
    <row r="339" ht="15.75" customHeight="1">
      <c r="F339" s="17"/>
      <c r="H339" s="17"/>
      <c r="Q339" s="17"/>
      <c r="S339" s="17"/>
      <c r="AB339" s="17"/>
      <c r="AD339" s="103"/>
      <c r="AE339" s="165"/>
      <c r="AF339" s="1"/>
    </row>
    <row r="340" ht="15.75" customHeight="1">
      <c r="F340" s="17"/>
      <c r="H340" s="17"/>
      <c r="Q340" s="17"/>
      <c r="S340" s="17"/>
      <c r="AB340" s="17"/>
      <c r="AD340" s="103"/>
      <c r="AE340" s="165"/>
      <c r="AF340" s="1"/>
    </row>
    <row r="341" ht="15.75" customHeight="1">
      <c r="F341" s="17"/>
      <c r="H341" s="17"/>
      <c r="Q341" s="17"/>
      <c r="S341" s="17"/>
      <c r="AB341" s="17"/>
      <c r="AD341" s="103"/>
      <c r="AE341" s="165"/>
      <c r="AF341" s="1"/>
    </row>
    <row r="342" ht="15.75" customHeight="1">
      <c r="F342" s="17"/>
      <c r="H342" s="17"/>
      <c r="Q342" s="17"/>
      <c r="S342" s="17"/>
      <c r="AB342" s="17"/>
      <c r="AD342" s="103"/>
      <c r="AE342" s="165"/>
      <c r="AF342" s="1"/>
    </row>
    <row r="343" ht="15.75" customHeight="1">
      <c r="F343" s="17"/>
      <c r="H343" s="17"/>
      <c r="Q343" s="17"/>
      <c r="S343" s="17"/>
      <c r="AB343" s="17"/>
      <c r="AD343" s="103"/>
      <c r="AE343" s="165"/>
      <c r="AF343" s="1"/>
    </row>
    <row r="344" ht="15.75" customHeight="1">
      <c r="F344" s="17"/>
      <c r="H344" s="17"/>
      <c r="Q344" s="17"/>
      <c r="S344" s="17"/>
      <c r="AB344" s="17"/>
      <c r="AD344" s="103"/>
      <c r="AE344" s="165"/>
      <c r="AF344" s="1"/>
    </row>
    <row r="345" ht="15.75" customHeight="1">
      <c r="F345" s="17"/>
      <c r="H345" s="17"/>
      <c r="Q345" s="17"/>
      <c r="S345" s="17"/>
      <c r="AB345" s="17"/>
      <c r="AD345" s="103"/>
      <c r="AE345" s="165"/>
      <c r="AF345" s="1"/>
    </row>
    <row r="346" ht="15.75" customHeight="1">
      <c r="F346" s="17"/>
      <c r="H346" s="17"/>
      <c r="Q346" s="17"/>
      <c r="S346" s="17"/>
      <c r="AB346" s="17"/>
      <c r="AD346" s="103"/>
      <c r="AE346" s="165"/>
      <c r="AF346" s="1"/>
    </row>
    <row r="347" ht="15.75" customHeight="1">
      <c r="F347" s="17"/>
      <c r="H347" s="17"/>
      <c r="Q347" s="17"/>
      <c r="S347" s="17"/>
      <c r="AB347" s="17"/>
      <c r="AD347" s="103"/>
      <c r="AE347" s="165"/>
      <c r="AF347" s="1"/>
    </row>
    <row r="348" ht="15.75" customHeight="1">
      <c r="F348" s="17"/>
      <c r="H348" s="17"/>
      <c r="Q348" s="17"/>
      <c r="S348" s="17"/>
      <c r="AB348" s="17"/>
      <c r="AD348" s="103"/>
      <c r="AE348" s="165"/>
      <c r="AF348" s="1"/>
    </row>
    <row r="349" ht="15.75" customHeight="1">
      <c r="F349" s="17"/>
      <c r="H349" s="17"/>
      <c r="Q349" s="17"/>
      <c r="S349" s="17"/>
      <c r="AB349" s="17"/>
      <c r="AD349" s="103"/>
      <c r="AE349" s="165"/>
      <c r="AF349" s="1"/>
    </row>
    <row r="350" ht="15.75" customHeight="1">
      <c r="F350" s="17"/>
      <c r="H350" s="17"/>
      <c r="Q350" s="17"/>
      <c r="S350" s="17"/>
      <c r="AB350" s="17"/>
      <c r="AD350" s="103"/>
      <c r="AE350" s="165"/>
      <c r="AF350" s="1"/>
    </row>
    <row r="351" ht="15.75" customHeight="1">
      <c r="F351" s="17"/>
      <c r="H351" s="17"/>
      <c r="Q351" s="17"/>
      <c r="S351" s="17"/>
      <c r="AB351" s="17"/>
      <c r="AD351" s="103"/>
      <c r="AE351" s="165"/>
      <c r="AF351" s="1"/>
    </row>
    <row r="352" ht="15.75" customHeight="1">
      <c r="F352" s="17"/>
      <c r="H352" s="17"/>
      <c r="Q352" s="17"/>
      <c r="S352" s="17"/>
      <c r="AB352" s="17"/>
      <c r="AD352" s="103"/>
      <c r="AE352" s="165"/>
      <c r="AF352" s="1"/>
    </row>
    <row r="353" ht="15.75" customHeight="1">
      <c r="F353" s="17"/>
      <c r="H353" s="17"/>
      <c r="Q353" s="17"/>
      <c r="S353" s="17"/>
      <c r="AB353" s="17"/>
      <c r="AD353" s="103"/>
      <c r="AE353" s="165"/>
      <c r="AF353" s="1"/>
    </row>
    <row r="354" ht="15.75" customHeight="1">
      <c r="F354" s="17"/>
      <c r="H354" s="17"/>
      <c r="Q354" s="17"/>
      <c r="S354" s="17"/>
      <c r="AB354" s="17"/>
      <c r="AD354" s="103"/>
      <c r="AE354" s="165"/>
      <c r="AF354" s="1"/>
    </row>
    <row r="355" ht="15.75" customHeight="1">
      <c r="F355" s="17"/>
      <c r="H355" s="17"/>
      <c r="Q355" s="17"/>
      <c r="S355" s="17"/>
      <c r="AB355" s="17"/>
      <c r="AD355" s="103"/>
      <c r="AE355" s="165"/>
      <c r="AF355" s="1"/>
    </row>
    <row r="356" ht="15.75" customHeight="1">
      <c r="F356" s="17"/>
      <c r="H356" s="17"/>
      <c r="Q356" s="17"/>
      <c r="S356" s="17"/>
      <c r="AB356" s="17"/>
      <c r="AD356" s="103"/>
      <c r="AE356" s="165"/>
      <c r="AF356" s="1"/>
    </row>
    <row r="357" ht="15.75" customHeight="1">
      <c r="F357" s="17"/>
      <c r="H357" s="17"/>
      <c r="Q357" s="17"/>
      <c r="S357" s="17"/>
      <c r="AB357" s="17"/>
      <c r="AD357" s="103"/>
      <c r="AE357" s="165"/>
      <c r="AF357" s="1"/>
    </row>
    <row r="358" ht="15.75" customHeight="1">
      <c r="F358" s="17"/>
      <c r="H358" s="17"/>
      <c r="Q358" s="17"/>
      <c r="S358" s="17"/>
      <c r="AB358" s="17"/>
      <c r="AD358" s="103"/>
      <c r="AE358" s="165"/>
      <c r="AF358" s="1"/>
    </row>
    <row r="359" ht="15.75" customHeight="1">
      <c r="F359" s="17"/>
      <c r="H359" s="17"/>
      <c r="Q359" s="17"/>
      <c r="S359" s="17"/>
      <c r="AB359" s="17"/>
      <c r="AD359" s="103"/>
      <c r="AE359" s="165"/>
      <c r="AF359" s="1"/>
    </row>
    <row r="360" ht="15.75" customHeight="1">
      <c r="F360" s="17"/>
      <c r="H360" s="17"/>
      <c r="Q360" s="17"/>
      <c r="S360" s="17"/>
      <c r="AB360" s="17"/>
      <c r="AD360" s="103"/>
      <c r="AE360" s="165"/>
      <c r="AF360" s="1"/>
    </row>
    <row r="361" ht="15.75" customHeight="1">
      <c r="F361" s="17"/>
      <c r="H361" s="17"/>
      <c r="Q361" s="17"/>
      <c r="S361" s="17"/>
      <c r="AB361" s="17"/>
      <c r="AD361" s="103"/>
      <c r="AE361" s="165"/>
      <c r="AF361" s="1"/>
    </row>
    <row r="362" ht="15.75" customHeight="1">
      <c r="F362" s="17"/>
      <c r="H362" s="17"/>
      <c r="Q362" s="17"/>
      <c r="S362" s="17"/>
      <c r="AB362" s="17"/>
      <c r="AD362" s="103"/>
      <c r="AE362" s="165"/>
      <c r="AF362" s="1"/>
    </row>
    <row r="363" ht="15.75" customHeight="1">
      <c r="F363" s="17"/>
      <c r="H363" s="17"/>
      <c r="Q363" s="17"/>
      <c r="S363" s="17"/>
      <c r="AB363" s="17"/>
      <c r="AD363" s="103"/>
      <c r="AE363" s="165"/>
      <c r="AF363" s="1"/>
    </row>
    <row r="364" ht="15.75" customHeight="1">
      <c r="F364" s="17"/>
      <c r="H364" s="17"/>
      <c r="Q364" s="17"/>
      <c r="S364" s="17"/>
      <c r="AB364" s="17"/>
      <c r="AD364" s="103"/>
      <c r="AE364" s="165"/>
      <c r="AF364" s="1"/>
    </row>
    <row r="365" ht="15.75" customHeight="1">
      <c r="F365" s="17"/>
      <c r="H365" s="17"/>
      <c r="Q365" s="17"/>
      <c r="S365" s="17"/>
      <c r="AB365" s="17"/>
      <c r="AD365" s="103"/>
      <c r="AE365" s="165"/>
      <c r="AF365" s="1"/>
    </row>
    <row r="366" ht="15.75" customHeight="1">
      <c r="F366" s="17"/>
      <c r="H366" s="17"/>
      <c r="Q366" s="17"/>
      <c r="S366" s="17"/>
      <c r="AB366" s="17"/>
      <c r="AD366" s="103"/>
      <c r="AE366" s="165"/>
      <c r="AF366" s="1"/>
    </row>
    <row r="367" ht="15.75" customHeight="1">
      <c r="F367" s="17"/>
      <c r="H367" s="17"/>
      <c r="Q367" s="17"/>
      <c r="S367" s="17"/>
      <c r="AB367" s="17"/>
      <c r="AD367" s="103"/>
      <c r="AE367" s="165"/>
      <c r="AF367" s="1"/>
    </row>
    <row r="368" ht="15.75" customHeight="1">
      <c r="F368" s="17"/>
      <c r="H368" s="17"/>
      <c r="Q368" s="17"/>
      <c r="S368" s="17"/>
      <c r="AB368" s="17"/>
      <c r="AD368" s="103"/>
      <c r="AE368" s="165"/>
      <c r="AF368" s="1"/>
    </row>
    <row r="369" ht="15.75" customHeight="1">
      <c r="F369" s="17"/>
      <c r="H369" s="17"/>
      <c r="Q369" s="17"/>
      <c r="S369" s="17"/>
      <c r="AB369" s="17"/>
      <c r="AD369" s="103"/>
      <c r="AE369" s="165"/>
      <c r="AF369" s="1"/>
    </row>
    <row r="370" ht="15.75" customHeight="1">
      <c r="F370" s="17"/>
      <c r="H370" s="17"/>
      <c r="Q370" s="17"/>
      <c r="S370" s="17"/>
      <c r="AB370" s="17"/>
      <c r="AD370" s="103"/>
      <c r="AE370" s="165"/>
      <c r="AF370" s="1"/>
    </row>
    <row r="371" ht="15.75" customHeight="1">
      <c r="F371" s="17"/>
      <c r="H371" s="17"/>
      <c r="Q371" s="17"/>
      <c r="S371" s="17"/>
      <c r="AB371" s="17"/>
      <c r="AD371" s="103"/>
      <c r="AE371" s="165"/>
      <c r="AF371" s="1"/>
    </row>
    <row r="372" ht="15.75" customHeight="1">
      <c r="F372" s="17"/>
      <c r="H372" s="17"/>
      <c r="Q372" s="17"/>
      <c r="S372" s="17"/>
      <c r="AB372" s="17"/>
      <c r="AD372" s="103"/>
      <c r="AE372" s="165"/>
      <c r="AF372" s="1"/>
    </row>
    <row r="373" ht="15.75" customHeight="1">
      <c r="F373" s="17"/>
      <c r="H373" s="17"/>
      <c r="Q373" s="17"/>
      <c r="S373" s="17"/>
      <c r="AB373" s="17"/>
      <c r="AD373" s="103"/>
      <c r="AE373" s="165"/>
      <c r="AF373" s="1"/>
    </row>
    <row r="374" ht="15.75" customHeight="1">
      <c r="F374" s="17"/>
      <c r="H374" s="17"/>
      <c r="Q374" s="17"/>
      <c r="S374" s="17"/>
      <c r="AB374" s="17"/>
      <c r="AD374" s="103"/>
      <c r="AE374" s="165"/>
      <c r="AF374" s="1"/>
    </row>
    <row r="375" ht="15.75" customHeight="1">
      <c r="F375" s="17"/>
      <c r="H375" s="17"/>
      <c r="Q375" s="17"/>
      <c r="S375" s="17"/>
      <c r="AB375" s="17"/>
      <c r="AD375" s="103"/>
      <c r="AE375" s="165"/>
      <c r="AF375" s="1"/>
    </row>
    <row r="376" ht="15.75" customHeight="1">
      <c r="F376" s="17"/>
      <c r="H376" s="17"/>
      <c r="Q376" s="17"/>
      <c r="S376" s="17"/>
      <c r="AB376" s="17"/>
      <c r="AD376" s="103"/>
      <c r="AE376" s="165"/>
      <c r="AF376" s="1"/>
    </row>
    <row r="377" ht="15.75" customHeight="1">
      <c r="F377" s="17"/>
      <c r="H377" s="17"/>
      <c r="Q377" s="17"/>
      <c r="S377" s="17"/>
      <c r="AB377" s="17"/>
      <c r="AD377" s="103"/>
      <c r="AE377" s="165"/>
      <c r="AF377" s="1"/>
    </row>
    <row r="378" ht="15.75" customHeight="1">
      <c r="F378" s="17"/>
      <c r="H378" s="17"/>
      <c r="Q378" s="17"/>
      <c r="S378" s="17"/>
      <c r="AB378" s="17"/>
      <c r="AD378" s="103"/>
      <c r="AE378" s="165"/>
      <c r="AF378" s="1"/>
    </row>
    <row r="379" ht="15.75" customHeight="1">
      <c r="F379" s="17"/>
      <c r="H379" s="17"/>
      <c r="Q379" s="17"/>
      <c r="S379" s="17"/>
      <c r="AB379" s="17"/>
      <c r="AD379" s="103"/>
      <c r="AE379" s="165"/>
      <c r="AF379" s="1"/>
    </row>
    <row r="380" ht="15.75" customHeight="1">
      <c r="F380" s="17"/>
      <c r="H380" s="17"/>
      <c r="Q380" s="17"/>
      <c r="S380" s="17"/>
      <c r="AB380" s="17"/>
      <c r="AD380" s="103"/>
      <c r="AE380" s="165"/>
      <c r="AF380" s="1"/>
    </row>
    <row r="381" ht="15.75" customHeight="1">
      <c r="F381" s="17"/>
      <c r="H381" s="17"/>
      <c r="Q381" s="17"/>
      <c r="S381" s="17"/>
      <c r="AB381" s="17"/>
      <c r="AD381" s="103"/>
      <c r="AE381" s="165"/>
      <c r="AF381" s="1"/>
    </row>
    <row r="382" ht="15.75" customHeight="1">
      <c r="F382" s="17"/>
      <c r="H382" s="17"/>
      <c r="Q382" s="17"/>
      <c r="S382" s="17"/>
      <c r="AB382" s="17"/>
      <c r="AD382" s="103"/>
      <c r="AE382" s="165"/>
      <c r="AF382" s="1"/>
    </row>
    <row r="383" ht="15.75" customHeight="1">
      <c r="F383" s="17"/>
      <c r="H383" s="17"/>
      <c r="Q383" s="17"/>
      <c r="S383" s="17"/>
      <c r="AB383" s="17"/>
      <c r="AD383" s="103"/>
      <c r="AE383" s="165"/>
      <c r="AF383" s="1"/>
    </row>
    <row r="384" ht="15.75" customHeight="1">
      <c r="F384" s="17"/>
      <c r="H384" s="17"/>
      <c r="Q384" s="17"/>
      <c r="S384" s="17"/>
      <c r="AB384" s="17"/>
      <c r="AD384" s="103"/>
      <c r="AE384" s="165"/>
      <c r="AF384" s="1"/>
    </row>
    <row r="385" ht="15.75" customHeight="1">
      <c r="F385" s="17"/>
      <c r="H385" s="17"/>
      <c r="Q385" s="17"/>
      <c r="S385" s="17"/>
      <c r="AB385" s="17"/>
      <c r="AD385" s="103"/>
      <c r="AE385" s="165"/>
      <c r="AF385" s="1"/>
    </row>
    <row r="386" ht="15.75" customHeight="1">
      <c r="F386" s="17"/>
      <c r="H386" s="17"/>
      <c r="Q386" s="17"/>
      <c r="S386" s="17"/>
      <c r="AB386" s="17"/>
      <c r="AD386" s="103"/>
      <c r="AE386" s="165"/>
      <c r="AF386" s="1"/>
    </row>
    <row r="387" ht="15.75" customHeight="1">
      <c r="F387" s="17"/>
      <c r="H387" s="17"/>
      <c r="Q387" s="17"/>
      <c r="S387" s="17"/>
      <c r="AB387" s="17"/>
      <c r="AD387" s="103"/>
      <c r="AE387" s="165"/>
      <c r="AF387" s="1"/>
    </row>
    <row r="388" ht="15.75" customHeight="1">
      <c r="F388" s="17"/>
      <c r="H388" s="17"/>
      <c r="Q388" s="17"/>
      <c r="S388" s="17"/>
      <c r="AB388" s="17"/>
      <c r="AD388" s="103"/>
      <c r="AE388" s="165"/>
      <c r="AF388" s="1"/>
    </row>
    <row r="389" ht="15.75" customHeight="1">
      <c r="F389" s="17"/>
      <c r="H389" s="17"/>
      <c r="Q389" s="17"/>
      <c r="S389" s="17"/>
      <c r="AB389" s="17"/>
      <c r="AD389" s="103"/>
      <c r="AE389" s="165"/>
      <c r="AF389" s="1"/>
    </row>
    <row r="390" ht="15.75" customHeight="1">
      <c r="F390" s="17"/>
      <c r="H390" s="17"/>
      <c r="Q390" s="17"/>
      <c r="S390" s="17"/>
      <c r="AB390" s="17"/>
      <c r="AD390" s="103"/>
      <c r="AE390" s="165"/>
      <c r="AF390" s="1"/>
    </row>
    <row r="391" ht="15.75" customHeight="1">
      <c r="F391" s="17"/>
      <c r="H391" s="17"/>
      <c r="Q391" s="17"/>
      <c r="S391" s="17"/>
      <c r="AB391" s="17"/>
      <c r="AD391" s="103"/>
      <c r="AE391" s="165"/>
      <c r="AF391" s="1"/>
    </row>
    <row r="392" ht="15.75" customHeight="1">
      <c r="F392" s="17"/>
      <c r="H392" s="17"/>
      <c r="Q392" s="17"/>
      <c r="S392" s="17"/>
      <c r="AB392" s="17"/>
      <c r="AD392" s="103"/>
      <c r="AE392" s="165"/>
      <c r="AF392" s="1"/>
    </row>
    <row r="393" ht="15.75" customHeight="1">
      <c r="F393" s="17"/>
      <c r="H393" s="17"/>
      <c r="Q393" s="17"/>
      <c r="S393" s="17"/>
      <c r="AB393" s="17"/>
      <c r="AD393" s="103"/>
      <c r="AE393" s="165"/>
      <c r="AF393" s="1"/>
    </row>
    <row r="394" ht="15.75" customHeight="1">
      <c r="F394" s="17"/>
      <c r="H394" s="17"/>
      <c r="Q394" s="17"/>
      <c r="S394" s="17"/>
      <c r="AB394" s="17"/>
      <c r="AD394" s="103"/>
      <c r="AE394" s="165"/>
      <c r="AF394" s="1"/>
    </row>
    <row r="395" ht="15.75" customHeight="1">
      <c r="F395" s="17"/>
      <c r="H395" s="17"/>
      <c r="Q395" s="17"/>
      <c r="S395" s="17"/>
      <c r="AB395" s="17"/>
      <c r="AD395" s="103"/>
      <c r="AE395" s="165"/>
      <c r="AF395" s="1"/>
    </row>
    <row r="396" ht="15.75" customHeight="1">
      <c r="F396" s="17"/>
      <c r="H396" s="17"/>
      <c r="Q396" s="17"/>
      <c r="S396" s="17"/>
      <c r="AB396" s="17"/>
      <c r="AD396" s="103"/>
      <c r="AE396" s="165"/>
      <c r="AF396" s="1"/>
    </row>
    <row r="397" ht="15.75" customHeight="1">
      <c r="F397" s="17"/>
      <c r="H397" s="17"/>
      <c r="Q397" s="17"/>
      <c r="S397" s="17"/>
      <c r="AB397" s="17"/>
      <c r="AD397" s="103"/>
      <c r="AE397" s="165"/>
      <c r="AF397" s="1"/>
    </row>
    <row r="398" ht="15.75" customHeight="1">
      <c r="F398" s="17"/>
      <c r="H398" s="17"/>
      <c r="Q398" s="17"/>
      <c r="S398" s="17"/>
      <c r="AB398" s="17"/>
      <c r="AD398" s="103"/>
      <c r="AE398" s="165"/>
      <c r="AF398" s="1"/>
    </row>
    <row r="399" ht="15.75" customHeight="1">
      <c r="F399" s="17"/>
      <c r="H399" s="17"/>
      <c r="Q399" s="17"/>
      <c r="S399" s="17"/>
      <c r="AB399" s="17"/>
      <c r="AD399" s="103"/>
      <c r="AE399" s="165"/>
      <c r="AF399" s="1"/>
    </row>
    <row r="400" ht="15.75" customHeight="1">
      <c r="F400" s="17"/>
      <c r="H400" s="17"/>
      <c r="Q400" s="17"/>
      <c r="S400" s="17"/>
      <c r="AB400" s="17"/>
      <c r="AD400" s="103"/>
      <c r="AE400" s="165"/>
      <c r="AF400" s="1"/>
    </row>
    <row r="401" ht="15.75" customHeight="1">
      <c r="F401" s="17"/>
      <c r="H401" s="17"/>
      <c r="Q401" s="17"/>
      <c r="S401" s="17"/>
      <c r="AB401" s="17"/>
      <c r="AD401" s="103"/>
      <c r="AE401" s="165"/>
      <c r="AF401" s="1"/>
    </row>
    <row r="402" ht="15.75" customHeight="1">
      <c r="F402" s="17"/>
      <c r="H402" s="17"/>
      <c r="Q402" s="17"/>
      <c r="S402" s="17"/>
      <c r="AB402" s="17"/>
      <c r="AD402" s="103"/>
      <c r="AE402" s="165"/>
      <c r="AF402" s="1"/>
    </row>
    <row r="403" ht="15.75" customHeight="1">
      <c r="F403" s="17"/>
      <c r="H403" s="17"/>
      <c r="Q403" s="17"/>
      <c r="S403" s="17"/>
      <c r="AB403" s="17"/>
      <c r="AD403" s="103"/>
      <c r="AE403" s="165"/>
      <c r="AF403" s="1"/>
    </row>
    <row r="404" ht="15.75" customHeight="1">
      <c r="F404" s="17"/>
      <c r="H404" s="17"/>
      <c r="Q404" s="17"/>
      <c r="S404" s="17"/>
      <c r="AB404" s="17"/>
      <c r="AD404" s="103"/>
      <c r="AE404" s="165"/>
      <c r="AF404" s="1"/>
    </row>
    <row r="405" ht="15.75" customHeight="1">
      <c r="F405" s="17"/>
      <c r="H405" s="17"/>
      <c r="Q405" s="17"/>
      <c r="S405" s="17"/>
      <c r="AB405" s="17"/>
      <c r="AD405" s="103"/>
      <c r="AE405" s="165"/>
      <c r="AF405" s="1"/>
    </row>
    <row r="406" ht="15.75" customHeight="1">
      <c r="F406" s="17"/>
      <c r="H406" s="17"/>
      <c r="Q406" s="17"/>
      <c r="S406" s="17"/>
      <c r="AB406" s="17"/>
      <c r="AD406" s="103"/>
      <c r="AE406" s="165"/>
      <c r="AF406" s="1"/>
    </row>
    <row r="407" ht="15.75" customHeight="1">
      <c r="F407" s="17"/>
      <c r="H407" s="17"/>
      <c r="Q407" s="17"/>
      <c r="S407" s="17"/>
      <c r="AB407" s="17"/>
      <c r="AD407" s="103"/>
      <c r="AE407" s="165"/>
      <c r="AF407" s="1"/>
    </row>
    <row r="408" ht="15.75" customHeight="1">
      <c r="F408" s="17"/>
      <c r="H408" s="17"/>
      <c r="Q408" s="17"/>
      <c r="S408" s="17"/>
      <c r="AB408" s="17"/>
      <c r="AD408" s="103"/>
      <c r="AE408" s="165"/>
      <c r="AF408" s="1"/>
    </row>
    <row r="409" ht="15.75" customHeight="1">
      <c r="F409" s="17"/>
      <c r="H409" s="17"/>
      <c r="Q409" s="17"/>
      <c r="S409" s="17"/>
      <c r="AB409" s="17"/>
      <c r="AD409" s="103"/>
      <c r="AE409" s="165"/>
      <c r="AF409" s="1"/>
    </row>
    <row r="410" ht="15.75" customHeight="1">
      <c r="F410" s="17"/>
      <c r="H410" s="17"/>
      <c r="Q410" s="17"/>
      <c r="S410" s="17"/>
      <c r="AB410" s="17"/>
      <c r="AD410" s="103"/>
      <c r="AE410" s="165"/>
      <c r="AF410" s="1"/>
    </row>
    <row r="411" ht="15.75" customHeight="1">
      <c r="F411" s="17"/>
      <c r="H411" s="17"/>
      <c r="Q411" s="17"/>
      <c r="S411" s="17"/>
      <c r="AB411" s="17"/>
      <c r="AD411" s="103"/>
      <c r="AE411" s="165"/>
      <c r="AF411" s="1"/>
    </row>
    <row r="412" ht="15.75" customHeight="1">
      <c r="F412" s="17"/>
      <c r="H412" s="17"/>
      <c r="Q412" s="17"/>
      <c r="S412" s="17"/>
      <c r="AB412" s="17"/>
      <c r="AD412" s="103"/>
      <c r="AE412" s="165"/>
      <c r="AF412" s="1"/>
    </row>
    <row r="413" ht="15.75" customHeight="1">
      <c r="F413" s="17"/>
      <c r="H413" s="17"/>
      <c r="Q413" s="17"/>
      <c r="S413" s="17"/>
      <c r="AB413" s="17"/>
      <c r="AD413" s="103"/>
      <c r="AE413" s="165"/>
      <c r="AF413" s="1"/>
    </row>
    <row r="414" ht="15.75" customHeight="1">
      <c r="F414" s="17"/>
      <c r="H414" s="17"/>
      <c r="Q414" s="17"/>
      <c r="S414" s="17"/>
      <c r="AB414" s="17"/>
      <c r="AD414" s="103"/>
      <c r="AE414" s="165"/>
      <c r="AF414" s="1"/>
    </row>
    <row r="415" ht="15.75" customHeight="1">
      <c r="F415" s="17"/>
      <c r="H415" s="17"/>
      <c r="Q415" s="17"/>
      <c r="S415" s="17"/>
      <c r="AB415" s="17"/>
      <c r="AD415" s="103"/>
      <c r="AE415" s="165"/>
      <c r="AF415" s="1"/>
    </row>
    <row r="416" ht="15.75" customHeight="1">
      <c r="F416" s="17"/>
      <c r="H416" s="17"/>
      <c r="Q416" s="17"/>
      <c r="S416" s="17"/>
      <c r="AB416" s="17"/>
      <c r="AD416" s="103"/>
      <c r="AE416" s="165"/>
      <c r="AF416" s="1"/>
    </row>
    <row r="417" ht="15.75" customHeight="1">
      <c r="F417" s="17"/>
      <c r="H417" s="17"/>
      <c r="Q417" s="17"/>
      <c r="S417" s="17"/>
      <c r="AB417" s="17"/>
      <c r="AD417" s="103"/>
      <c r="AE417" s="165"/>
      <c r="AF417" s="1"/>
    </row>
    <row r="418" ht="15.75" customHeight="1">
      <c r="F418" s="17"/>
      <c r="H418" s="17"/>
      <c r="Q418" s="17"/>
      <c r="S418" s="17"/>
      <c r="AB418" s="17"/>
      <c r="AD418" s="103"/>
      <c r="AE418" s="165"/>
      <c r="AF418" s="1"/>
    </row>
    <row r="419" ht="15.75" customHeight="1">
      <c r="F419" s="17"/>
      <c r="H419" s="17"/>
      <c r="Q419" s="17"/>
      <c r="S419" s="17"/>
      <c r="AB419" s="17"/>
      <c r="AD419" s="103"/>
      <c r="AE419" s="165"/>
      <c r="AF419" s="1"/>
    </row>
    <row r="420" ht="15.75" customHeight="1">
      <c r="F420" s="17"/>
      <c r="H420" s="17"/>
      <c r="Q420" s="17"/>
      <c r="S420" s="17"/>
      <c r="AB420" s="17"/>
      <c r="AD420" s="103"/>
      <c r="AE420" s="165"/>
      <c r="AF420" s="1"/>
    </row>
    <row r="421" ht="15.75" customHeight="1">
      <c r="F421" s="17"/>
      <c r="H421" s="17"/>
      <c r="Q421" s="17"/>
      <c r="S421" s="17"/>
      <c r="AB421" s="17"/>
      <c r="AD421" s="103"/>
      <c r="AE421" s="165"/>
      <c r="AF421" s="1"/>
    </row>
    <row r="422" ht="15.75" customHeight="1">
      <c r="F422" s="17"/>
      <c r="H422" s="17"/>
      <c r="Q422" s="17"/>
      <c r="S422" s="17"/>
      <c r="AB422" s="17"/>
      <c r="AD422" s="103"/>
      <c r="AE422" s="165"/>
      <c r="AF422" s="1"/>
    </row>
    <row r="423" ht="15.75" customHeight="1">
      <c r="F423" s="17"/>
      <c r="H423" s="17"/>
      <c r="Q423" s="17"/>
      <c r="S423" s="17"/>
      <c r="AB423" s="17"/>
      <c r="AD423" s="103"/>
      <c r="AE423" s="165"/>
      <c r="AF423" s="1"/>
    </row>
    <row r="424" ht="15.75" customHeight="1">
      <c r="F424" s="17"/>
      <c r="H424" s="17"/>
      <c r="Q424" s="17"/>
      <c r="S424" s="17"/>
      <c r="AB424" s="17"/>
      <c r="AD424" s="103"/>
      <c r="AE424" s="165"/>
      <c r="AF424" s="1"/>
    </row>
    <row r="425" ht="15.75" customHeight="1">
      <c r="F425" s="17"/>
      <c r="H425" s="17"/>
      <c r="Q425" s="17"/>
      <c r="S425" s="17"/>
      <c r="AB425" s="17"/>
      <c r="AD425" s="103"/>
      <c r="AE425" s="165"/>
      <c r="AF425" s="1"/>
    </row>
    <row r="426" ht="15.75" customHeight="1">
      <c r="F426" s="17"/>
      <c r="H426" s="17"/>
      <c r="Q426" s="17"/>
      <c r="S426" s="17"/>
      <c r="AB426" s="17"/>
      <c r="AD426" s="103"/>
      <c r="AE426" s="165"/>
      <c r="AF426" s="1"/>
    </row>
    <row r="427" ht="15.75" customHeight="1">
      <c r="F427" s="17"/>
      <c r="H427" s="17"/>
      <c r="Q427" s="17"/>
      <c r="S427" s="17"/>
      <c r="AB427" s="17"/>
      <c r="AD427" s="103"/>
      <c r="AE427" s="165"/>
      <c r="AF427" s="1"/>
    </row>
    <row r="428" ht="15.75" customHeight="1">
      <c r="F428" s="17"/>
      <c r="H428" s="17"/>
      <c r="Q428" s="17"/>
      <c r="S428" s="17"/>
      <c r="AB428" s="17"/>
      <c r="AD428" s="103"/>
      <c r="AE428" s="165"/>
      <c r="AF428" s="1"/>
    </row>
    <row r="429" ht="15.75" customHeight="1">
      <c r="F429" s="17"/>
      <c r="H429" s="17"/>
      <c r="Q429" s="17"/>
      <c r="S429" s="17"/>
      <c r="AB429" s="17"/>
      <c r="AD429" s="103"/>
      <c r="AE429" s="165"/>
      <c r="AF429" s="1"/>
    </row>
    <row r="430" ht="15.75" customHeight="1">
      <c r="F430" s="17"/>
      <c r="H430" s="17"/>
      <c r="Q430" s="17"/>
      <c r="S430" s="17"/>
      <c r="AB430" s="17"/>
      <c r="AD430" s="103"/>
      <c r="AE430" s="165"/>
      <c r="AF430" s="1"/>
    </row>
    <row r="431" ht="15.75" customHeight="1">
      <c r="F431" s="17"/>
      <c r="H431" s="17"/>
      <c r="Q431" s="17"/>
      <c r="S431" s="17"/>
      <c r="AB431" s="17"/>
      <c r="AD431" s="103"/>
      <c r="AE431" s="165"/>
      <c r="AF431" s="1"/>
    </row>
    <row r="432" ht="15.75" customHeight="1">
      <c r="F432" s="17"/>
      <c r="H432" s="17"/>
      <c r="Q432" s="17"/>
      <c r="S432" s="17"/>
      <c r="AB432" s="17"/>
      <c r="AD432" s="103"/>
      <c r="AE432" s="165"/>
      <c r="AF432" s="1"/>
    </row>
    <row r="433" ht="15.75" customHeight="1">
      <c r="F433" s="17"/>
      <c r="H433" s="17"/>
      <c r="Q433" s="17"/>
      <c r="S433" s="17"/>
      <c r="AB433" s="17"/>
      <c r="AD433" s="103"/>
      <c r="AE433" s="165"/>
      <c r="AF433" s="1"/>
    </row>
    <row r="434" ht="15.75" customHeight="1">
      <c r="F434" s="17"/>
      <c r="H434" s="17"/>
      <c r="Q434" s="17"/>
      <c r="S434" s="17"/>
      <c r="AB434" s="17"/>
      <c r="AD434" s="103"/>
      <c r="AE434" s="165"/>
      <c r="AF434" s="1"/>
    </row>
    <row r="435" ht="15.75" customHeight="1">
      <c r="F435" s="17"/>
      <c r="H435" s="17"/>
      <c r="Q435" s="17"/>
      <c r="S435" s="17"/>
      <c r="AB435" s="17"/>
      <c r="AD435" s="103"/>
      <c r="AE435" s="165"/>
      <c r="AF435" s="1"/>
    </row>
    <row r="436" ht="15.75" customHeight="1">
      <c r="F436" s="17"/>
      <c r="H436" s="17"/>
      <c r="Q436" s="17"/>
      <c r="S436" s="17"/>
      <c r="AB436" s="17"/>
      <c r="AD436" s="103"/>
      <c r="AE436" s="165"/>
      <c r="AF436" s="1"/>
    </row>
    <row r="437" ht="15.75" customHeight="1">
      <c r="F437" s="17"/>
      <c r="H437" s="17"/>
      <c r="Q437" s="17"/>
      <c r="S437" s="17"/>
      <c r="AB437" s="17"/>
      <c r="AD437" s="103"/>
      <c r="AE437" s="165"/>
      <c r="AF437" s="1"/>
    </row>
    <row r="438" ht="15.75" customHeight="1">
      <c r="F438" s="17"/>
      <c r="H438" s="17"/>
      <c r="Q438" s="17"/>
      <c r="S438" s="17"/>
      <c r="AB438" s="17"/>
      <c r="AD438" s="103"/>
      <c r="AE438" s="165"/>
      <c r="AF438" s="1"/>
    </row>
    <row r="439" ht="15.75" customHeight="1">
      <c r="F439" s="17"/>
      <c r="H439" s="17"/>
      <c r="Q439" s="17"/>
      <c r="S439" s="17"/>
      <c r="AB439" s="17"/>
      <c r="AD439" s="103"/>
      <c r="AE439" s="165"/>
      <c r="AF439" s="1"/>
    </row>
    <row r="440" ht="15.75" customHeight="1">
      <c r="F440" s="17"/>
      <c r="H440" s="17"/>
      <c r="Q440" s="17"/>
      <c r="S440" s="17"/>
      <c r="AB440" s="17"/>
      <c r="AD440" s="103"/>
      <c r="AE440" s="165"/>
      <c r="AF440" s="1"/>
    </row>
    <row r="441" ht="15.75" customHeight="1">
      <c r="F441" s="17"/>
      <c r="H441" s="17"/>
      <c r="Q441" s="17"/>
      <c r="S441" s="17"/>
      <c r="AB441" s="17"/>
      <c r="AD441" s="103"/>
      <c r="AE441" s="165"/>
      <c r="AF441" s="1"/>
    </row>
    <row r="442" ht="15.75" customHeight="1">
      <c r="F442" s="17"/>
      <c r="H442" s="17"/>
      <c r="Q442" s="17"/>
      <c r="S442" s="17"/>
      <c r="AB442" s="17"/>
      <c r="AD442" s="103"/>
      <c r="AE442" s="165"/>
      <c r="AF442" s="1"/>
    </row>
    <row r="443" ht="15.75" customHeight="1">
      <c r="F443" s="17"/>
      <c r="H443" s="17"/>
      <c r="Q443" s="17"/>
      <c r="S443" s="17"/>
      <c r="AB443" s="17"/>
      <c r="AD443" s="103"/>
      <c r="AE443" s="165"/>
      <c r="AF443" s="1"/>
    </row>
    <row r="444" ht="15.75" customHeight="1">
      <c r="F444" s="17"/>
      <c r="H444" s="17"/>
      <c r="Q444" s="17"/>
      <c r="S444" s="17"/>
      <c r="AB444" s="17"/>
      <c r="AD444" s="103"/>
      <c r="AE444" s="165"/>
      <c r="AF444" s="1"/>
    </row>
    <row r="445" ht="15.75" customHeight="1">
      <c r="F445" s="17"/>
      <c r="H445" s="17"/>
      <c r="Q445" s="17"/>
      <c r="S445" s="17"/>
      <c r="AB445" s="17"/>
      <c r="AD445" s="103"/>
      <c r="AE445" s="165"/>
      <c r="AF445" s="1"/>
    </row>
    <row r="446" ht="15.75" customHeight="1">
      <c r="F446" s="17"/>
      <c r="H446" s="17"/>
      <c r="Q446" s="17"/>
      <c r="S446" s="17"/>
      <c r="AB446" s="17"/>
      <c r="AD446" s="103"/>
      <c r="AE446" s="165"/>
      <c r="AF446" s="1"/>
    </row>
    <row r="447" ht="15.75" customHeight="1">
      <c r="F447" s="17"/>
      <c r="H447" s="17"/>
      <c r="Q447" s="17"/>
      <c r="S447" s="17"/>
      <c r="AB447" s="17"/>
      <c r="AD447" s="103"/>
      <c r="AE447" s="165"/>
      <c r="AF447" s="1"/>
    </row>
    <row r="448" ht="15.75" customHeight="1">
      <c r="F448" s="17"/>
      <c r="H448" s="17"/>
      <c r="Q448" s="17"/>
      <c r="S448" s="17"/>
      <c r="AB448" s="17"/>
      <c r="AD448" s="103"/>
      <c r="AE448" s="165"/>
      <c r="AF448" s="1"/>
    </row>
    <row r="449" ht="15.75" customHeight="1">
      <c r="F449" s="17"/>
      <c r="H449" s="17"/>
      <c r="Q449" s="17"/>
      <c r="S449" s="17"/>
      <c r="AB449" s="17"/>
      <c r="AD449" s="103"/>
      <c r="AE449" s="165"/>
      <c r="AF449" s="1"/>
    </row>
    <row r="450" ht="15.75" customHeight="1">
      <c r="F450" s="17"/>
      <c r="H450" s="17"/>
      <c r="Q450" s="17"/>
      <c r="S450" s="17"/>
      <c r="AB450" s="17"/>
      <c r="AD450" s="103"/>
      <c r="AE450" s="165"/>
      <c r="AF450" s="1"/>
    </row>
    <row r="451" ht="15.75" customHeight="1">
      <c r="F451" s="17"/>
      <c r="H451" s="17"/>
      <c r="Q451" s="17"/>
      <c r="S451" s="17"/>
      <c r="AB451" s="17"/>
      <c r="AD451" s="103"/>
      <c r="AE451" s="165"/>
      <c r="AF451" s="1"/>
    </row>
    <row r="452" ht="15.75" customHeight="1">
      <c r="F452" s="17"/>
      <c r="H452" s="17"/>
      <c r="Q452" s="17"/>
      <c r="S452" s="17"/>
      <c r="AB452" s="17"/>
      <c r="AD452" s="103"/>
      <c r="AE452" s="165"/>
      <c r="AF452" s="1"/>
    </row>
    <row r="453" ht="15.75" customHeight="1">
      <c r="F453" s="17"/>
      <c r="H453" s="17"/>
      <c r="Q453" s="17"/>
      <c r="S453" s="17"/>
      <c r="AB453" s="17"/>
      <c r="AD453" s="103"/>
      <c r="AE453" s="165"/>
      <c r="AF453" s="1"/>
    </row>
    <row r="454" ht="15.75" customHeight="1">
      <c r="F454" s="17"/>
      <c r="H454" s="17"/>
      <c r="Q454" s="17"/>
      <c r="S454" s="17"/>
      <c r="AB454" s="17"/>
      <c r="AD454" s="103"/>
      <c r="AE454" s="165"/>
      <c r="AF454" s="1"/>
    </row>
    <row r="455" ht="15.75" customHeight="1">
      <c r="F455" s="17"/>
      <c r="H455" s="17"/>
      <c r="Q455" s="17"/>
      <c r="S455" s="17"/>
      <c r="AB455" s="17"/>
      <c r="AD455" s="103"/>
      <c r="AE455" s="165"/>
      <c r="AF455" s="1"/>
    </row>
    <row r="456" ht="15.75" customHeight="1">
      <c r="F456" s="17"/>
      <c r="H456" s="17"/>
      <c r="Q456" s="17"/>
      <c r="S456" s="17"/>
      <c r="AB456" s="17"/>
      <c r="AD456" s="103"/>
      <c r="AE456" s="165"/>
      <c r="AF456" s="1"/>
    </row>
    <row r="457" ht="15.75" customHeight="1">
      <c r="F457" s="17"/>
      <c r="H457" s="17"/>
      <c r="Q457" s="17"/>
      <c r="S457" s="17"/>
      <c r="AB457" s="17"/>
      <c r="AD457" s="103"/>
      <c r="AE457" s="165"/>
      <c r="AF457" s="1"/>
    </row>
    <row r="458" ht="15.75" customHeight="1">
      <c r="F458" s="17"/>
      <c r="H458" s="17"/>
      <c r="Q458" s="17"/>
      <c r="S458" s="17"/>
      <c r="AB458" s="17"/>
      <c r="AD458" s="103"/>
      <c r="AE458" s="165"/>
      <c r="AF458" s="1"/>
    </row>
    <row r="459" ht="15.75" customHeight="1">
      <c r="F459" s="17"/>
      <c r="H459" s="17"/>
      <c r="Q459" s="17"/>
      <c r="S459" s="17"/>
      <c r="AB459" s="17"/>
      <c r="AD459" s="103"/>
      <c r="AE459" s="165"/>
      <c r="AF459" s="1"/>
    </row>
    <row r="460" ht="15.75" customHeight="1">
      <c r="F460" s="17"/>
      <c r="H460" s="17"/>
      <c r="Q460" s="17"/>
      <c r="S460" s="17"/>
      <c r="AB460" s="17"/>
      <c r="AD460" s="103"/>
      <c r="AE460" s="165"/>
      <c r="AF460" s="1"/>
    </row>
    <row r="461" ht="15.75" customHeight="1">
      <c r="F461" s="17"/>
      <c r="H461" s="17"/>
      <c r="Q461" s="17"/>
      <c r="S461" s="17"/>
      <c r="AB461" s="17"/>
      <c r="AD461" s="103"/>
      <c r="AE461" s="165"/>
      <c r="AF461" s="1"/>
    </row>
    <row r="462" ht="15.75" customHeight="1">
      <c r="F462" s="17"/>
      <c r="H462" s="17"/>
      <c r="Q462" s="17"/>
      <c r="S462" s="17"/>
      <c r="AB462" s="17"/>
      <c r="AD462" s="103"/>
      <c r="AE462" s="165"/>
      <c r="AF462" s="1"/>
    </row>
    <row r="463" ht="15.75" customHeight="1">
      <c r="F463" s="17"/>
      <c r="H463" s="17"/>
      <c r="Q463" s="17"/>
      <c r="S463" s="17"/>
      <c r="AB463" s="17"/>
      <c r="AD463" s="103"/>
      <c r="AE463" s="165"/>
      <c r="AF463" s="1"/>
    </row>
    <row r="464" ht="15.75" customHeight="1">
      <c r="F464" s="17"/>
      <c r="H464" s="17"/>
      <c r="Q464" s="17"/>
      <c r="S464" s="17"/>
      <c r="AB464" s="17"/>
      <c r="AD464" s="103"/>
      <c r="AE464" s="165"/>
      <c r="AF464" s="1"/>
    </row>
    <row r="465" ht="15.75" customHeight="1">
      <c r="F465" s="17"/>
      <c r="H465" s="17"/>
      <c r="Q465" s="17"/>
      <c r="S465" s="17"/>
      <c r="AB465" s="17"/>
      <c r="AD465" s="103"/>
      <c r="AE465" s="165"/>
      <c r="AF465" s="1"/>
    </row>
    <row r="466" ht="15.75" customHeight="1">
      <c r="F466" s="17"/>
      <c r="H466" s="17"/>
      <c r="Q466" s="17"/>
      <c r="S466" s="17"/>
      <c r="AB466" s="17"/>
      <c r="AD466" s="103"/>
      <c r="AE466" s="165"/>
      <c r="AF466" s="1"/>
    </row>
    <row r="467" ht="15.75" customHeight="1">
      <c r="F467" s="17"/>
      <c r="H467" s="17"/>
      <c r="Q467" s="17"/>
      <c r="S467" s="17"/>
      <c r="AB467" s="17"/>
      <c r="AD467" s="103"/>
      <c r="AE467" s="165"/>
      <c r="AF467" s="1"/>
    </row>
    <row r="468" ht="15.75" customHeight="1">
      <c r="F468" s="17"/>
      <c r="H468" s="17"/>
      <c r="Q468" s="17"/>
      <c r="S468" s="17"/>
      <c r="AB468" s="17"/>
      <c r="AD468" s="103"/>
      <c r="AE468" s="165"/>
      <c r="AF468" s="1"/>
    </row>
    <row r="469" ht="15.75" customHeight="1">
      <c r="F469" s="17"/>
      <c r="H469" s="17"/>
      <c r="Q469" s="17"/>
      <c r="S469" s="17"/>
      <c r="AB469" s="17"/>
      <c r="AD469" s="103"/>
      <c r="AE469" s="165"/>
      <c r="AF469" s="1"/>
    </row>
    <row r="470" ht="15.75" customHeight="1">
      <c r="F470" s="17"/>
      <c r="H470" s="17"/>
      <c r="Q470" s="17"/>
      <c r="S470" s="17"/>
      <c r="AB470" s="17"/>
      <c r="AD470" s="103"/>
      <c r="AE470" s="165"/>
      <c r="AF470" s="1"/>
    </row>
    <row r="471" ht="15.75" customHeight="1">
      <c r="F471" s="17"/>
      <c r="H471" s="17"/>
      <c r="Q471" s="17"/>
      <c r="S471" s="17"/>
      <c r="AB471" s="17"/>
      <c r="AD471" s="103"/>
      <c r="AE471" s="165"/>
      <c r="AF471" s="1"/>
    </row>
    <row r="472" ht="15.75" customHeight="1">
      <c r="F472" s="17"/>
      <c r="H472" s="17"/>
      <c r="Q472" s="17"/>
      <c r="S472" s="17"/>
      <c r="AB472" s="17"/>
      <c r="AD472" s="103"/>
      <c r="AE472" s="165"/>
      <c r="AF472" s="1"/>
    </row>
    <row r="473" ht="15.75" customHeight="1">
      <c r="F473" s="17"/>
      <c r="H473" s="17"/>
      <c r="Q473" s="17"/>
      <c r="S473" s="17"/>
      <c r="AB473" s="17"/>
      <c r="AD473" s="103"/>
      <c r="AE473" s="165"/>
      <c r="AF473" s="1"/>
    </row>
    <row r="474" ht="15.75" customHeight="1">
      <c r="F474" s="17"/>
      <c r="H474" s="17"/>
      <c r="Q474" s="17"/>
      <c r="S474" s="17"/>
      <c r="AB474" s="17"/>
      <c r="AD474" s="103"/>
      <c r="AE474" s="165"/>
      <c r="AF474" s="1"/>
    </row>
    <row r="475" ht="15.75" customHeight="1">
      <c r="F475" s="17"/>
      <c r="H475" s="17"/>
      <c r="Q475" s="17"/>
      <c r="S475" s="17"/>
      <c r="AB475" s="17"/>
      <c r="AD475" s="103"/>
      <c r="AE475" s="165"/>
      <c r="AF475" s="1"/>
    </row>
    <row r="476" ht="15.75" customHeight="1">
      <c r="F476" s="17"/>
      <c r="H476" s="17"/>
      <c r="Q476" s="17"/>
      <c r="S476" s="17"/>
      <c r="AB476" s="17"/>
      <c r="AD476" s="103"/>
      <c r="AE476" s="165"/>
      <c r="AF476" s="1"/>
    </row>
    <row r="477" ht="15.75" customHeight="1">
      <c r="F477" s="17"/>
      <c r="H477" s="17"/>
      <c r="Q477" s="17"/>
      <c r="S477" s="17"/>
      <c r="AB477" s="17"/>
      <c r="AD477" s="103"/>
      <c r="AE477" s="165"/>
      <c r="AF477" s="1"/>
    </row>
    <row r="478" ht="15.75" customHeight="1">
      <c r="F478" s="17"/>
      <c r="H478" s="17"/>
      <c r="Q478" s="17"/>
      <c r="S478" s="17"/>
      <c r="AB478" s="17"/>
      <c r="AD478" s="103"/>
      <c r="AE478" s="165"/>
      <c r="AF478" s="1"/>
    </row>
    <row r="479" ht="15.75" customHeight="1">
      <c r="F479" s="17"/>
      <c r="H479" s="17"/>
      <c r="Q479" s="17"/>
      <c r="S479" s="17"/>
      <c r="AB479" s="17"/>
      <c r="AD479" s="103"/>
      <c r="AE479" s="165"/>
      <c r="AF479" s="1"/>
    </row>
    <row r="480" ht="15.75" customHeight="1">
      <c r="F480" s="17"/>
      <c r="H480" s="17"/>
      <c r="Q480" s="17"/>
      <c r="S480" s="17"/>
      <c r="AB480" s="17"/>
      <c r="AD480" s="103"/>
      <c r="AE480" s="165"/>
      <c r="AF480" s="1"/>
    </row>
    <row r="481" ht="15.75" customHeight="1">
      <c r="F481" s="17"/>
      <c r="H481" s="17"/>
      <c r="Q481" s="17"/>
      <c r="S481" s="17"/>
      <c r="AB481" s="17"/>
      <c r="AD481" s="103"/>
      <c r="AE481" s="165"/>
      <c r="AF481" s="1"/>
    </row>
    <row r="482" ht="15.75" customHeight="1">
      <c r="F482" s="17"/>
      <c r="H482" s="17"/>
      <c r="Q482" s="17"/>
      <c r="S482" s="17"/>
      <c r="AB482" s="17"/>
      <c r="AD482" s="103"/>
      <c r="AE482" s="165"/>
      <c r="AF482" s="1"/>
    </row>
    <row r="483" ht="15.75" customHeight="1">
      <c r="F483" s="17"/>
      <c r="H483" s="17"/>
      <c r="Q483" s="17"/>
      <c r="S483" s="17"/>
      <c r="AB483" s="17"/>
      <c r="AD483" s="103"/>
      <c r="AE483" s="165"/>
      <c r="AF483" s="1"/>
    </row>
    <row r="484" ht="15.75" customHeight="1">
      <c r="F484" s="17"/>
      <c r="H484" s="17"/>
      <c r="Q484" s="17"/>
      <c r="S484" s="17"/>
      <c r="AB484" s="17"/>
      <c r="AD484" s="103"/>
      <c r="AE484" s="165"/>
      <c r="AF484" s="1"/>
    </row>
    <row r="485" ht="15.75" customHeight="1">
      <c r="F485" s="17"/>
      <c r="H485" s="17"/>
      <c r="Q485" s="17"/>
      <c r="S485" s="17"/>
      <c r="AB485" s="17"/>
      <c r="AD485" s="103"/>
      <c r="AE485" s="165"/>
      <c r="AF485" s="1"/>
    </row>
    <row r="486" ht="15.75" customHeight="1">
      <c r="F486" s="17"/>
      <c r="H486" s="17"/>
      <c r="Q486" s="17"/>
      <c r="S486" s="17"/>
      <c r="AB486" s="17"/>
      <c r="AD486" s="103"/>
      <c r="AE486" s="165"/>
      <c r="AF486" s="1"/>
    </row>
    <row r="487" ht="15.75" customHeight="1">
      <c r="F487" s="17"/>
      <c r="H487" s="17"/>
      <c r="Q487" s="17"/>
      <c r="S487" s="17"/>
      <c r="AB487" s="17"/>
      <c r="AD487" s="103"/>
      <c r="AE487" s="165"/>
      <c r="AF487" s="1"/>
    </row>
    <row r="488" ht="15.75" customHeight="1">
      <c r="F488" s="17"/>
      <c r="H488" s="17"/>
      <c r="Q488" s="17"/>
      <c r="S488" s="17"/>
      <c r="AB488" s="17"/>
      <c r="AD488" s="103"/>
      <c r="AE488" s="165"/>
      <c r="AF488" s="1"/>
    </row>
    <row r="489" ht="15.75" customHeight="1">
      <c r="F489" s="17"/>
      <c r="H489" s="17"/>
      <c r="Q489" s="17"/>
      <c r="S489" s="17"/>
      <c r="AB489" s="17"/>
      <c r="AD489" s="103"/>
      <c r="AE489" s="165"/>
      <c r="AF489" s="1"/>
    </row>
    <row r="490" ht="15.75" customHeight="1">
      <c r="F490" s="17"/>
      <c r="H490" s="17"/>
      <c r="Q490" s="17"/>
      <c r="S490" s="17"/>
      <c r="AB490" s="17"/>
      <c r="AD490" s="103"/>
      <c r="AE490" s="165"/>
      <c r="AF490" s="1"/>
    </row>
    <row r="491" ht="15.75" customHeight="1">
      <c r="F491" s="17"/>
      <c r="H491" s="17"/>
      <c r="Q491" s="17"/>
      <c r="S491" s="17"/>
      <c r="AB491" s="17"/>
      <c r="AD491" s="103"/>
      <c r="AE491" s="165"/>
      <c r="AF491" s="1"/>
    </row>
    <row r="492" ht="15.75" customHeight="1">
      <c r="F492" s="17"/>
      <c r="H492" s="17"/>
      <c r="Q492" s="17"/>
      <c r="S492" s="17"/>
      <c r="AB492" s="17"/>
      <c r="AD492" s="103"/>
      <c r="AE492" s="165"/>
      <c r="AF492" s="1"/>
    </row>
    <row r="493" ht="15.75" customHeight="1">
      <c r="F493" s="17"/>
      <c r="H493" s="17"/>
      <c r="Q493" s="17"/>
      <c r="S493" s="17"/>
      <c r="AB493" s="17"/>
      <c r="AD493" s="103"/>
      <c r="AE493" s="165"/>
      <c r="AF493" s="1"/>
    </row>
    <row r="494" ht="15.75" customHeight="1">
      <c r="F494" s="17"/>
      <c r="H494" s="17"/>
      <c r="Q494" s="17"/>
      <c r="S494" s="17"/>
      <c r="AB494" s="17"/>
      <c r="AD494" s="103"/>
      <c r="AE494" s="165"/>
      <c r="AF494" s="1"/>
    </row>
    <row r="495" ht="15.75" customHeight="1">
      <c r="F495" s="17"/>
      <c r="H495" s="17"/>
      <c r="Q495" s="17"/>
      <c r="S495" s="17"/>
      <c r="AB495" s="17"/>
      <c r="AD495" s="103"/>
      <c r="AE495" s="165"/>
      <c r="AF495" s="1"/>
    </row>
    <row r="496" ht="15.75" customHeight="1">
      <c r="F496" s="17"/>
      <c r="H496" s="17"/>
      <c r="Q496" s="17"/>
      <c r="S496" s="17"/>
      <c r="AB496" s="17"/>
      <c r="AD496" s="103"/>
      <c r="AE496" s="165"/>
      <c r="AF496" s="1"/>
    </row>
    <row r="497" ht="15.75" customHeight="1">
      <c r="F497" s="17"/>
      <c r="H497" s="17"/>
      <c r="Q497" s="17"/>
      <c r="S497" s="17"/>
      <c r="AB497" s="17"/>
      <c r="AD497" s="103"/>
      <c r="AE497" s="165"/>
      <c r="AF497" s="1"/>
    </row>
    <row r="498" ht="15.75" customHeight="1">
      <c r="F498" s="17"/>
      <c r="H498" s="17"/>
      <c r="Q498" s="17"/>
      <c r="S498" s="17"/>
      <c r="AB498" s="17"/>
      <c r="AD498" s="103"/>
      <c r="AE498" s="165"/>
      <c r="AF498" s="1"/>
    </row>
    <row r="499" ht="15.75" customHeight="1">
      <c r="F499" s="17"/>
      <c r="H499" s="17"/>
      <c r="Q499" s="17"/>
      <c r="S499" s="17"/>
      <c r="AB499" s="17"/>
      <c r="AD499" s="103"/>
      <c r="AE499" s="165"/>
      <c r="AF499" s="1"/>
    </row>
    <row r="500" ht="15.75" customHeight="1">
      <c r="F500" s="17"/>
      <c r="H500" s="17"/>
      <c r="Q500" s="17"/>
      <c r="S500" s="17"/>
      <c r="AB500" s="17"/>
      <c r="AD500" s="103"/>
      <c r="AE500" s="165"/>
      <c r="AF500" s="1"/>
    </row>
    <row r="501" ht="15.75" customHeight="1">
      <c r="F501" s="17"/>
      <c r="H501" s="17"/>
      <c r="Q501" s="17"/>
      <c r="S501" s="17"/>
      <c r="AB501" s="17"/>
      <c r="AD501" s="103"/>
      <c r="AE501" s="165"/>
      <c r="AF501" s="1"/>
    </row>
    <row r="502" ht="15.75" customHeight="1">
      <c r="F502" s="17"/>
      <c r="H502" s="17"/>
      <c r="Q502" s="17"/>
      <c r="S502" s="17"/>
      <c r="AB502" s="17"/>
      <c r="AD502" s="103"/>
      <c r="AE502" s="165"/>
      <c r="AF502" s="1"/>
    </row>
    <row r="503" ht="15.75" customHeight="1">
      <c r="F503" s="17"/>
      <c r="H503" s="17"/>
      <c r="Q503" s="17"/>
      <c r="S503" s="17"/>
      <c r="AB503" s="17"/>
      <c r="AD503" s="103"/>
      <c r="AE503" s="165"/>
      <c r="AF503" s="1"/>
    </row>
    <row r="504" ht="15.75" customHeight="1">
      <c r="F504" s="17"/>
      <c r="H504" s="17"/>
      <c r="Q504" s="17"/>
      <c r="S504" s="17"/>
      <c r="AB504" s="17"/>
      <c r="AD504" s="103"/>
      <c r="AE504" s="165"/>
      <c r="AF504" s="1"/>
    </row>
    <row r="505" ht="15.75" customHeight="1">
      <c r="F505" s="17"/>
      <c r="H505" s="17"/>
      <c r="Q505" s="17"/>
      <c r="S505" s="17"/>
      <c r="AB505" s="17"/>
      <c r="AD505" s="103"/>
      <c r="AE505" s="165"/>
      <c r="AF505" s="1"/>
    </row>
    <row r="506" ht="15.75" customHeight="1">
      <c r="F506" s="17"/>
      <c r="H506" s="17"/>
      <c r="Q506" s="17"/>
      <c r="S506" s="17"/>
      <c r="AB506" s="17"/>
      <c r="AD506" s="103"/>
      <c r="AE506" s="165"/>
      <c r="AF506" s="1"/>
    </row>
    <row r="507" ht="15.75" customHeight="1">
      <c r="F507" s="17"/>
      <c r="H507" s="17"/>
      <c r="Q507" s="17"/>
      <c r="S507" s="17"/>
      <c r="AB507" s="17"/>
      <c r="AD507" s="103"/>
      <c r="AE507" s="165"/>
      <c r="AF507" s="1"/>
    </row>
    <row r="508" ht="15.75" customHeight="1">
      <c r="F508" s="17"/>
      <c r="H508" s="17"/>
      <c r="Q508" s="17"/>
      <c r="S508" s="17"/>
      <c r="AB508" s="17"/>
      <c r="AD508" s="103"/>
      <c r="AE508" s="165"/>
      <c r="AF508" s="1"/>
    </row>
    <row r="509" ht="15.75" customHeight="1">
      <c r="F509" s="17"/>
      <c r="H509" s="17"/>
      <c r="Q509" s="17"/>
      <c r="S509" s="17"/>
      <c r="AB509" s="17"/>
      <c r="AD509" s="103"/>
      <c r="AE509" s="165"/>
      <c r="AF509" s="1"/>
    </row>
    <row r="510" ht="15.75" customHeight="1">
      <c r="F510" s="17"/>
      <c r="H510" s="17"/>
      <c r="Q510" s="17"/>
      <c r="S510" s="17"/>
      <c r="AB510" s="17"/>
      <c r="AD510" s="103"/>
      <c r="AE510" s="165"/>
      <c r="AF510" s="1"/>
    </row>
    <row r="511" ht="15.75" customHeight="1">
      <c r="F511" s="17"/>
      <c r="H511" s="17"/>
      <c r="Q511" s="17"/>
      <c r="S511" s="17"/>
      <c r="AB511" s="17"/>
      <c r="AD511" s="103"/>
      <c r="AE511" s="165"/>
      <c r="AF511" s="1"/>
    </row>
    <row r="512" ht="15.75" customHeight="1">
      <c r="F512" s="17"/>
      <c r="H512" s="17"/>
      <c r="Q512" s="17"/>
      <c r="S512" s="17"/>
      <c r="AB512" s="17"/>
      <c r="AD512" s="103"/>
      <c r="AE512" s="165"/>
      <c r="AF512" s="1"/>
    </row>
    <row r="513" ht="15.75" customHeight="1">
      <c r="F513" s="17"/>
      <c r="H513" s="17"/>
      <c r="Q513" s="17"/>
      <c r="S513" s="17"/>
      <c r="AB513" s="17"/>
      <c r="AD513" s="103"/>
      <c r="AE513" s="165"/>
      <c r="AF513" s="1"/>
    </row>
    <row r="514" ht="15.75" customHeight="1">
      <c r="F514" s="17"/>
      <c r="H514" s="17"/>
      <c r="Q514" s="17"/>
      <c r="S514" s="17"/>
      <c r="AB514" s="17"/>
      <c r="AD514" s="103"/>
      <c r="AE514" s="165"/>
      <c r="AF514" s="1"/>
    </row>
    <row r="515" ht="15.75" customHeight="1">
      <c r="F515" s="17"/>
      <c r="H515" s="17"/>
      <c r="Q515" s="17"/>
      <c r="S515" s="17"/>
      <c r="AB515" s="17"/>
      <c r="AD515" s="103"/>
      <c r="AE515" s="165"/>
      <c r="AF515" s="1"/>
    </row>
    <row r="516" ht="15.75" customHeight="1">
      <c r="F516" s="17"/>
      <c r="H516" s="17"/>
      <c r="Q516" s="17"/>
      <c r="S516" s="17"/>
      <c r="AB516" s="17"/>
      <c r="AD516" s="103"/>
      <c r="AE516" s="165"/>
      <c r="AF516" s="1"/>
    </row>
    <row r="517" ht="15.75" customHeight="1">
      <c r="F517" s="17"/>
      <c r="H517" s="17"/>
      <c r="Q517" s="17"/>
      <c r="S517" s="17"/>
      <c r="AB517" s="17"/>
      <c r="AD517" s="103"/>
      <c r="AE517" s="165"/>
      <c r="AF517" s="1"/>
    </row>
    <row r="518" ht="15.75" customHeight="1">
      <c r="F518" s="17"/>
      <c r="H518" s="17"/>
      <c r="Q518" s="17"/>
      <c r="S518" s="17"/>
      <c r="AB518" s="17"/>
      <c r="AD518" s="103"/>
      <c r="AE518" s="165"/>
      <c r="AF518" s="1"/>
    </row>
    <row r="519" ht="15.75" customHeight="1">
      <c r="F519" s="17"/>
      <c r="H519" s="17"/>
      <c r="Q519" s="17"/>
      <c r="S519" s="17"/>
      <c r="AB519" s="17"/>
      <c r="AD519" s="103"/>
      <c r="AE519" s="165"/>
      <c r="AF519" s="1"/>
    </row>
    <row r="520" ht="15.75" customHeight="1">
      <c r="F520" s="17"/>
      <c r="H520" s="17"/>
      <c r="Q520" s="17"/>
      <c r="S520" s="17"/>
      <c r="AB520" s="17"/>
      <c r="AD520" s="103"/>
      <c r="AE520" s="165"/>
      <c r="AF520" s="1"/>
    </row>
    <row r="521" ht="15.75" customHeight="1">
      <c r="F521" s="17"/>
      <c r="H521" s="17"/>
      <c r="Q521" s="17"/>
      <c r="S521" s="17"/>
      <c r="AB521" s="17"/>
      <c r="AD521" s="103"/>
      <c r="AE521" s="165"/>
      <c r="AF521" s="1"/>
    </row>
    <row r="522" ht="15.75" customHeight="1">
      <c r="F522" s="17"/>
      <c r="H522" s="17"/>
      <c r="Q522" s="17"/>
      <c r="S522" s="17"/>
      <c r="AB522" s="17"/>
      <c r="AD522" s="103"/>
      <c r="AE522" s="165"/>
      <c r="AF522" s="1"/>
    </row>
    <row r="523" ht="15.75" customHeight="1">
      <c r="F523" s="17"/>
      <c r="H523" s="17"/>
      <c r="Q523" s="17"/>
      <c r="S523" s="17"/>
      <c r="AB523" s="17"/>
      <c r="AD523" s="103"/>
      <c r="AE523" s="165"/>
      <c r="AF523" s="1"/>
    </row>
    <row r="524" ht="15.75" customHeight="1">
      <c r="F524" s="17"/>
      <c r="H524" s="17"/>
      <c r="Q524" s="17"/>
      <c r="S524" s="17"/>
      <c r="AB524" s="17"/>
      <c r="AD524" s="103"/>
      <c r="AE524" s="165"/>
      <c r="AF524" s="1"/>
    </row>
    <row r="525" ht="15.75" customHeight="1">
      <c r="F525" s="17"/>
      <c r="H525" s="17"/>
      <c r="Q525" s="17"/>
      <c r="S525" s="17"/>
      <c r="AB525" s="17"/>
      <c r="AD525" s="103"/>
      <c r="AE525" s="165"/>
      <c r="AF525" s="1"/>
    </row>
    <row r="526" ht="15.75" customHeight="1">
      <c r="F526" s="17"/>
      <c r="H526" s="17"/>
      <c r="Q526" s="17"/>
      <c r="S526" s="17"/>
      <c r="AB526" s="17"/>
      <c r="AD526" s="103"/>
      <c r="AE526" s="165"/>
      <c r="AF526" s="1"/>
    </row>
    <row r="527" ht="15.75" customHeight="1">
      <c r="F527" s="17"/>
      <c r="H527" s="17"/>
      <c r="Q527" s="17"/>
      <c r="S527" s="17"/>
      <c r="AB527" s="17"/>
      <c r="AD527" s="103"/>
      <c r="AE527" s="165"/>
      <c r="AF527" s="1"/>
    </row>
    <row r="528" ht="15.75" customHeight="1">
      <c r="F528" s="17"/>
      <c r="H528" s="17"/>
      <c r="Q528" s="17"/>
      <c r="S528" s="17"/>
      <c r="AB528" s="17"/>
      <c r="AD528" s="103"/>
      <c r="AE528" s="165"/>
      <c r="AF528" s="1"/>
    </row>
    <row r="529" ht="15.75" customHeight="1">
      <c r="F529" s="17"/>
      <c r="H529" s="17"/>
      <c r="Q529" s="17"/>
      <c r="S529" s="17"/>
      <c r="AB529" s="17"/>
      <c r="AD529" s="103"/>
      <c r="AE529" s="165"/>
      <c r="AF529" s="1"/>
    </row>
    <row r="530" ht="15.75" customHeight="1">
      <c r="F530" s="17"/>
      <c r="H530" s="17"/>
      <c r="Q530" s="17"/>
      <c r="S530" s="17"/>
      <c r="AB530" s="17"/>
      <c r="AD530" s="103"/>
      <c r="AE530" s="165"/>
      <c r="AF530" s="1"/>
    </row>
    <row r="531" ht="15.75" customHeight="1">
      <c r="F531" s="17"/>
      <c r="H531" s="17"/>
      <c r="Q531" s="17"/>
      <c r="S531" s="17"/>
      <c r="AB531" s="17"/>
      <c r="AD531" s="103"/>
      <c r="AE531" s="165"/>
      <c r="AF531" s="1"/>
    </row>
    <row r="532" ht="15.75" customHeight="1">
      <c r="F532" s="17"/>
      <c r="H532" s="17"/>
      <c r="Q532" s="17"/>
      <c r="S532" s="17"/>
      <c r="AB532" s="17"/>
      <c r="AD532" s="103"/>
      <c r="AE532" s="165"/>
      <c r="AF532" s="1"/>
    </row>
    <row r="533" ht="15.75" customHeight="1">
      <c r="F533" s="17"/>
      <c r="H533" s="17"/>
      <c r="Q533" s="17"/>
      <c r="S533" s="17"/>
      <c r="AB533" s="17"/>
      <c r="AD533" s="103"/>
      <c r="AE533" s="165"/>
      <c r="AF533" s="1"/>
    </row>
    <row r="534" ht="15.75" customHeight="1">
      <c r="F534" s="17"/>
      <c r="H534" s="17"/>
      <c r="Q534" s="17"/>
      <c r="S534" s="17"/>
      <c r="AB534" s="17"/>
      <c r="AD534" s="103"/>
      <c r="AE534" s="165"/>
      <c r="AF534" s="1"/>
    </row>
    <row r="535" ht="15.75" customHeight="1">
      <c r="F535" s="17"/>
      <c r="H535" s="17"/>
      <c r="Q535" s="17"/>
      <c r="S535" s="17"/>
      <c r="AB535" s="17"/>
      <c r="AD535" s="103"/>
      <c r="AE535" s="165"/>
      <c r="AF535" s="1"/>
    </row>
    <row r="536" ht="15.75" customHeight="1">
      <c r="F536" s="17"/>
      <c r="H536" s="17"/>
      <c r="Q536" s="17"/>
      <c r="S536" s="17"/>
      <c r="AB536" s="17"/>
      <c r="AD536" s="103"/>
      <c r="AE536" s="165"/>
      <c r="AF536" s="1"/>
    </row>
    <row r="537" ht="15.75" customHeight="1">
      <c r="F537" s="17"/>
      <c r="H537" s="17"/>
      <c r="Q537" s="17"/>
      <c r="S537" s="17"/>
      <c r="AB537" s="17"/>
      <c r="AD537" s="103"/>
      <c r="AE537" s="165"/>
      <c r="AF537" s="1"/>
    </row>
    <row r="538" ht="15.75" customHeight="1">
      <c r="F538" s="17"/>
      <c r="H538" s="17"/>
      <c r="Q538" s="17"/>
      <c r="S538" s="17"/>
      <c r="AB538" s="17"/>
      <c r="AD538" s="103"/>
      <c r="AE538" s="165"/>
      <c r="AF538" s="1"/>
    </row>
    <row r="539" ht="15.75" customHeight="1">
      <c r="F539" s="17"/>
      <c r="H539" s="17"/>
      <c r="Q539" s="17"/>
      <c r="S539" s="17"/>
      <c r="AB539" s="17"/>
      <c r="AD539" s="103"/>
      <c r="AE539" s="165"/>
      <c r="AF539" s="1"/>
    </row>
    <row r="540" ht="15.75" customHeight="1">
      <c r="F540" s="17"/>
      <c r="H540" s="17"/>
      <c r="Q540" s="17"/>
      <c r="S540" s="17"/>
      <c r="AB540" s="17"/>
      <c r="AD540" s="103"/>
      <c r="AE540" s="165"/>
      <c r="AF540" s="1"/>
    </row>
    <row r="541" ht="15.75" customHeight="1">
      <c r="F541" s="17"/>
      <c r="H541" s="17"/>
      <c r="Q541" s="17"/>
      <c r="S541" s="17"/>
      <c r="AB541" s="17"/>
      <c r="AD541" s="103"/>
      <c r="AE541" s="165"/>
      <c r="AF541" s="1"/>
    </row>
    <row r="542" ht="15.75" customHeight="1">
      <c r="F542" s="17"/>
      <c r="H542" s="17"/>
      <c r="Q542" s="17"/>
      <c r="S542" s="17"/>
      <c r="AB542" s="17"/>
      <c r="AD542" s="103"/>
      <c r="AE542" s="165"/>
      <c r="AF542" s="1"/>
    </row>
    <row r="543" ht="15.75" customHeight="1">
      <c r="F543" s="17"/>
      <c r="H543" s="17"/>
      <c r="Q543" s="17"/>
      <c r="S543" s="17"/>
      <c r="AB543" s="17"/>
      <c r="AD543" s="103"/>
      <c r="AE543" s="165"/>
      <c r="AF543" s="1"/>
    </row>
    <row r="544" ht="15.75" customHeight="1">
      <c r="F544" s="17"/>
      <c r="H544" s="17"/>
      <c r="Q544" s="17"/>
      <c r="S544" s="17"/>
      <c r="AB544" s="17"/>
      <c r="AD544" s="103"/>
      <c r="AE544" s="165"/>
      <c r="AF544" s="1"/>
    </row>
    <row r="545" ht="15.75" customHeight="1">
      <c r="F545" s="17"/>
      <c r="H545" s="17"/>
      <c r="Q545" s="17"/>
      <c r="S545" s="17"/>
      <c r="AB545" s="17"/>
      <c r="AD545" s="103"/>
      <c r="AE545" s="165"/>
      <c r="AF545" s="1"/>
    </row>
    <row r="546" ht="15.75" customHeight="1">
      <c r="F546" s="17"/>
      <c r="H546" s="17"/>
      <c r="Q546" s="17"/>
      <c r="S546" s="17"/>
      <c r="AB546" s="17"/>
      <c r="AD546" s="103"/>
      <c r="AE546" s="165"/>
      <c r="AF546" s="1"/>
    </row>
    <row r="547" ht="15.75" customHeight="1">
      <c r="F547" s="17"/>
      <c r="H547" s="17"/>
      <c r="Q547" s="17"/>
      <c r="S547" s="17"/>
      <c r="AB547" s="17"/>
      <c r="AD547" s="103"/>
      <c r="AE547" s="165"/>
      <c r="AF547" s="1"/>
    </row>
    <row r="548" ht="15.75" customHeight="1">
      <c r="F548" s="17"/>
      <c r="H548" s="17"/>
      <c r="Q548" s="17"/>
      <c r="S548" s="17"/>
      <c r="AB548" s="17"/>
      <c r="AD548" s="103"/>
      <c r="AE548" s="165"/>
      <c r="AF548" s="1"/>
    </row>
    <row r="549" ht="15.75" customHeight="1">
      <c r="F549" s="17"/>
      <c r="H549" s="17"/>
      <c r="Q549" s="17"/>
      <c r="S549" s="17"/>
      <c r="AB549" s="17"/>
      <c r="AD549" s="103"/>
      <c r="AE549" s="165"/>
      <c r="AF549" s="1"/>
    </row>
    <row r="550" ht="15.75" customHeight="1">
      <c r="F550" s="17"/>
      <c r="H550" s="17"/>
      <c r="Q550" s="17"/>
      <c r="S550" s="17"/>
      <c r="AB550" s="17"/>
      <c r="AD550" s="103"/>
      <c r="AE550" s="165"/>
      <c r="AF550" s="1"/>
    </row>
    <row r="551" ht="15.75" customHeight="1">
      <c r="F551" s="17"/>
      <c r="H551" s="17"/>
      <c r="Q551" s="17"/>
      <c r="S551" s="17"/>
      <c r="AB551" s="17"/>
      <c r="AD551" s="103"/>
      <c r="AE551" s="165"/>
      <c r="AF551" s="1"/>
    </row>
    <row r="552" ht="15.75" customHeight="1">
      <c r="F552" s="17"/>
      <c r="H552" s="17"/>
      <c r="Q552" s="17"/>
      <c r="S552" s="17"/>
      <c r="AB552" s="17"/>
      <c r="AD552" s="103"/>
      <c r="AE552" s="165"/>
      <c r="AF552" s="1"/>
    </row>
    <row r="553" ht="15.75" customHeight="1">
      <c r="F553" s="17"/>
      <c r="H553" s="17"/>
      <c r="Q553" s="17"/>
      <c r="S553" s="17"/>
      <c r="AB553" s="17"/>
      <c r="AD553" s="103"/>
      <c r="AE553" s="165"/>
      <c r="AF553" s="1"/>
    </row>
    <row r="554" ht="15.75" customHeight="1">
      <c r="F554" s="17"/>
      <c r="H554" s="17"/>
      <c r="Q554" s="17"/>
      <c r="S554" s="17"/>
      <c r="AB554" s="17"/>
      <c r="AD554" s="103"/>
      <c r="AE554" s="165"/>
      <c r="AF554" s="1"/>
    </row>
    <row r="555" ht="15.75" customHeight="1">
      <c r="F555" s="17"/>
      <c r="H555" s="17"/>
      <c r="Q555" s="17"/>
      <c r="S555" s="17"/>
      <c r="AB555" s="17"/>
      <c r="AD555" s="103"/>
      <c r="AE555" s="165"/>
      <c r="AF555" s="1"/>
    </row>
    <row r="556" ht="15.75" customHeight="1">
      <c r="F556" s="17"/>
      <c r="H556" s="17"/>
      <c r="Q556" s="17"/>
      <c r="S556" s="17"/>
      <c r="AB556" s="17"/>
      <c r="AD556" s="103"/>
      <c r="AE556" s="165"/>
      <c r="AF556" s="1"/>
    </row>
    <row r="557" ht="15.75" customHeight="1">
      <c r="F557" s="17"/>
      <c r="H557" s="17"/>
      <c r="Q557" s="17"/>
      <c r="S557" s="17"/>
      <c r="AB557" s="17"/>
      <c r="AD557" s="103"/>
      <c r="AE557" s="165"/>
      <c r="AF557" s="1"/>
    </row>
    <row r="558" ht="15.75" customHeight="1">
      <c r="F558" s="17"/>
      <c r="H558" s="17"/>
      <c r="Q558" s="17"/>
      <c r="S558" s="17"/>
      <c r="AB558" s="17"/>
      <c r="AD558" s="103"/>
      <c r="AE558" s="165"/>
      <c r="AF558" s="1"/>
    </row>
    <row r="559" ht="15.75" customHeight="1">
      <c r="F559" s="17"/>
      <c r="H559" s="17"/>
      <c r="Q559" s="17"/>
      <c r="S559" s="17"/>
      <c r="AB559" s="17"/>
      <c r="AD559" s="103"/>
      <c r="AE559" s="165"/>
      <c r="AF559" s="1"/>
    </row>
    <row r="560" ht="15.75" customHeight="1">
      <c r="F560" s="17"/>
      <c r="H560" s="17"/>
      <c r="Q560" s="17"/>
      <c r="S560" s="17"/>
      <c r="AB560" s="17"/>
      <c r="AD560" s="103"/>
      <c r="AE560" s="165"/>
      <c r="AF560" s="1"/>
    </row>
    <row r="561" ht="15.75" customHeight="1">
      <c r="F561" s="17"/>
      <c r="H561" s="17"/>
      <c r="Q561" s="17"/>
      <c r="S561" s="17"/>
      <c r="AB561" s="17"/>
      <c r="AD561" s="103"/>
      <c r="AE561" s="165"/>
      <c r="AF561" s="1"/>
    </row>
    <row r="562" ht="15.75" customHeight="1">
      <c r="F562" s="17"/>
      <c r="H562" s="17"/>
      <c r="Q562" s="17"/>
      <c r="S562" s="17"/>
      <c r="AB562" s="17"/>
      <c r="AD562" s="103"/>
      <c r="AE562" s="165"/>
      <c r="AF562" s="1"/>
    </row>
    <row r="563" ht="15.75" customHeight="1">
      <c r="F563" s="17"/>
      <c r="H563" s="17"/>
      <c r="Q563" s="17"/>
      <c r="S563" s="17"/>
      <c r="AB563" s="17"/>
      <c r="AD563" s="103"/>
      <c r="AE563" s="165"/>
      <c r="AF563" s="1"/>
    </row>
    <row r="564" ht="15.75" customHeight="1">
      <c r="F564" s="17"/>
      <c r="H564" s="17"/>
      <c r="Q564" s="17"/>
      <c r="S564" s="17"/>
      <c r="AB564" s="17"/>
      <c r="AD564" s="103"/>
      <c r="AE564" s="165"/>
      <c r="AF564" s="1"/>
    </row>
    <row r="565" ht="15.75" customHeight="1">
      <c r="F565" s="17"/>
      <c r="H565" s="17"/>
      <c r="Q565" s="17"/>
      <c r="S565" s="17"/>
      <c r="AB565" s="17"/>
      <c r="AD565" s="103"/>
      <c r="AE565" s="165"/>
      <c r="AF565" s="1"/>
    </row>
    <row r="566" ht="15.75" customHeight="1">
      <c r="F566" s="17"/>
      <c r="H566" s="17"/>
      <c r="Q566" s="17"/>
      <c r="S566" s="17"/>
      <c r="AB566" s="17"/>
      <c r="AD566" s="103"/>
      <c r="AE566" s="165"/>
      <c r="AF566" s="1"/>
    </row>
    <row r="567" ht="15.75" customHeight="1">
      <c r="F567" s="17"/>
      <c r="H567" s="17"/>
      <c r="Q567" s="17"/>
      <c r="S567" s="17"/>
      <c r="AB567" s="17"/>
      <c r="AD567" s="103"/>
      <c r="AE567" s="165"/>
      <c r="AF567" s="1"/>
    </row>
    <row r="568" ht="15.75" customHeight="1">
      <c r="F568" s="17"/>
      <c r="H568" s="17"/>
      <c r="Q568" s="17"/>
      <c r="S568" s="17"/>
      <c r="AB568" s="17"/>
      <c r="AD568" s="103"/>
      <c r="AE568" s="165"/>
      <c r="AF568" s="1"/>
    </row>
    <row r="569" ht="15.75" customHeight="1">
      <c r="F569" s="17"/>
      <c r="H569" s="17"/>
      <c r="Q569" s="17"/>
      <c r="S569" s="17"/>
      <c r="AB569" s="17"/>
      <c r="AD569" s="103"/>
      <c r="AE569" s="165"/>
      <c r="AF569" s="1"/>
    </row>
    <row r="570" ht="15.75" customHeight="1">
      <c r="F570" s="17"/>
      <c r="H570" s="17"/>
      <c r="Q570" s="17"/>
      <c r="S570" s="17"/>
      <c r="AB570" s="17"/>
      <c r="AD570" s="103"/>
      <c r="AE570" s="165"/>
      <c r="AF570" s="1"/>
    </row>
    <row r="571" ht="15.75" customHeight="1">
      <c r="F571" s="17"/>
      <c r="H571" s="17"/>
      <c r="Q571" s="17"/>
      <c r="S571" s="17"/>
      <c r="AB571" s="17"/>
      <c r="AD571" s="103"/>
      <c r="AE571" s="165"/>
      <c r="AF571" s="1"/>
    </row>
    <row r="572" ht="15.75" customHeight="1">
      <c r="F572" s="17"/>
      <c r="H572" s="17"/>
      <c r="Q572" s="17"/>
      <c r="S572" s="17"/>
      <c r="AB572" s="17"/>
      <c r="AD572" s="103"/>
      <c r="AE572" s="165"/>
      <c r="AF572" s="1"/>
    </row>
    <row r="573" ht="15.75" customHeight="1">
      <c r="F573" s="17"/>
      <c r="H573" s="17"/>
      <c r="Q573" s="17"/>
      <c r="S573" s="17"/>
      <c r="AB573" s="17"/>
      <c r="AD573" s="103"/>
      <c r="AE573" s="165"/>
      <c r="AF573" s="1"/>
    </row>
    <row r="574" ht="15.75" customHeight="1">
      <c r="F574" s="17"/>
      <c r="H574" s="17"/>
      <c r="Q574" s="17"/>
      <c r="S574" s="17"/>
      <c r="AB574" s="17"/>
      <c r="AD574" s="103"/>
      <c r="AE574" s="165"/>
      <c r="AF574" s="1"/>
    </row>
    <row r="575" ht="15.75" customHeight="1">
      <c r="F575" s="17"/>
      <c r="H575" s="17"/>
      <c r="Q575" s="17"/>
      <c r="S575" s="17"/>
      <c r="AB575" s="17"/>
      <c r="AD575" s="103"/>
      <c r="AE575" s="165"/>
      <c r="AF575" s="1"/>
    </row>
    <row r="576" ht="15.75" customHeight="1">
      <c r="F576" s="17"/>
      <c r="H576" s="17"/>
      <c r="Q576" s="17"/>
      <c r="S576" s="17"/>
      <c r="AB576" s="17"/>
      <c r="AD576" s="103"/>
      <c r="AE576" s="165"/>
      <c r="AF576" s="1"/>
    </row>
    <row r="577" ht="15.75" customHeight="1">
      <c r="F577" s="17"/>
      <c r="H577" s="17"/>
      <c r="Q577" s="17"/>
      <c r="S577" s="17"/>
      <c r="AB577" s="17"/>
      <c r="AD577" s="103"/>
      <c r="AE577" s="165"/>
      <c r="AF577" s="1"/>
    </row>
    <row r="578" ht="15.75" customHeight="1">
      <c r="F578" s="17"/>
      <c r="H578" s="17"/>
      <c r="Q578" s="17"/>
      <c r="S578" s="17"/>
      <c r="AB578" s="17"/>
      <c r="AD578" s="103"/>
      <c r="AE578" s="165"/>
      <c r="AF578" s="1"/>
    </row>
    <row r="579" ht="15.75" customHeight="1">
      <c r="F579" s="17"/>
      <c r="H579" s="17"/>
      <c r="Q579" s="17"/>
      <c r="S579" s="17"/>
      <c r="AB579" s="17"/>
      <c r="AD579" s="103"/>
      <c r="AE579" s="165"/>
      <c r="AF579" s="1"/>
    </row>
    <row r="580" ht="15.75" customHeight="1">
      <c r="F580" s="17"/>
      <c r="H580" s="17"/>
      <c r="Q580" s="17"/>
      <c r="S580" s="17"/>
      <c r="AB580" s="17"/>
      <c r="AD580" s="103"/>
      <c r="AE580" s="165"/>
      <c r="AF580" s="1"/>
    </row>
    <row r="581" ht="15.75" customHeight="1">
      <c r="F581" s="17"/>
      <c r="H581" s="17"/>
      <c r="Q581" s="17"/>
      <c r="S581" s="17"/>
      <c r="AB581" s="17"/>
      <c r="AD581" s="103"/>
      <c r="AE581" s="165"/>
      <c r="AF581" s="1"/>
    </row>
    <row r="582" ht="15.75" customHeight="1">
      <c r="F582" s="17"/>
      <c r="H582" s="17"/>
      <c r="Q582" s="17"/>
      <c r="S582" s="17"/>
      <c r="AB582" s="17"/>
      <c r="AD582" s="103"/>
      <c r="AE582" s="165"/>
      <c r="AF582" s="1"/>
    </row>
    <row r="583" ht="15.75" customHeight="1">
      <c r="F583" s="17"/>
      <c r="H583" s="17"/>
      <c r="Q583" s="17"/>
      <c r="S583" s="17"/>
      <c r="AB583" s="17"/>
      <c r="AD583" s="103"/>
      <c r="AE583" s="165"/>
      <c r="AF583" s="1"/>
    </row>
    <row r="584" ht="15.75" customHeight="1">
      <c r="F584" s="17"/>
      <c r="H584" s="17"/>
      <c r="Q584" s="17"/>
      <c r="S584" s="17"/>
      <c r="AB584" s="17"/>
      <c r="AD584" s="103"/>
      <c r="AE584" s="165"/>
      <c r="AF584" s="1"/>
    </row>
    <row r="585" ht="15.75" customHeight="1">
      <c r="F585" s="17"/>
      <c r="H585" s="17"/>
      <c r="Q585" s="17"/>
      <c r="S585" s="17"/>
      <c r="AB585" s="17"/>
      <c r="AD585" s="103"/>
      <c r="AE585" s="165"/>
      <c r="AF585" s="1"/>
    </row>
    <row r="586" ht="15.75" customHeight="1">
      <c r="F586" s="17"/>
      <c r="H586" s="17"/>
      <c r="Q586" s="17"/>
      <c r="S586" s="17"/>
      <c r="AB586" s="17"/>
      <c r="AD586" s="103"/>
      <c r="AE586" s="165"/>
      <c r="AF586" s="1"/>
    </row>
    <row r="587" ht="15.75" customHeight="1">
      <c r="F587" s="17"/>
      <c r="H587" s="17"/>
      <c r="Q587" s="17"/>
      <c r="S587" s="17"/>
      <c r="AB587" s="17"/>
      <c r="AD587" s="103"/>
      <c r="AE587" s="165"/>
      <c r="AF587" s="1"/>
    </row>
    <row r="588" ht="15.75" customHeight="1">
      <c r="F588" s="17"/>
      <c r="H588" s="17"/>
      <c r="Q588" s="17"/>
      <c r="S588" s="17"/>
      <c r="AB588" s="17"/>
      <c r="AD588" s="103"/>
      <c r="AE588" s="165"/>
      <c r="AF588" s="1"/>
    </row>
    <row r="589" ht="15.75" customHeight="1">
      <c r="F589" s="17"/>
      <c r="H589" s="17"/>
      <c r="Q589" s="17"/>
      <c r="S589" s="17"/>
      <c r="AB589" s="17"/>
      <c r="AD589" s="103"/>
      <c r="AE589" s="165"/>
      <c r="AF589" s="1"/>
    </row>
    <row r="590" ht="15.75" customHeight="1">
      <c r="F590" s="17"/>
      <c r="H590" s="17"/>
      <c r="Q590" s="17"/>
      <c r="S590" s="17"/>
      <c r="AB590" s="17"/>
      <c r="AD590" s="103"/>
      <c r="AE590" s="165"/>
      <c r="AF590" s="1"/>
    </row>
    <row r="591" ht="15.75" customHeight="1">
      <c r="F591" s="17"/>
      <c r="H591" s="17"/>
      <c r="Q591" s="17"/>
      <c r="S591" s="17"/>
      <c r="AB591" s="17"/>
      <c r="AD591" s="103"/>
      <c r="AE591" s="165"/>
      <c r="AF591" s="1"/>
    </row>
    <row r="592" ht="15.75" customHeight="1">
      <c r="F592" s="17"/>
      <c r="H592" s="17"/>
      <c r="Q592" s="17"/>
      <c r="S592" s="17"/>
      <c r="AB592" s="17"/>
      <c r="AD592" s="103"/>
      <c r="AE592" s="165"/>
      <c r="AF592" s="1"/>
    </row>
    <row r="593" ht="15.75" customHeight="1">
      <c r="F593" s="17"/>
      <c r="H593" s="17"/>
      <c r="Q593" s="17"/>
      <c r="S593" s="17"/>
      <c r="AB593" s="17"/>
      <c r="AD593" s="103"/>
      <c r="AE593" s="165"/>
      <c r="AF593" s="1"/>
    </row>
    <row r="594" ht="15.75" customHeight="1">
      <c r="F594" s="17"/>
      <c r="H594" s="17"/>
      <c r="Q594" s="17"/>
      <c r="S594" s="17"/>
      <c r="AB594" s="17"/>
      <c r="AD594" s="103"/>
      <c r="AE594" s="165"/>
      <c r="AF594" s="1"/>
    </row>
    <row r="595" ht="15.75" customHeight="1">
      <c r="F595" s="17"/>
      <c r="H595" s="17"/>
      <c r="Q595" s="17"/>
      <c r="S595" s="17"/>
      <c r="AB595" s="17"/>
      <c r="AD595" s="103"/>
      <c r="AE595" s="165"/>
      <c r="AF595" s="1"/>
    </row>
    <row r="596" ht="15.75" customHeight="1">
      <c r="F596" s="17"/>
      <c r="H596" s="17"/>
      <c r="Q596" s="17"/>
      <c r="S596" s="17"/>
      <c r="AB596" s="17"/>
      <c r="AD596" s="103"/>
      <c r="AE596" s="165"/>
      <c r="AF596" s="1"/>
    </row>
    <row r="597" ht="15.75" customHeight="1">
      <c r="F597" s="17"/>
      <c r="H597" s="17"/>
      <c r="Q597" s="17"/>
      <c r="S597" s="17"/>
      <c r="AB597" s="17"/>
      <c r="AD597" s="103"/>
      <c r="AE597" s="165"/>
      <c r="AF597" s="1"/>
    </row>
    <row r="598" ht="15.75" customHeight="1">
      <c r="F598" s="17"/>
      <c r="H598" s="17"/>
      <c r="Q598" s="17"/>
      <c r="S598" s="17"/>
      <c r="AB598" s="17"/>
      <c r="AD598" s="103"/>
      <c r="AE598" s="165"/>
      <c r="AF598" s="1"/>
    </row>
    <row r="599" ht="15.75" customHeight="1">
      <c r="F599" s="17"/>
      <c r="H599" s="17"/>
      <c r="Q599" s="17"/>
      <c r="S599" s="17"/>
      <c r="AB599" s="17"/>
      <c r="AD599" s="103"/>
      <c r="AE599" s="165"/>
      <c r="AF599" s="1"/>
    </row>
    <row r="600" ht="15.75" customHeight="1">
      <c r="F600" s="17"/>
      <c r="H600" s="17"/>
      <c r="Q600" s="17"/>
      <c r="S600" s="17"/>
      <c r="AB600" s="17"/>
      <c r="AD600" s="103"/>
      <c r="AE600" s="165"/>
      <c r="AF600" s="1"/>
    </row>
    <row r="601" ht="15.75" customHeight="1">
      <c r="F601" s="17"/>
      <c r="H601" s="17"/>
      <c r="Q601" s="17"/>
      <c r="S601" s="17"/>
      <c r="AB601" s="17"/>
      <c r="AD601" s="103"/>
      <c r="AE601" s="165"/>
      <c r="AF601" s="1"/>
    </row>
    <row r="602" ht="15.75" customHeight="1">
      <c r="F602" s="17"/>
      <c r="H602" s="17"/>
      <c r="Q602" s="17"/>
      <c r="S602" s="17"/>
      <c r="AB602" s="17"/>
      <c r="AD602" s="103"/>
      <c r="AE602" s="165"/>
      <c r="AF602" s="1"/>
    </row>
    <row r="603" ht="15.75" customHeight="1">
      <c r="F603" s="17"/>
      <c r="H603" s="17"/>
      <c r="Q603" s="17"/>
      <c r="S603" s="17"/>
      <c r="AB603" s="17"/>
      <c r="AD603" s="103"/>
      <c r="AE603" s="165"/>
      <c r="AF603" s="1"/>
    </row>
    <row r="604" ht="15.75" customHeight="1">
      <c r="F604" s="17"/>
      <c r="H604" s="17"/>
      <c r="Q604" s="17"/>
      <c r="S604" s="17"/>
      <c r="AB604" s="17"/>
      <c r="AD604" s="103"/>
      <c r="AE604" s="165"/>
      <c r="AF604" s="1"/>
    </row>
    <row r="605" ht="15.75" customHeight="1">
      <c r="F605" s="17"/>
      <c r="H605" s="17"/>
      <c r="Q605" s="17"/>
      <c r="S605" s="17"/>
      <c r="AB605" s="17"/>
      <c r="AD605" s="103"/>
      <c r="AE605" s="165"/>
      <c r="AF605" s="1"/>
    </row>
    <row r="606" ht="15.75" customHeight="1">
      <c r="F606" s="17"/>
      <c r="H606" s="17"/>
      <c r="Q606" s="17"/>
      <c r="S606" s="17"/>
      <c r="AB606" s="17"/>
      <c r="AD606" s="103"/>
      <c r="AE606" s="165"/>
      <c r="AF606" s="1"/>
    </row>
    <row r="607" ht="15.75" customHeight="1">
      <c r="F607" s="17"/>
      <c r="H607" s="17"/>
      <c r="Q607" s="17"/>
      <c r="S607" s="17"/>
      <c r="AB607" s="17"/>
      <c r="AD607" s="103"/>
      <c r="AE607" s="165"/>
      <c r="AF607" s="1"/>
    </row>
    <row r="608" ht="15.75" customHeight="1">
      <c r="F608" s="17"/>
      <c r="H608" s="17"/>
      <c r="Q608" s="17"/>
      <c r="S608" s="17"/>
      <c r="AB608" s="17"/>
      <c r="AD608" s="103"/>
      <c r="AE608" s="165"/>
      <c r="AF608" s="1"/>
    </row>
    <row r="609" ht="15.75" customHeight="1">
      <c r="F609" s="17"/>
      <c r="H609" s="17"/>
      <c r="Q609" s="17"/>
      <c r="S609" s="17"/>
      <c r="AB609" s="17"/>
      <c r="AD609" s="103"/>
      <c r="AE609" s="165"/>
      <c r="AF609" s="1"/>
    </row>
    <row r="610" ht="15.75" customHeight="1">
      <c r="F610" s="17"/>
      <c r="H610" s="17"/>
      <c r="Q610" s="17"/>
      <c r="S610" s="17"/>
      <c r="AB610" s="17"/>
      <c r="AD610" s="103"/>
      <c r="AE610" s="165"/>
      <c r="AF610" s="1"/>
    </row>
    <row r="611" ht="15.75" customHeight="1">
      <c r="F611" s="17"/>
      <c r="H611" s="17"/>
      <c r="Q611" s="17"/>
      <c r="S611" s="17"/>
      <c r="AB611" s="17"/>
      <c r="AD611" s="103"/>
      <c r="AE611" s="165"/>
      <c r="AF611" s="1"/>
    </row>
    <row r="612" ht="15.75" customHeight="1">
      <c r="F612" s="17"/>
      <c r="H612" s="17"/>
      <c r="Q612" s="17"/>
      <c r="S612" s="17"/>
      <c r="AB612" s="17"/>
      <c r="AD612" s="103"/>
      <c r="AE612" s="165"/>
      <c r="AF612" s="1"/>
    </row>
    <row r="613" ht="15.75" customHeight="1">
      <c r="F613" s="17"/>
      <c r="H613" s="17"/>
      <c r="Q613" s="17"/>
      <c r="S613" s="17"/>
      <c r="AB613" s="17"/>
      <c r="AD613" s="103"/>
      <c r="AE613" s="165"/>
      <c r="AF613" s="1"/>
    </row>
    <row r="614" ht="15.75" customHeight="1">
      <c r="F614" s="17"/>
      <c r="H614" s="17"/>
      <c r="Q614" s="17"/>
      <c r="S614" s="17"/>
      <c r="AB614" s="17"/>
      <c r="AD614" s="103"/>
      <c r="AE614" s="165"/>
      <c r="AF614" s="1"/>
    </row>
    <row r="615" ht="15.75" customHeight="1">
      <c r="F615" s="17"/>
      <c r="H615" s="17"/>
      <c r="Q615" s="17"/>
      <c r="S615" s="17"/>
      <c r="AB615" s="17"/>
      <c r="AD615" s="103"/>
      <c r="AE615" s="165"/>
      <c r="AF615" s="1"/>
    </row>
    <row r="616" ht="15.75" customHeight="1">
      <c r="F616" s="17"/>
      <c r="H616" s="17"/>
      <c r="Q616" s="17"/>
      <c r="S616" s="17"/>
      <c r="AB616" s="17"/>
      <c r="AD616" s="103"/>
      <c r="AE616" s="165"/>
      <c r="AF616" s="1"/>
    </row>
    <row r="617" ht="15.75" customHeight="1">
      <c r="F617" s="17"/>
      <c r="H617" s="17"/>
      <c r="Q617" s="17"/>
      <c r="S617" s="17"/>
      <c r="AB617" s="17"/>
      <c r="AD617" s="103"/>
      <c r="AE617" s="165"/>
      <c r="AF617" s="1"/>
    </row>
    <row r="618" ht="15.75" customHeight="1">
      <c r="F618" s="17"/>
      <c r="H618" s="17"/>
      <c r="Q618" s="17"/>
      <c r="S618" s="17"/>
      <c r="AB618" s="17"/>
      <c r="AD618" s="103"/>
      <c r="AE618" s="165"/>
      <c r="AF618" s="1"/>
    </row>
    <row r="619" ht="15.75" customHeight="1">
      <c r="F619" s="17"/>
      <c r="H619" s="17"/>
      <c r="Q619" s="17"/>
      <c r="S619" s="17"/>
      <c r="AB619" s="17"/>
      <c r="AD619" s="103"/>
      <c r="AE619" s="165"/>
      <c r="AF619" s="1"/>
    </row>
    <row r="620" ht="15.75" customHeight="1">
      <c r="F620" s="17"/>
      <c r="H620" s="17"/>
      <c r="Q620" s="17"/>
      <c r="S620" s="17"/>
      <c r="AB620" s="17"/>
      <c r="AD620" s="103"/>
      <c r="AE620" s="165"/>
      <c r="AF620" s="1"/>
    </row>
    <row r="621" ht="15.75" customHeight="1">
      <c r="F621" s="17"/>
      <c r="H621" s="17"/>
      <c r="Q621" s="17"/>
      <c r="S621" s="17"/>
      <c r="AB621" s="17"/>
      <c r="AD621" s="103"/>
      <c r="AE621" s="165"/>
      <c r="AF621" s="1"/>
    </row>
    <row r="622" ht="15.75" customHeight="1">
      <c r="F622" s="17"/>
      <c r="H622" s="17"/>
      <c r="Q622" s="17"/>
      <c r="S622" s="17"/>
      <c r="AB622" s="17"/>
      <c r="AD622" s="103"/>
      <c r="AE622" s="165"/>
      <c r="AF622" s="1"/>
    </row>
    <row r="623" ht="15.75" customHeight="1">
      <c r="F623" s="17"/>
      <c r="H623" s="17"/>
      <c r="Q623" s="17"/>
      <c r="S623" s="17"/>
      <c r="AB623" s="17"/>
      <c r="AD623" s="103"/>
      <c r="AE623" s="165"/>
      <c r="AF623" s="1"/>
    </row>
    <row r="624" ht="15.75" customHeight="1">
      <c r="F624" s="17"/>
      <c r="H624" s="17"/>
      <c r="Q624" s="17"/>
      <c r="S624" s="17"/>
      <c r="AB624" s="17"/>
      <c r="AD624" s="103"/>
      <c r="AE624" s="165"/>
      <c r="AF624" s="1"/>
    </row>
    <row r="625" ht="15.75" customHeight="1">
      <c r="F625" s="17"/>
      <c r="H625" s="17"/>
      <c r="Q625" s="17"/>
      <c r="S625" s="17"/>
      <c r="AB625" s="17"/>
      <c r="AD625" s="103"/>
      <c r="AE625" s="165"/>
      <c r="AF625" s="1"/>
    </row>
    <row r="626" ht="15.75" customHeight="1">
      <c r="F626" s="17"/>
      <c r="H626" s="17"/>
      <c r="Q626" s="17"/>
      <c r="S626" s="17"/>
      <c r="AB626" s="17"/>
      <c r="AD626" s="103"/>
      <c r="AE626" s="165"/>
      <c r="AF626" s="1"/>
    </row>
    <row r="627" ht="15.75" customHeight="1">
      <c r="F627" s="17"/>
      <c r="H627" s="17"/>
      <c r="Q627" s="17"/>
      <c r="S627" s="17"/>
      <c r="AB627" s="17"/>
      <c r="AD627" s="103"/>
      <c r="AE627" s="165"/>
      <c r="AF627" s="1"/>
    </row>
    <row r="628" ht="15.75" customHeight="1">
      <c r="F628" s="17"/>
      <c r="H628" s="17"/>
      <c r="Q628" s="17"/>
      <c r="S628" s="17"/>
      <c r="AB628" s="17"/>
      <c r="AD628" s="103"/>
      <c r="AE628" s="165"/>
      <c r="AF628" s="1"/>
    </row>
    <row r="629" ht="15.75" customHeight="1">
      <c r="F629" s="17"/>
      <c r="H629" s="17"/>
      <c r="Q629" s="17"/>
      <c r="S629" s="17"/>
      <c r="AB629" s="17"/>
      <c r="AD629" s="103"/>
      <c r="AE629" s="165"/>
      <c r="AF629" s="1"/>
    </row>
    <row r="630" ht="15.75" customHeight="1">
      <c r="F630" s="17"/>
      <c r="H630" s="17"/>
      <c r="Q630" s="17"/>
      <c r="S630" s="17"/>
      <c r="AB630" s="17"/>
      <c r="AD630" s="103"/>
      <c r="AE630" s="165"/>
      <c r="AF630" s="1"/>
    </row>
    <row r="631" ht="15.75" customHeight="1">
      <c r="F631" s="17"/>
      <c r="H631" s="17"/>
      <c r="Q631" s="17"/>
      <c r="S631" s="17"/>
      <c r="AB631" s="17"/>
      <c r="AD631" s="103"/>
      <c r="AE631" s="165"/>
      <c r="AF631" s="1"/>
    </row>
    <row r="632" ht="15.75" customHeight="1">
      <c r="F632" s="17"/>
      <c r="H632" s="17"/>
      <c r="Q632" s="17"/>
      <c r="S632" s="17"/>
      <c r="AB632" s="17"/>
      <c r="AD632" s="103"/>
      <c r="AE632" s="165"/>
      <c r="AF632" s="1"/>
    </row>
    <row r="633" ht="15.75" customHeight="1">
      <c r="F633" s="17"/>
      <c r="H633" s="17"/>
      <c r="Q633" s="17"/>
      <c r="S633" s="17"/>
      <c r="AB633" s="17"/>
      <c r="AD633" s="103"/>
      <c r="AE633" s="165"/>
      <c r="AF633" s="1"/>
    </row>
    <row r="634" ht="15.75" customHeight="1">
      <c r="F634" s="17"/>
      <c r="H634" s="17"/>
      <c r="Q634" s="17"/>
      <c r="S634" s="17"/>
      <c r="AB634" s="17"/>
      <c r="AD634" s="103"/>
      <c r="AE634" s="165"/>
      <c r="AF634" s="1"/>
    </row>
    <row r="635" ht="15.75" customHeight="1">
      <c r="F635" s="17"/>
      <c r="H635" s="17"/>
      <c r="Q635" s="17"/>
      <c r="S635" s="17"/>
      <c r="AB635" s="17"/>
      <c r="AD635" s="103"/>
      <c r="AE635" s="165"/>
      <c r="AF635" s="1"/>
    </row>
    <row r="636" ht="15.75" customHeight="1">
      <c r="F636" s="17"/>
      <c r="H636" s="17"/>
      <c r="Q636" s="17"/>
      <c r="S636" s="17"/>
      <c r="AB636" s="17"/>
      <c r="AD636" s="103"/>
      <c r="AE636" s="165"/>
      <c r="AF636" s="1"/>
    </row>
    <row r="637" ht="15.75" customHeight="1">
      <c r="F637" s="17"/>
      <c r="H637" s="17"/>
      <c r="Q637" s="17"/>
      <c r="S637" s="17"/>
      <c r="AB637" s="17"/>
      <c r="AD637" s="103"/>
      <c r="AE637" s="165"/>
      <c r="AF637" s="1"/>
    </row>
    <row r="638" ht="15.75" customHeight="1">
      <c r="F638" s="17"/>
      <c r="H638" s="17"/>
      <c r="Q638" s="17"/>
      <c r="S638" s="17"/>
      <c r="AB638" s="17"/>
      <c r="AD638" s="103"/>
      <c r="AE638" s="165"/>
      <c r="AF638" s="1"/>
    </row>
    <row r="639" ht="15.75" customHeight="1">
      <c r="F639" s="17"/>
      <c r="H639" s="17"/>
      <c r="Q639" s="17"/>
      <c r="S639" s="17"/>
      <c r="AB639" s="17"/>
      <c r="AD639" s="103"/>
      <c r="AE639" s="165"/>
      <c r="AF639" s="1"/>
    </row>
    <row r="640" ht="15.75" customHeight="1">
      <c r="F640" s="17"/>
      <c r="H640" s="17"/>
      <c r="Q640" s="17"/>
      <c r="S640" s="17"/>
      <c r="AB640" s="17"/>
      <c r="AD640" s="103"/>
      <c r="AE640" s="165"/>
      <c r="AF640" s="1"/>
    </row>
    <row r="641" ht="15.75" customHeight="1">
      <c r="F641" s="17"/>
      <c r="H641" s="17"/>
      <c r="Q641" s="17"/>
      <c r="S641" s="17"/>
      <c r="AB641" s="17"/>
      <c r="AD641" s="103"/>
      <c r="AE641" s="165"/>
      <c r="AF641" s="1"/>
    </row>
    <row r="642" ht="15.75" customHeight="1">
      <c r="F642" s="17"/>
      <c r="H642" s="17"/>
      <c r="Q642" s="17"/>
      <c r="S642" s="17"/>
      <c r="AB642" s="17"/>
      <c r="AD642" s="103"/>
      <c r="AE642" s="165"/>
      <c r="AF642" s="1"/>
    </row>
    <row r="643" ht="15.75" customHeight="1">
      <c r="F643" s="17"/>
      <c r="H643" s="17"/>
      <c r="Q643" s="17"/>
      <c r="S643" s="17"/>
      <c r="AB643" s="17"/>
      <c r="AD643" s="103"/>
      <c r="AE643" s="165"/>
      <c r="AF643" s="1"/>
    </row>
    <row r="644" ht="15.75" customHeight="1">
      <c r="F644" s="17"/>
      <c r="H644" s="17"/>
      <c r="Q644" s="17"/>
      <c r="S644" s="17"/>
      <c r="AB644" s="17"/>
      <c r="AD644" s="103"/>
      <c r="AE644" s="165"/>
      <c r="AF644" s="1"/>
    </row>
    <row r="645" ht="15.75" customHeight="1">
      <c r="F645" s="17"/>
      <c r="H645" s="17"/>
      <c r="Q645" s="17"/>
      <c r="S645" s="17"/>
      <c r="AB645" s="17"/>
      <c r="AD645" s="103"/>
      <c r="AE645" s="165"/>
      <c r="AF645" s="1"/>
    </row>
    <row r="646" ht="15.75" customHeight="1">
      <c r="F646" s="17"/>
      <c r="H646" s="17"/>
      <c r="Q646" s="17"/>
      <c r="S646" s="17"/>
      <c r="AB646" s="17"/>
      <c r="AD646" s="103"/>
      <c r="AE646" s="165"/>
      <c r="AF646" s="1"/>
    </row>
    <row r="647" ht="15.75" customHeight="1">
      <c r="F647" s="17"/>
      <c r="H647" s="17"/>
      <c r="Q647" s="17"/>
      <c r="S647" s="17"/>
      <c r="AB647" s="17"/>
      <c r="AD647" s="103"/>
      <c r="AE647" s="165"/>
      <c r="AF647" s="1"/>
    </row>
    <row r="648" ht="15.75" customHeight="1">
      <c r="F648" s="17"/>
      <c r="H648" s="17"/>
      <c r="Q648" s="17"/>
      <c r="S648" s="17"/>
      <c r="AB648" s="17"/>
      <c r="AD648" s="103"/>
      <c r="AE648" s="165"/>
      <c r="AF648" s="1"/>
    </row>
    <row r="649" ht="15.75" customHeight="1">
      <c r="F649" s="17"/>
      <c r="H649" s="17"/>
      <c r="Q649" s="17"/>
      <c r="S649" s="17"/>
      <c r="AB649" s="17"/>
      <c r="AD649" s="103"/>
      <c r="AE649" s="165"/>
      <c r="AF649" s="1"/>
    </row>
    <row r="650" ht="15.75" customHeight="1">
      <c r="F650" s="17"/>
      <c r="H650" s="17"/>
      <c r="Q650" s="17"/>
      <c r="S650" s="17"/>
      <c r="AB650" s="17"/>
      <c r="AD650" s="103"/>
      <c r="AE650" s="165"/>
      <c r="AF650" s="1"/>
    </row>
    <row r="651" ht="15.75" customHeight="1">
      <c r="F651" s="17"/>
      <c r="H651" s="17"/>
      <c r="Q651" s="17"/>
      <c r="S651" s="17"/>
      <c r="AB651" s="17"/>
      <c r="AD651" s="103"/>
      <c r="AE651" s="165"/>
      <c r="AF651" s="1"/>
    </row>
    <row r="652" ht="15.75" customHeight="1">
      <c r="F652" s="17"/>
      <c r="H652" s="17"/>
      <c r="Q652" s="17"/>
      <c r="S652" s="17"/>
      <c r="AB652" s="17"/>
      <c r="AD652" s="103"/>
      <c r="AE652" s="165"/>
      <c r="AF652" s="1"/>
    </row>
    <row r="653" ht="15.75" customHeight="1">
      <c r="F653" s="17"/>
      <c r="H653" s="17"/>
      <c r="Q653" s="17"/>
      <c r="S653" s="17"/>
      <c r="AB653" s="17"/>
      <c r="AD653" s="103"/>
      <c r="AE653" s="165"/>
      <c r="AF653" s="1"/>
    </row>
    <row r="654" ht="15.75" customHeight="1">
      <c r="F654" s="17"/>
      <c r="H654" s="17"/>
      <c r="Q654" s="17"/>
      <c r="S654" s="17"/>
      <c r="AB654" s="17"/>
      <c r="AD654" s="103"/>
      <c r="AE654" s="165"/>
      <c r="AF654" s="1"/>
    </row>
    <row r="655" ht="15.75" customHeight="1">
      <c r="F655" s="17"/>
      <c r="H655" s="17"/>
      <c r="Q655" s="17"/>
      <c r="S655" s="17"/>
      <c r="AB655" s="17"/>
      <c r="AD655" s="103"/>
      <c r="AE655" s="165"/>
      <c r="AF655" s="1"/>
    </row>
    <row r="656" ht="15.75" customHeight="1">
      <c r="F656" s="17"/>
      <c r="H656" s="17"/>
      <c r="Q656" s="17"/>
      <c r="S656" s="17"/>
      <c r="AB656" s="17"/>
      <c r="AD656" s="103"/>
      <c r="AE656" s="165"/>
      <c r="AF656" s="1"/>
    </row>
    <row r="657" ht="15.75" customHeight="1">
      <c r="F657" s="17"/>
      <c r="H657" s="17"/>
      <c r="Q657" s="17"/>
      <c r="S657" s="17"/>
      <c r="AB657" s="17"/>
      <c r="AD657" s="103"/>
      <c r="AE657" s="165"/>
      <c r="AF657" s="1"/>
    </row>
    <row r="658" ht="15.75" customHeight="1">
      <c r="F658" s="17"/>
      <c r="H658" s="17"/>
      <c r="Q658" s="17"/>
      <c r="S658" s="17"/>
      <c r="AB658" s="17"/>
      <c r="AD658" s="103"/>
      <c r="AE658" s="165"/>
      <c r="AF658" s="1"/>
    </row>
    <row r="659" ht="15.75" customHeight="1">
      <c r="F659" s="17"/>
      <c r="H659" s="17"/>
      <c r="Q659" s="17"/>
      <c r="S659" s="17"/>
      <c r="AB659" s="17"/>
      <c r="AD659" s="103"/>
      <c r="AE659" s="165"/>
      <c r="AF659" s="1"/>
    </row>
    <row r="660" ht="15.75" customHeight="1">
      <c r="F660" s="17"/>
      <c r="H660" s="17"/>
      <c r="Q660" s="17"/>
      <c r="S660" s="17"/>
      <c r="AB660" s="17"/>
      <c r="AD660" s="103"/>
      <c r="AE660" s="165"/>
      <c r="AF660" s="1"/>
    </row>
    <row r="661" ht="15.75" customHeight="1">
      <c r="F661" s="17"/>
      <c r="H661" s="17"/>
      <c r="Q661" s="17"/>
      <c r="S661" s="17"/>
      <c r="AB661" s="17"/>
      <c r="AD661" s="103"/>
      <c r="AE661" s="165"/>
      <c r="AF661" s="1"/>
    </row>
    <row r="662" ht="15.75" customHeight="1">
      <c r="F662" s="17"/>
      <c r="H662" s="17"/>
      <c r="Q662" s="17"/>
      <c r="S662" s="17"/>
      <c r="AB662" s="17"/>
      <c r="AD662" s="103"/>
      <c r="AE662" s="165"/>
      <c r="AF662" s="1"/>
    </row>
    <row r="663" ht="15.75" customHeight="1">
      <c r="F663" s="17"/>
      <c r="H663" s="17"/>
      <c r="Q663" s="17"/>
      <c r="S663" s="17"/>
      <c r="AB663" s="17"/>
      <c r="AD663" s="103"/>
      <c r="AE663" s="165"/>
      <c r="AF663" s="1"/>
    </row>
    <row r="664" ht="15.75" customHeight="1">
      <c r="F664" s="17"/>
      <c r="H664" s="17"/>
      <c r="Q664" s="17"/>
      <c r="S664" s="17"/>
      <c r="AB664" s="17"/>
      <c r="AD664" s="103"/>
      <c r="AE664" s="165"/>
      <c r="AF664" s="1"/>
    </row>
    <row r="665" ht="15.75" customHeight="1">
      <c r="F665" s="17"/>
      <c r="H665" s="17"/>
      <c r="Q665" s="17"/>
      <c r="S665" s="17"/>
      <c r="AB665" s="17"/>
      <c r="AD665" s="103"/>
      <c r="AE665" s="165"/>
      <c r="AF665" s="1"/>
    </row>
    <row r="666" ht="15.75" customHeight="1">
      <c r="F666" s="17"/>
      <c r="H666" s="17"/>
      <c r="Q666" s="17"/>
      <c r="S666" s="17"/>
      <c r="AB666" s="17"/>
      <c r="AD666" s="103"/>
      <c r="AE666" s="165"/>
      <c r="AF666" s="1"/>
    </row>
    <row r="667" ht="15.75" customHeight="1">
      <c r="F667" s="17"/>
      <c r="H667" s="17"/>
      <c r="Q667" s="17"/>
      <c r="S667" s="17"/>
      <c r="AB667" s="17"/>
      <c r="AD667" s="103"/>
      <c r="AE667" s="165"/>
      <c r="AF667" s="1"/>
    </row>
    <row r="668" ht="15.75" customHeight="1">
      <c r="F668" s="17"/>
      <c r="H668" s="17"/>
      <c r="Q668" s="17"/>
      <c r="S668" s="17"/>
      <c r="AB668" s="17"/>
      <c r="AD668" s="103"/>
      <c r="AE668" s="165"/>
      <c r="AF668" s="1"/>
    </row>
    <row r="669" ht="15.75" customHeight="1">
      <c r="F669" s="17"/>
      <c r="H669" s="17"/>
      <c r="Q669" s="17"/>
      <c r="S669" s="17"/>
      <c r="AB669" s="17"/>
      <c r="AD669" s="103"/>
      <c r="AE669" s="165"/>
      <c r="AF669" s="1"/>
    </row>
    <row r="670" ht="15.75" customHeight="1">
      <c r="F670" s="17"/>
      <c r="H670" s="17"/>
      <c r="Q670" s="17"/>
      <c r="S670" s="17"/>
      <c r="AB670" s="17"/>
      <c r="AD670" s="103"/>
      <c r="AE670" s="165"/>
      <c r="AF670" s="1"/>
    </row>
    <row r="671" ht="15.75" customHeight="1">
      <c r="F671" s="17"/>
      <c r="H671" s="17"/>
      <c r="Q671" s="17"/>
      <c r="S671" s="17"/>
      <c r="AB671" s="17"/>
      <c r="AD671" s="103"/>
      <c r="AE671" s="165"/>
      <c r="AF671" s="1"/>
    </row>
    <row r="672" ht="15.75" customHeight="1">
      <c r="F672" s="17"/>
      <c r="H672" s="17"/>
      <c r="Q672" s="17"/>
      <c r="S672" s="17"/>
      <c r="AB672" s="17"/>
      <c r="AD672" s="103"/>
      <c r="AE672" s="165"/>
      <c r="AF672" s="1"/>
    </row>
    <row r="673" ht="15.75" customHeight="1">
      <c r="F673" s="17"/>
      <c r="H673" s="17"/>
      <c r="Q673" s="17"/>
      <c r="S673" s="17"/>
      <c r="AB673" s="17"/>
      <c r="AD673" s="103"/>
      <c r="AE673" s="165"/>
      <c r="AF673" s="1"/>
    </row>
    <row r="674" ht="15.75" customHeight="1">
      <c r="F674" s="17"/>
      <c r="H674" s="17"/>
      <c r="Q674" s="17"/>
      <c r="S674" s="17"/>
      <c r="AB674" s="17"/>
      <c r="AD674" s="103"/>
      <c r="AE674" s="165"/>
      <c r="AF674" s="1"/>
    </row>
    <row r="675" ht="15.75" customHeight="1">
      <c r="F675" s="17"/>
      <c r="H675" s="17"/>
      <c r="Q675" s="17"/>
      <c r="S675" s="17"/>
      <c r="AB675" s="17"/>
      <c r="AD675" s="103"/>
      <c r="AE675" s="165"/>
      <c r="AF675" s="1"/>
    </row>
    <row r="676" ht="15.75" customHeight="1">
      <c r="F676" s="17"/>
      <c r="H676" s="17"/>
      <c r="Q676" s="17"/>
      <c r="S676" s="17"/>
      <c r="AB676" s="17"/>
      <c r="AD676" s="103"/>
      <c r="AE676" s="165"/>
      <c r="AF676" s="1"/>
    </row>
    <row r="677" ht="15.75" customHeight="1">
      <c r="F677" s="17"/>
      <c r="H677" s="17"/>
      <c r="Q677" s="17"/>
      <c r="S677" s="17"/>
      <c r="AB677" s="17"/>
      <c r="AD677" s="103"/>
      <c r="AE677" s="165"/>
      <c r="AF677" s="1"/>
    </row>
    <row r="678" ht="15.75" customHeight="1">
      <c r="F678" s="17"/>
      <c r="H678" s="17"/>
      <c r="Q678" s="17"/>
      <c r="S678" s="17"/>
      <c r="AB678" s="17"/>
      <c r="AD678" s="103"/>
      <c r="AE678" s="165"/>
      <c r="AF678" s="1"/>
    </row>
    <row r="679" ht="15.75" customHeight="1">
      <c r="F679" s="17"/>
      <c r="H679" s="17"/>
      <c r="Q679" s="17"/>
      <c r="S679" s="17"/>
      <c r="AB679" s="17"/>
      <c r="AD679" s="103"/>
      <c r="AE679" s="165"/>
      <c r="AF679" s="1"/>
    </row>
    <row r="680" ht="15.75" customHeight="1">
      <c r="F680" s="17"/>
      <c r="H680" s="17"/>
      <c r="Q680" s="17"/>
      <c r="S680" s="17"/>
      <c r="AB680" s="17"/>
      <c r="AD680" s="103"/>
      <c r="AE680" s="165"/>
      <c r="AF680" s="1"/>
    </row>
    <row r="681" ht="15.75" customHeight="1">
      <c r="F681" s="17"/>
      <c r="H681" s="17"/>
      <c r="Q681" s="17"/>
      <c r="S681" s="17"/>
      <c r="AB681" s="17"/>
      <c r="AD681" s="103"/>
      <c r="AE681" s="165"/>
      <c r="AF681" s="1"/>
    </row>
    <row r="682" ht="15.75" customHeight="1">
      <c r="F682" s="17"/>
      <c r="H682" s="17"/>
      <c r="Q682" s="17"/>
      <c r="S682" s="17"/>
      <c r="AB682" s="17"/>
      <c r="AD682" s="103"/>
      <c r="AE682" s="165"/>
      <c r="AF682" s="1"/>
    </row>
    <row r="683" ht="15.75" customHeight="1">
      <c r="F683" s="17"/>
      <c r="H683" s="17"/>
      <c r="Q683" s="17"/>
      <c r="S683" s="17"/>
      <c r="AB683" s="17"/>
      <c r="AD683" s="103"/>
      <c r="AE683" s="165"/>
      <c r="AF683" s="1"/>
    </row>
    <row r="684" ht="15.75" customHeight="1">
      <c r="F684" s="17"/>
      <c r="H684" s="17"/>
      <c r="Q684" s="17"/>
      <c r="S684" s="17"/>
      <c r="AB684" s="17"/>
      <c r="AD684" s="103"/>
      <c r="AE684" s="165"/>
      <c r="AF684" s="1"/>
    </row>
    <row r="685" ht="15.75" customHeight="1">
      <c r="F685" s="17"/>
      <c r="H685" s="17"/>
      <c r="Q685" s="17"/>
      <c r="S685" s="17"/>
      <c r="AB685" s="17"/>
      <c r="AD685" s="103"/>
      <c r="AE685" s="165"/>
      <c r="AF685" s="1"/>
    </row>
    <row r="686" ht="15.75" customHeight="1">
      <c r="F686" s="17"/>
      <c r="H686" s="17"/>
      <c r="Q686" s="17"/>
      <c r="S686" s="17"/>
      <c r="AB686" s="17"/>
      <c r="AD686" s="103"/>
      <c r="AE686" s="165"/>
      <c r="AF686" s="1"/>
    </row>
    <row r="687" ht="15.75" customHeight="1">
      <c r="F687" s="17"/>
      <c r="H687" s="17"/>
      <c r="Q687" s="17"/>
      <c r="S687" s="17"/>
      <c r="AB687" s="17"/>
      <c r="AD687" s="103"/>
      <c r="AE687" s="165"/>
      <c r="AF687" s="1"/>
    </row>
    <row r="688" ht="15.75" customHeight="1">
      <c r="F688" s="17"/>
      <c r="H688" s="17"/>
      <c r="Q688" s="17"/>
      <c r="S688" s="17"/>
      <c r="AB688" s="17"/>
      <c r="AD688" s="103"/>
      <c r="AE688" s="165"/>
      <c r="AF688" s="1"/>
    </row>
    <row r="689" ht="15.75" customHeight="1">
      <c r="F689" s="17"/>
      <c r="H689" s="17"/>
      <c r="Q689" s="17"/>
      <c r="S689" s="17"/>
      <c r="AB689" s="17"/>
      <c r="AD689" s="103"/>
      <c r="AE689" s="165"/>
      <c r="AF689" s="1"/>
    </row>
    <row r="690" ht="15.75" customHeight="1">
      <c r="F690" s="17"/>
      <c r="H690" s="17"/>
      <c r="Q690" s="17"/>
      <c r="S690" s="17"/>
      <c r="AB690" s="17"/>
      <c r="AD690" s="103"/>
      <c r="AE690" s="165"/>
      <c r="AF690" s="1"/>
    </row>
    <row r="691" ht="15.75" customHeight="1">
      <c r="F691" s="17"/>
      <c r="H691" s="17"/>
      <c r="Q691" s="17"/>
      <c r="S691" s="17"/>
      <c r="AB691" s="17"/>
      <c r="AD691" s="103"/>
      <c r="AE691" s="165"/>
      <c r="AF691" s="1"/>
    </row>
    <row r="692" ht="15.75" customHeight="1">
      <c r="F692" s="17"/>
      <c r="H692" s="17"/>
      <c r="Q692" s="17"/>
      <c r="S692" s="17"/>
      <c r="AB692" s="17"/>
      <c r="AD692" s="103"/>
      <c r="AE692" s="165"/>
      <c r="AF692" s="1"/>
    </row>
    <row r="693" ht="15.75" customHeight="1">
      <c r="F693" s="17"/>
      <c r="H693" s="17"/>
      <c r="Q693" s="17"/>
      <c r="S693" s="17"/>
      <c r="AB693" s="17"/>
      <c r="AD693" s="103"/>
      <c r="AE693" s="165"/>
      <c r="AF693" s="1"/>
    </row>
    <row r="694" ht="15.75" customHeight="1">
      <c r="F694" s="17"/>
      <c r="H694" s="17"/>
      <c r="Q694" s="17"/>
      <c r="S694" s="17"/>
      <c r="AB694" s="17"/>
      <c r="AD694" s="103"/>
      <c r="AE694" s="165"/>
      <c r="AF694" s="1"/>
    </row>
    <row r="695" ht="15.75" customHeight="1">
      <c r="F695" s="17"/>
      <c r="H695" s="17"/>
      <c r="Q695" s="17"/>
      <c r="S695" s="17"/>
      <c r="AB695" s="17"/>
      <c r="AD695" s="103"/>
      <c r="AE695" s="165"/>
      <c r="AF695" s="1"/>
    </row>
    <row r="696" ht="15.75" customHeight="1">
      <c r="F696" s="17"/>
      <c r="H696" s="17"/>
      <c r="Q696" s="17"/>
      <c r="S696" s="17"/>
      <c r="AB696" s="17"/>
      <c r="AD696" s="103"/>
      <c r="AE696" s="165"/>
      <c r="AF696" s="1"/>
    </row>
    <row r="697" ht="15.75" customHeight="1">
      <c r="F697" s="17"/>
      <c r="H697" s="17"/>
      <c r="Q697" s="17"/>
      <c r="S697" s="17"/>
      <c r="AB697" s="17"/>
      <c r="AD697" s="103"/>
      <c r="AE697" s="165"/>
      <c r="AF697" s="1"/>
    </row>
    <row r="698" ht="15.75" customHeight="1">
      <c r="F698" s="17"/>
      <c r="H698" s="17"/>
      <c r="Q698" s="17"/>
      <c r="S698" s="17"/>
      <c r="AB698" s="17"/>
      <c r="AD698" s="103"/>
      <c r="AE698" s="165"/>
      <c r="AF698" s="1"/>
    </row>
    <row r="699" ht="15.75" customHeight="1">
      <c r="F699" s="17"/>
      <c r="H699" s="17"/>
      <c r="Q699" s="17"/>
      <c r="S699" s="17"/>
      <c r="AB699" s="17"/>
      <c r="AD699" s="103"/>
      <c r="AE699" s="165"/>
      <c r="AF699" s="1"/>
    </row>
    <row r="700" ht="15.75" customHeight="1">
      <c r="F700" s="17"/>
      <c r="H700" s="17"/>
      <c r="Q700" s="17"/>
      <c r="S700" s="17"/>
      <c r="AB700" s="17"/>
      <c r="AD700" s="103"/>
      <c r="AE700" s="165"/>
      <c r="AF700" s="1"/>
    </row>
    <row r="701" ht="15.75" customHeight="1">
      <c r="F701" s="17"/>
      <c r="H701" s="17"/>
      <c r="Q701" s="17"/>
      <c r="S701" s="17"/>
      <c r="AB701" s="17"/>
      <c r="AD701" s="103"/>
      <c r="AE701" s="165"/>
      <c r="AF701" s="1"/>
    </row>
    <row r="702" ht="15.75" customHeight="1">
      <c r="F702" s="17"/>
      <c r="H702" s="17"/>
      <c r="Q702" s="17"/>
      <c r="S702" s="17"/>
      <c r="AB702" s="17"/>
      <c r="AD702" s="103"/>
      <c r="AE702" s="165"/>
      <c r="AF702" s="1"/>
    </row>
    <row r="703" ht="15.75" customHeight="1">
      <c r="F703" s="17"/>
      <c r="H703" s="17"/>
      <c r="Q703" s="17"/>
      <c r="S703" s="17"/>
      <c r="AB703" s="17"/>
      <c r="AD703" s="103"/>
      <c r="AE703" s="165"/>
      <c r="AF703" s="1"/>
    </row>
    <row r="704" ht="15.75" customHeight="1">
      <c r="F704" s="17"/>
      <c r="H704" s="17"/>
      <c r="Q704" s="17"/>
      <c r="S704" s="17"/>
      <c r="AB704" s="17"/>
      <c r="AD704" s="103"/>
      <c r="AE704" s="165"/>
      <c r="AF704" s="1"/>
    </row>
    <row r="705" ht="15.75" customHeight="1">
      <c r="F705" s="17"/>
      <c r="H705" s="17"/>
      <c r="Q705" s="17"/>
      <c r="S705" s="17"/>
      <c r="AB705" s="17"/>
      <c r="AD705" s="103"/>
      <c r="AE705" s="165"/>
      <c r="AF705" s="1"/>
    </row>
    <row r="706" ht="15.75" customHeight="1">
      <c r="F706" s="17"/>
      <c r="H706" s="17"/>
      <c r="Q706" s="17"/>
      <c r="S706" s="17"/>
      <c r="AB706" s="17"/>
      <c r="AD706" s="103"/>
      <c r="AE706" s="165"/>
      <c r="AF706" s="1"/>
    </row>
    <row r="707" ht="15.75" customHeight="1">
      <c r="F707" s="17"/>
      <c r="H707" s="17"/>
      <c r="Q707" s="17"/>
      <c r="S707" s="17"/>
      <c r="AB707" s="17"/>
      <c r="AD707" s="103"/>
      <c r="AE707" s="165"/>
      <c r="AF707" s="1"/>
    </row>
    <row r="708" ht="15.75" customHeight="1">
      <c r="F708" s="17"/>
      <c r="H708" s="17"/>
      <c r="Q708" s="17"/>
      <c r="S708" s="17"/>
      <c r="AB708" s="17"/>
      <c r="AD708" s="103"/>
      <c r="AE708" s="165"/>
      <c r="AF708" s="1"/>
    </row>
    <row r="709" ht="15.75" customHeight="1">
      <c r="F709" s="17"/>
      <c r="H709" s="17"/>
      <c r="Q709" s="17"/>
      <c r="S709" s="17"/>
      <c r="AB709" s="17"/>
      <c r="AD709" s="103"/>
      <c r="AE709" s="165"/>
      <c r="AF709" s="1"/>
    </row>
    <row r="710" ht="15.75" customHeight="1">
      <c r="F710" s="17"/>
      <c r="H710" s="17"/>
      <c r="Q710" s="17"/>
      <c r="S710" s="17"/>
      <c r="AB710" s="17"/>
      <c r="AD710" s="103"/>
      <c r="AE710" s="165"/>
      <c r="AF710" s="1"/>
    </row>
    <row r="711" ht="15.75" customHeight="1">
      <c r="F711" s="17"/>
      <c r="H711" s="17"/>
      <c r="Q711" s="17"/>
      <c r="S711" s="17"/>
      <c r="AB711" s="17"/>
      <c r="AD711" s="103"/>
      <c r="AE711" s="165"/>
      <c r="AF711" s="1"/>
    </row>
    <row r="712" ht="15.75" customHeight="1">
      <c r="F712" s="17"/>
      <c r="H712" s="17"/>
      <c r="Q712" s="17"/>
      <c r="S712" s="17"/>
      <c r="AB712" s="17"/>
      <c r="AD712" s="103"/>
      <c r="AE712" s="165"/>
      <c r="AF712" s="1"/>
    </row>
    <row r="713" ht="15.75" customHeight="1">
      <c r="F713" s="17"/>
      <c r="H713" s="17"/>
      <c r="Q713" s="17"/>
      <c r="S713" s="17"/>
      <c r="AB713" s="17"/>
      <c r="AD713" s="103"/>
      <c r="AE713" s="165"/>
      <c r="AF713" s="1"/>
    </row>
    <row r="714" ht="15.75" customHeight="1">
      <c r="F714" s="17"/>
      <c r="H714" s="17"/>
      <c r="Q714" s="17"/>
      <c r="S714" s="17"/>
      <c r="AB714" s="17"/>
      <c r="AD714" s="103"/>
      <c r="AE714" s="165"/>
      <c r="AF714" s="1"/>
    </row>
    <row r="715" ht="15.75" customHeight="1">
      <c r="F715" s="17"/>
      <c r="H715" s="17"/>
      <c r="Q715" s="17"/>
      <c r="S715" s="17"/>
      <c r="AB715" s="17"/>
      <c r="AD715" s="103"/>
      <c r="AE715" s="165"/>
      <c r="AF715" s="1"/>
    </row>
    <row r="716" ht="15.75" customHeight="1">
      <c r="F716" s="17"/>
      <c r="H716" s="17"/>
      <c r="Q716" s="17"/>
      <c r="S716" s="17"/>
      <c r="AB716" s="17"/>
      <c r="AD716" s="103"/>
      <c r="AE716" s="165"/>
      <c r="AF716" s="1"/>
    </row>
    <row r="717" ht="15.75" customHeight="1">
      <c r="F717" s="17"/>
      <c r="H717" s="17"/>
      <c r="Q717" s="17"/>
      <c r="S717" s="17"/>
      <c r="AB717" s="17"/>
      <c r="AD717" s="103"/>
      <c r="AE717" s="165"/>
      <c r="AF717" s="1"/>
    </row>
    <row r="718" ht="15.75" customHeight="1">
      <c r="F718" s="17"/>
      <c r="H718" s="17"/>
      <c r="Q718" s="17"/>
      <c r="S718" s="17"/>
      <c r="AB718" s="17"/>
      <c r="AD718" s="103"/>
      <c r="AE718" s="165"/>
      <c r="AF718" s="1"/>
    </row>
    <row r="719" ht="15.75" customHeight="1">
      <c r="F719" s="17"/>
      <c r="H719" s="17"/>
      <c r="Q719" s="17"/>
      <c r="S719" s="17"/>
      <c r="AB719" s="17"/>
      <c r="AD719" s="103"/>
      <c r="AE719" s="165"/>
      <c r="AF719" s="1"/>
    </row>
    <row r="720" ht="15.75" customHeight="1">
      <c r="F720" s="17"/>
      <c r="H720" s="17"/>
      <c r="Q720" s="17"/>
      <c r="S720" s="17"/>
      <c r="AB720" s="17"/>
      <c r="AD720" s="103"/>
      <c r="AE720" s="165"/>
      <c r="AF720" s="1"/>
    </row>
    <row r="721" ht="15.75" customHeight="1">
      <c r="F721" s="17"/>
      <c r="H721" s="17"/>
      <c r="Q721" s="17"/>
      <c r="S721" s="17"/>
      <c r="AB721" s="17"/>
      <c r="AD721" s="103"/>
      <c r="AE721" s="165"/>
      <c r="AF721" s="1"/>
    </row>
    <row r="722" ht="15.75" customHeight="1">
      <c r="F722" s="17"/>
      <c r="H722" s="17"/>
      <c r="Q722" s="17"/>
      <c r="S722" s="17"/>
      <c r="AB722" s="17"/>
      <c r="AD722" s="103"/>
      <c r="AE722" s="165"/>
      <c r="AF722" s="1"/>
    </row>
    <row r="723" ht="15.75" customHeight="1">
      <c r="F723" s="17"/>
      <c r="H723" s="17"/>
      <c r="Q723" s="17"/>
      <c r="S723" s="17"/>
      <c r="AB723" s="17"/>
      <c r="AD723" s="103"/>
      <c r="AE723" s="165"/>
      <c r="AF723" s="1"/>
    </row>
    <row r="724" ht="15.75" customHeight="1">
      <c r="F724" s="17"/>
      <c r="H724" s="17"/>
      <c r="Q724" s="17"/>
      <c r="S724" s="17"/>
      <c r="AB724" s="17"/>
      <c r="AD724" s="103"/>
      <c r="AE724" s="165"/>
      <c r="AF724" s="1"/>
    </row>
    <row r="725" ht="15.75" customHeight="1">
      <c r="F725" s="17"/>
      <c r="H725" s="17"/>
      <c r="Q725" s="17"/>
      <c r="S725" s="17"/>
      <c r="AB725" s="17"/>
      <c r="AD725" s="103"/>
      <c r="AE725" s="165"/>
      <c r="AF725" s="1"/>
    </row>
    <row r="726" ht="15.75" customHeight="1">
      <c r="F726" s="17"/>
      <c r="H726" s="17"/>
      <c r="Q726" s="17"/>
      <c r="S726" s="17"/>
      <c r="AB726" s="17"/>
      <c r="AD726" s="103"/>
      <c r="AE726" s="165"/>
      <c r="AF726" s="1"/>
    </row>
    <row r="727" ht="15.75" customHeight="1">
      <c r="F727" s="17"/>
      <c r="H727" s="17"/>
      <c r="Q727" s="17"/>
      <c r="S727" s="17"/>
      <c r="AB727" s="17"/>
      <c r="AD727" s="103"/>
      <c r="AE727" s="165"/>
      <c r="AF727" s="1"/>
    </row>
    <row r="728" ht="15.75" customHeight="1">
      <c r="F728" s="17"/>
      <c r="H728" s="17"/>
      <c r="Q728" s="17"/>
      <c r="S728" s="17"/>
      <c r="AB728" s="17"/>
      <c r="AD728" s="103"/>
      <c r="AE728" s="165"/>
      <c r="AF728" s="1"/>
    </row>
    <row r="729" ht="15.75" customHeight="1">
      <c r="F729" s="17"/>
      <c r="H729" s="17"/>
      <c r="Q729" s="17"/>
      <c r="S729" s="17"/>
      <c r="AB729" s="17"/>
      <c r="AD729" s="103"/>
      <c r="AE729" s="165"/>
      <c r="AF729" s="1"/>
    </row>
    <row r="730" ht="15.75" customHeight="1">
      <c r="F730" s="17"/>
      <c r="H730" s="17"/>
      <c r="Q730" s="17"/>
      <c r="S730" s="17"/>
      <c r="AB730" s="17"/>
      <c r="AD730" s="103"/>
      <c r="AE730" s="165"/>
      <c r="AF730" s="1"/>
    </row>
    <row r="731" ht="15.75" customHeight="1">
      <c r="F731" s="17"/>
      <c r="H731" s="17"/>
      <c r="Q731" s="17"/>
      <c r="S731" s="17"/>
      <c r="AB731" s="17"/>
      <c r="AD731" s="103"/>
      <c r="AE731" s="165"/>
      <c r="AF731" s="1"/>
    </row>
    <row r="732" ht="15.75" customHeight="1">
      <c r="F732" s="17"/>
      <c r="H732" s="17"/>
      <c r="Q732" s="17"/>
      <c r="S732" s="17"/>
      <c r="AB732" s="17"/>
      <c r="AD732" s="103"/>
      <c r="AE732" s="165"/>
      <c r="AF732" s="1"/>
    </row>
    <row r="733" ht="15.75" customHeight="1">
      <c r="F733" s="17"/>
      <c r="H733" s="17"/>
      <c r="Q733" s="17"/>
      <c r="S733" s="17"/>
      <c r="AB733" s="17"/>
      <c r="AD733" s="103"/>
      <c r="AE733" s="165"/>
      <c r="AF733" s="1"/>
    </row>
    <row r="734" ht="15.75" customHeight="1">
      <c r="F734" s="17"/>
      <c r="H734" s="17"/>
      <c r="Q734" s="17"/>
      <c r="S734" s="17"/>
      <c r="AB734" s="17"/>
      <c r="AD734" s="103"/>
      <c r="AE734" s="165"/>
      <c r="AF734" s="1"/>
    </row>
    <row r="735" ht="15.75" customHeight="1">
      <c r="F735" s="17"/>
      <c r="H735" s="17"/>
      <c r="Q735" s="17"/>
      <c r="S735" s="17"/>
      <c r="AB735" s="17"/>
      <c r="AD735" s="103"/>
      <c r="AE735" s="165"/>
      <c r="AF735" s="1"/>
    </row>
    <row r="736" ht="15.75" customHeight="1">
      <c r="F736" s="17"/>
      <c r="H736" s="17"/>
      <c r="Q736" s="17"/>
      <c r="S736" s="17"/>
      <c r="AB736" s="17"/>
      <c r="AD736" s="103"/>
      <c r="AE736" s="165"/>
      <c r="AF736" s="1"/>
    </row>
    <row r="737" ht="15.75" customHeight="1">
      <c r="F737" s="17"/>
      <c r="H737" s="17"/>
      <c r="Q737" s="17"/>
      <c r="S737" s="17"/>
      <c r="AB737" s="17"/>
      <c r="AD737" s="103"/>
      <c r="AE737" s="165"/>
      <c r="AF737" s="1"/>
    </row>
    <row r="738" ht="15.75" customHeight="1">
      <c r="F738" s="17"/>
      <c r="H738" s="17"/>
      <c r="Q738" s="17"/>
      <c r="S738" s="17"/>
      <c r="AB738" s="17"/>
      <c r="AD738" s="103"/>
      <c r="AE738" s="165"/>
      <c r="AF738" s="1"/>
    </row>
    <row r="739" ht="15.75" customHeight="1">
      <c r="F739" s="17"/>
      <c r="H739" s="17"/>
      <c r="Q739" s="17"/>
      <c r="S739" s="17"/>
      <c r="AB739" s="17"/>
      <c r="AD739" s="103"/>
      <c r="AE739" s="165"/>
      <c r="AF739" s="1"/>
    </row>
    <row r="740" ht="15.75" customHeight="1">
      <c r="F740" s="17"/>
      <c r="H740" s="17"/>
      <c r="Q740" s="17"/>
      <c r="S740" s="17"/>
      <c r="AB740" s="17"/>
      <c r="AD740" s="103"/>
      <c r="AE740" s="165"/>
      <c r="AF740" s="1"/>
    </row>
    <row r="741" ht="15.75" customHeight="1">
      <c r="F741" s="17"/>
      <c r="H741" s="17"/>
      <c r="Q741" s="17"/>
      <c r="S741" s="17"/>
      <c r="AB741" s="17"/>
      <c r="AD741" s="103"/>
      <c r="AE741" s="165"/>
      <c r="AF741" s="1"/>
    </row>
    <row r="742" ht="15.75" customHeight="1">
      <c r="F742" s="17"/>
      <c r="H742" s="17"/>
      <c r="Q742" s="17"/>
      <c r="S742" s="17"/>
      <c r="AB742" s="17"/>
      <c r="AD742" s="103"/>
      <c r="AE742" s="165"/>
      <c r="AF742" s="1"/>
    </row>
    <row r="743" ht="15.75" customHeight="1">
      <c r="F743" s="17"/>
      <c r="H743" s="17"/>
      <c r="Q743" s="17"/>
      <c r="S743" s="17"/>
      <c r="AB743" s="17"/>
      <c r="AD743" s="103"/>
      <c r="AE743" s="165"/>
      <c r="AF743" s="1"/>
    </row>
    <row r="744" ht="15.75" customHeight="1">
      <c r="F744" s="17"/>
      <c r="H744" s="17"/>
      <c r="Q744" s="17"/>
      <c r="S744" s="17"/>
      <c r="AB744" s="17"/>
      <c r="AD744" s="103"/>
      <c r="AE744" s="165"/>
      <c r="AF744" s="1"/>
    </row>
    <row r="745" ht="15.75" customHeight="1">
      <c r="F745" s="17"/>
      <c r="H745" s="17"/>
      <c r="Q745" s="17"/>
      <c r="S745" s="17"/>
      <c r="AB745" s="17"/>
      <c r="AD745" s="103"/>
      <c r="AE745" s="165"/>
      <c r="AF745" s="1"/>
    </row>
    <row r="746" ht="15.75" customHeight="1">
      <c r="F746" s="17"/>
      <c r="H746" s="17"/>
      <c r="Q746" s="17"/>
      <c r="S746" s="17"/>
      <c r="AB746" s="17"/>
      <c r="AD746" s="103"/>
      <c r="AE746" s="165"/>
      <c r="AF746" s="1"/>
    </row>
    <row r="747" ht="15.75" customHeight="1">
      <c r="F747" s="17"/>
      <c r="H747" s="17"/>
      <c r="Q747" s="17"/>
      <c r="S747" s="17"/>
      <c r="AB747" s="17"/>
      <c r="AD747" s="103"/>
      <c r="AE747" s="165"/>
      <c r="AF747" s="1"/>
    </row>
    <row r="748" ht="15.75" customHeight="1">
      <c r="F748" s="17"/>
      <c r="H748" s="17"/>
      <c r="Q748" s="17"/>
      <c r="S748" s="17"/>
      <c r="AB748" s="17"/>
      <c r="AD748" s="103"/>
      <c r="AE748" s="165"/>
      <c r="AF748" s="1"/>
    </row>
    <row r="749" ht="15.75" customHeight="1">
      <c r="F749" s="17"/>
      <c r="H749" s="17"/>
      <c r="Q749" s="17"/>
      <c r="S749" s="17"/>
      <c r="AB749" s="17"/>
      <c r="AD749" s="103"/>
      <c r="AE749" s="165"/>
      <c r="AF749" s="1"/>
    </row>
    <row r="750" ht="15.75" customHeight="1">
      <c r="F750" s="17"/>
      <c r="H750" s="17"/>
      <c r="Q750" s="17"/>
      <c r="S750" s="17"/>
      <c r="AB750" s="17"/>
      <c r="AD750" s="103"/>
      <c r="AE750" s="165"/>
      <c r="AF750" s="1"/>
    </row>
    <row r="751" ht="15.75" customHeight="1">
      <c r="F751" s="17"/>
      <c r="H751" s="17"/>
      <c r="Q751" s="17"/>
      <c r="S751" s="17"/>
      <c r="AB751" s="17"/>
      <c r="AD751" s="103"/>
      <c r="AE751" s="165"/>
      <c r="AF751" s="1"/>
    </row>
    <row r="752" ht="15.75" customHeight="1">
      <c r="F752" s="17"/>
      <c r="H752" s="17"/>
      <c r="Q752" s="17"/>
      <c r="S752" s="17"/>
      <c r="AB752" s="17"/>
      <c r="AD752" s="103"/>
      <c r="AE752" s="165"/>
      <c r="AF752" s="1"/>
    </row>
    <row r="753" ht="15.75" customHeight="1">
      <c r="F753" s="17"/>
      <c r="H753" s="17"/>
      <c r="Q753" s="17"/>
      <c r="S753" s="17"/>
      <c r="AB753" s="17"/>
      <c r="AD753" s="103"/>
      <c r="AE753" s="165"/>
      <c r="AF753" s="1"/>
    </row>
    <row r="754" ht="15.75" customHeight="1">
      <c r="F754" s="17"/>
      <c r="H754" s="17"/>
      <c r="Q754" s="17"/>
      <c r="S754" s="17"/>
      <c r="AB754" s="17"/>
      <c r="AD754" s="103"/>
      <c r="AE754" s="165"/>
      <c r="AF754" s="1"/>
    </row>
    <row r="755" ht="15.75" customHeight="1">
      <c r="F755" s="17"/>
      <c r="H755" s="17"/>
      <c r="Q755" s="17"/>
      <c r="S755" s="17"/>
      <c r="AB755" s="17"/>
      <c r="AD755" s="103"/>
      <c r="AE755" s="165"/>
      <c r="AF755" s="1"/>
    </row>
    <row r="756" ht="15.75" customHeight="1">
      <c r="F756" s="17"/>
      <c r="H756" s="17"/>
      <c r="Q756" s="17"/>
      <c r="S756" s="17"/>
      <c r="AB756" s="17"/>
      <c r="AD756" s="103"/>
      <c r="AE756" s="165"/>
      <c r="AF756" s="1"/>
    </row>
    <row r="757" ht="15.75" customHeight="1">
      <c r="F757" s="17"/>
      <c r="H757" s="17"/>
      <c r="Q757" s="17"/>
      <c r="S757" s="17"/>
      <c r="AB757" s="17"/>
      <c r="AD757" s="103"/>
      <c r="AE757" s="165"/>
      <c r="AF757" s="1"/>
    </row>
    <row r="758" ht="15.75" customHeight="1">
      <c r="F758" s="17"/>
      <c r="H758" s="17"/>
      <c r="Q758" s="17"/>
      <c r="S758" s="17"/>
      <c r="AB758" s="17"/>
      <c r="AD758" s="103"/>
      <c r="AE758" s="165"/>
      <c r="AF758" s="1"/>
    </row>
    <row r="759" ht="15.75" customHeight="1">
      <c r="F759" s="17"/>
      <c r="H759" s="17"/>
      <c r="Q759" s="17"/>
      <c r="S759" s="17"/>
      <c r="AB759" s="17"/>
      <c r="AD759" s="103"/>
      <c r="AE759" s="165"/>
      <c r="AF759" s="1"/>
    </row>
    <row r="760" ht="15.75" customHeight="1">
      <c r="F760" s="17"/>
      <c r="H760" s="17"/>
      <c r="Q760" s="17"/>
      <c r="S760" s="17"/>
      <c r="AB760" s="17"/>
      <c r="AD760" s="103"/>
      <c r="AE760" s="165"/>
      <c r="AF760" s="1"/>
    </row>
    <row r="761" ht="15.75" customHeight="1">
      <c r="F761" s="17"/>
      <c r="H761" s="17"/>
      <c r="Q761" s="17"/>
      <c r="S761" s="17"/>
      <c r="AB761" s="17"/>
      <c r="AD761" s="103"/>
      <c r="AE761" s="165"/>
      <c r="AF761" s="1"/>
    </row>
    <row r="762" ht="15.75" customHeight="1">
      <c r="F762" s="17"/>
      <c r="H762" s="17"/>
      <c r="Q762" s="17"/>
      <c r="S762" s="17"/>
      <c r="AB762" s="17"/>
      <c r="AD762" s="103"/>
      <c r="AE762" s="165"/>
      <c r="AF762" s="1"/>
    </row>
    <row r="763" ht="15.75" customHeight="1">
      <c r="F763" s="17"/>
      <c r="H763" s="17"/>
      <c r="Q763" s="17"/>
      <c r="S763" s="17"/>
      <c r="AB763" s="17"/>
      <c r="AD763" s="103"/>
      <c r="AE763" s="165"/>
      <c r="AF763" s="1"/>
    </row>
    <row r="764" ht="15.75" customHeight="1">
      <c r="F764" s="17"/>
      <c r="H764" s="17"/>
      <c r="Q764" s="17"/>
      <c r="S764" s="17"/>
      <c r="AB764" s="17"/>
      <c r="AD764" s="103"/>
      <c r="AE764" s="165"/>
      <c r="AF764" s="1"/>
    </row>
    <row r="765" ht="15.75" customHeight="1">
      <c r="F765" s="17"/>
      <c r="H765" s="17"/>
      <c r="Q765" s="17"/>
      <c r="S765" s="17"/>
      <c r="AB765" s="17"/>
      <c r="AD765" s="103"/>
      <c r="AE765" s="165"/>
      <c r="AF765" s="1"/>
    </row>
    <row r="766" ht="15.75" customHeight="1">
      <c r="F766" s="17"/>
      <c r="H766" s="17"/>
      <c r="Q766" s="17"/>
      <c r="S766" s="17"/>
      <c r="AB766" s="17"/>
      <c r="AD766" s="103"/>
      <c r="AE766" s="165"/>
      <c r="AF766" s="1"/>
    </row>
    <row r="767" ht="15.75" customHeight="1">
      <c r="F767" s="17"/>
      <c r="H767" s="17"/>
      <c r="Q767" s="17"/>
      <c r="S767" s="17"/>
      <c r="AB767" s="17"/>
      <c r="AD767" s="103"/>
      <c r="AE767" s="165"/>
      <c r="AF767" s="1"/>
    </row>
    <row r="768" ht="15.75" customHeight="1">
      <c r="F768" s="17"/>
      <c r="H768" s="17"/>
      <c r="Q768" s="17"/>
      <c r="S768" s="17"/>
      <c r="AB768" s="17"/>
      <c r="AD768" s="103"/>
      <c r="AE768" s="165"/>
      <c r="AF768" s="1"/>
    </row>
    <row r="769" ht="15.75" customHeight="1">
      <c r="F769" s="17"/>
      <c r="H769" s="17"/>
      <c r="Q769" s="17"/>
      <c r="S769" s="17"/>
      <c r="AB769" s="17"/>
      <c r="AD769" s="103"/>
      <c r="AE769" s="165"/>
      <c r="AF769" s="1"/>
    </row>
    <row r="770" ht="15.75" customHeight="1">
      <c r="F770" s="17"/>
      <c r="H770" s="17"/>
      <c r="Q770" s="17"/>
      <c r="S770" s="17"/>
      <c r="AB770" s="17"/>
      <c r="AD770" s="103"/>
      <c r="AE770" s="165"/>
      <c r="AF770" s="1"/>
    </row>
    <row r="771" ht="15.75" customHeight="1">
      <c r="F771" s="17"/>
      <c r="H771" s="17"/>
      <c r="Q771" s="17"/>
      <c r="S771" s="17"/>
      <c r="AB771" s="17"/>
      <c r="AD771" s="103"/>
      <c r="AE771" s="165"/>
      <c r="AF771" s="1"/>
    </row>
    <row r="772" ht="15.75" customHeight="1">
      <c r="F772" s="17"/>
      <c r="H772" s="17"/>
      <c r="Q772" s="17"/>
      <c r="S772" s="17"/>
      <c r="AB772" s="17"/>
      <c r="AD772" s="103"/>
      <c r="AE772" s="165"/>
      <c r="AF772" s="1"/>
    </row>
    <row r="773" ht="15.75" customHeight="1">
      <c r="F773" s="17"/>
      <c r="H773" s="17"/>
      <c r="Q773" s="17"/>
      <c r="S773" s="17"/>
      <c r="AB773" s="17"/>
      <c r="AD773" s="103"/>
      <c r="AE773" s="165"/>
      <c r="AF773" s="1"/>
    </row>
    <row r="774" ht="15.75" customHeight="1">
      <c r="F774" s="17"/>
      <c r="H774" s="17"/>
      <c r="Q774" s="17"/>
      <c r="S774" s="17"/>
      <c r="AB774" s="17"/>
      <c r="AD774" s="103"/>
      <c r="AE774" s="165"/>
      <c r="AF774" s="1"/>
    </row>
    <row r="775" ht="15.75" customHeight="1">
      <c r="F775" s="17"/>
      <c r="H775" s="17"/>
      <c r="Q775" s="17"/>
      <c r="S775" s="17"/>
      <c r="AB775" s="17"/>
      <c r="AD775" s="103"/>
      <c r="AE775" s="165"/>
      <c r="AF775" s="1"/>
    </row>
    <row r="776" ht="15.75" customHeight="1">
      <c r="F776" s="17"/>
      <c r="H776" s="17"/>
      <c r="Q776" s="17"/>
      <c r="S776" s="17"/>
      <c r="AB776" s="17"/>
      <c r="AD776" s="103"/>
      <c r="AE776" s="165"/>
      <c r="AF776" s="1"/>
    </row>
    <row r="777" ht="15.75" customHeight="1">
      <c r="F777" s="17"/>
      <c r="H777" s="17"/>
      <c r="Q777" s="17"/>
      <c r="S777" s="17"/>
      <c r="AB777" s="17"/>
      <c r="AD777" s="103"/>
      <c r="AE777" s="165"/>
      <c r="AF777" s="1"/>
    </row>
    <row r="778" ht="15.75" customHeight="1">
      <c r="F778" s="17"/>
      <c r="H778" s="17"/>
      <c r="Q778" s="17"/>
      <c r="S778" s="17"/>
      <c r="AB778" s="17"/>
      <c r="AD778" s="103"/>
      <c r="AE778" s="165"/>
      <c r="AF778" s="1"/>
    </row>
    <row r="779" ht="15.75" customHeight="1">
      <c r="F779" s="17"/>
      <c r="H779" s="17"/>
      <c r="Q779" s="17"/>
      <c r="S779" s="17"/>
      <c r="AB779" s="17"/>
      <c r="AD779" s="103"/>
      <c r="AE779" s="165"/>
      <c r="AF779" s="1"/>
    </row>
    <row r="780" ht="15.75" customHeight="1">
      <c r="F780" s="17"/>
      <c r="H780" s="17"/>
      <c r="Q780" s="17"/>
      <c r="S780" s="17"/>
      <c r="AB780" s="17"/>
      <c r="AD780" s="103"/>
      <c r="AE780" s="165"/>
      <c r="AF780" s="1"/>
    </row>
    <row r="781" ht="15.75" customHeight="1">
      <c r="F781" s="17"/>
      <c r="H781" s="17"/>
      <c r="Q781" s="17"/>
      <c r="S781" s="17"/>
      <c r="AB781" s="17"/>
      <c r="AD781" s="103"/>
      <c r="AE781" s="165"/>
      <c r="AF781" s="1"/>
    </row>
    <row r="782" ht="15.75" customHeight="1">
      <c r="F782" s="17"/>
      <c r="H782" s="17"/>
      <c r="Q782" s="17"/>
      <c r="S782" s="17"/>
      <c r="AB782" s="17"/>
      <c r="AD782" s="103"/>
      <c r="AE782" s="165"/>
      <c r="AF782" s="1"/>
    </row>
    <row r="783" ht="15.75" customHeight="1">
      <c r="F783" s="17"/>
      <c r="H783" s="17"/>
      <c r="Q783" s="17"/>
      <c r="S783" s="17"/>
      <c r="AB783" s="17"/>
      <c r="AD783" s="103"/>
      <c r="AE783" s="165"/>
      <c r="AF783" s="1"/>
    </row>
    <row r="784" ht="15.75" customHeight="1">
      <c r="F784" s="17"/>
      <c r="H784" s="17"/>
      <c r="Q784" s="17"/>
      <c r="S784" s="17"/>
      <c r="AB784" s="17"/>
      <c r="AD784" s="103"/>
      <c r="AE784" s="165"/>
      <c r="AF784" s="1"/>
    </row>
    <row r="785" ht="15.75" customHeight="1">
      <c r="F785" s="17"/>
      <c r="H785" s="17"/>
      <c r="Q785" s="17"/>
      <c r="S785" s="17"/>
      <c r="AB785" s="17"/>
      <c r="AD785" s="103"/>
      <c r="AE785" s="165"/>
      <c r="AF785" s="1"/>
    </row>
    <row r="786" ht="15.75" customHeight="1">
      <c r="F786" s="17"/>
      <c r="H786" s="17"/>
      <c r="Q786" s="17"/>
      <c r="S786" s="17"/>
      <c r="AB786" s="17"/>
      <c r="AD786" s="103"/>
      <c r="AE786" s="165"/>
      <c r="AF786" s="1"/>
    </row>
    <row r="787" ht="15.75" customHeight="1">
      <c r="F787" s="17"/>
      <c r="H787" s="17"/>
      <c r="Q787" s="17"/>
      <c r="S787" s="17"/>
      <c r="AB787" s="17"/>
      <c r="AD787" s="103"/>
      <c r="AE787" s="165"/>
      <c r="AF787" s="1"/>
    </row>
    <row r="788" ht="15.75" customHeight="1">
      <c r="F788" s="17"/>
      <c r="H788" s="17"/>
      <c r="Q788" s="17"/>
      <c r="S788" s="17"/>
      <c r="AB788" s="17"/>
      <c r="AD788" s="103"/>
      <c r="AE788" s="165"/>
      <c r="AF788" s="1"/>
    </row>
    <row r="789" ht="15.75" customHeight="1">
      <c r="F789" s="17"/>
      <c r="H789" s="17"/>
      <c r="Q789" s="17"/>
      <c r="S789" s="17"/>
      <c r="AB789" s="17"/>
      <c r="AD789" s="103"/>
      <c r="AE789" s="165"/>
      <c r="AF789" s="1"/>
    </row>
    <row r="790" ht="15.75" customHeight="1">
      <c r="F790" s="17"/>
      <c r="H790" s="17"/>
      <c r="Q790" s="17"/>
      <c r="S790" s="17"/>
      <c r="AB790" s="17"/>
      <c r="AD790" s="103"/>
      <c r="AE790" s="165"/>
      <c r="AF790" s="1"/>
    </row>
    <row r="791" ht="15.75" customHeight="1">
      <c r="F791" s="17"/>
      <c r="H791" s="17"/>
      <c r="Q791" s="17"/>
      <c r="S791" s="17"/>
      <c r="AB791" s="17"/>
      <c r="AD791" s="103"/>
      <c r="AE791" s="165"/>
      <c r="AF791" s="1"/>
    </row>
    <row r="792" ht="15.75" customHeight="1">
      <c r="F792" s="17"/>
      <c r="H792" s="17"/>
      <c r="Q792" s="17"/>
      <c r="S792" s="17"/>
      <c r="AB792" s="17"/>
      <c r="AD792" s="103"/>
      <c r="AE792" s="165"/>
      <c r="AF792" s="1"/>
    </row>
    <row r="793" ht="15.75" customHeight="1">
      <c r="F793" s="17"/>
      <c r="H793" s="17"/>
      <c r="Q793" s="17"/>
      <c r="S793" s="17"/>
      <c r="AB793" s="17"/>
      <c r="AD793" s="103"/>
      <c r="AE793" s="165"/>
      <c r="AF793" s="1"/>
    </row>
    <row r="794" ht="15.75" customHeight="1">
      <c r="F794" s="17"/>
      <c r="H794" s="17"/>
      <c r="Q794" s="17"/>
      <c r="S794" s="17"/>
      <c r="AB794" s="17"/>
      <c r="AD794" s="103"/>
      <c r="AE794" s="165"/>
      <c r="AF794" s="1"/>
    </row>
    <row r="795" ht="15.75" customHeight="1">
      <c r="F795" s="17"/>
      <c r="H795" s="17"/>
      <c r="Q795" s="17"/>
      <c r="S795" s="17"/>
      <c r="AB795" s="17"/>
      <c r="AD795" s="103"/>
      <c r="AE795" s="165"/>
      <c r="AF795" s="1"/>
    </row>
    <row r="796" ht="15.75" customHeight="1">
      <c r="F796" s="17"/>
      <c r="H796" s="17"/>
      <c r="Q796" s="17"/>
      <c r="S796" s="17"/>
      <c r="AB796" s="17"/>
      <c r="AD796" s="103"/>
      <c r="AE796" s="165"/>
      <c r="AF796" s="1"/>
    </row>
    <row r="797" ht="15.75" customHeight="1">
      <c r="F797" s="17"/>
      <c r="H797" s="17"/>
      <c r="Q797" s="17"/>
      <c r="S797" s="17"/>
      <c r="AB797" s="17"/>
      <c r="AD797" s="103"/>
      <c r="AE797" s="165"/>
      <c r="AF797" s="1"/>
    </row>
    <row r="798" ht="15.75" customHeight="1">
      <c r="F798" s="17"/>
      <c r="H798" s="17"/>
      <c r="Q798" s="17"/>
      <c r="S798" s="17"/>
      <c r="AB798" s="17"/>
      <c r="AD798" s="103"/>
      <c r="AE798" s="165"/>
      <c r="AF798" s="1"/>
    </row>
    <row r="799" ht="15.75" customHeight="1">
      <c r="F799" s="17"/>
      <c r="H799" s="17"/>
      <c r="Q799" s="17"/>
      <c r="S799" s="17"/>
      <c r="AB799" s="17"/>
      <c r="AD799" s="103"/>
      <c r="AE799" s="165"/>
      <c r="AF799" s="1"/>
    </row>
    <row r="800" ht="15.75" customHeight="1">
      <c r="F800" s="17"/>
      <c r="H800" s="17"/>
      <c r="Q800" s="17"/>
      <c r="S800" s="17"/>
      <c r="AB800" s="17"/>
      <c r="AD800" s="103"/>
      <c r="AE800" s="165"/>
      <c r="AF800" s="1"/>
    </row>
    <row r="801" ht="15.75" customHeight="1">
      <c r="F801" s="17"/>
      <c r="H801" s="17"/>
      <c r="Q801" s="17"/>
      <c r="S801" s="17"/>
      <c r="AB801" s="17"/>
      <c r="AD801" s="103"/>
      <c r="AE801" s="165"/>
      <c r="AF801" s="1"/>
    </row>
    <row r="802" ht="15.75" customHeight="1">
      <c r="F802" s="17"/>
      <c r="H802" s="17"/>
      <c r="Q802" s="17"/>
      <c r="S802" s="17"/>
      <c r="AB802" s="17"/>
      <c r="AD802" s="103"/>
      <c r="AE802" s="165"/>
      <c r="AF802" s="1"/>
    </row>
    <row r="803" ht="15.75" customHeight="1">
      <c r="F803" s="17"/>
      <c r="H803" s="17"/>
      <c r="Q803" s="17"/>
      <c r="S803" s="17"/>
      <c r="AB803" s="17"/>
      <c r="AD803" s="103"/>
      <c r="AE803" s="165"/>
      <c r="AF803" s="1"/>
    </row>
    <row r="804" ht="15.75" customHeight="1">
      <c r="F804" s="17"/>
      <c r="H804" s="17"/>
      <c r="Q804" s="17"/>
      <c r="S804" s="17"/>
      <c r="AB804" s="17"/>
      <c r="AD804" s="103"/>
      <c r="AE804" s="165"/>
      <c r="AF804" s="1"/>
    </row>
    <row r="805" ht="15.75" customHeight="1">
      <c r="F805" s="17"/>
      <c r="H805" s="17"/>
      <c r="Q805" s="17"/>
      <c r="S805" s="17"/>
      <c r="AB805" s="17"/>
      <c r="AD805" s="103"/>
      <c r="AE805" s="165"/>
      <c r="AF805" s="1"/>
    </row>
    <row r="806" ht="15.75" customHeight="1">
      <c r="F806" s="17"/>
      <c r="H806" s="17"/>
      <c r="Q806" s="17"/>
      <c r="S806" s="17"/>
      <c r="AB806" s="17"/>
      <c r="AD806" s="103"/>
      <c r="AE806" s="165"/>
      <c r="AF806" s="1"/>
    </row>
    <row r="807" ht="15.75" customHeight="1">
      <c r="F807" s="17"/>
      <c r="H807" s="17"/>
      <c r="Q807" s="17"/>
      <c r="S807" s="17"/>
      <c r="AB807" s="17"/>
      <c r="AD807" s="103"/>
      <c r="AE807" s="165"/>
      <c r="AF807" s="1"/>
    </row>
    <row r="808" ht="15.75" customHeight="1">
      <c r="F808" s="17"/>
      <c r="H808" s="17"/>
      <c r="Q808" s="17"/>
      <c r="S808" s="17"/>
      <c r="AB808" s="17"/>
      <c r="AD808" s="103"/>
      <c r="AE808" s="165"/>
      <c r="AF808" s="1"/>
    </row>
    <row r="809" ht="15.75" customHeight="1">
      <c r="F809" s="17"/>
      <c r="H809" s="17"/>
      <c r="Q809" s="17"/>
      <c r="S809" s="17"/>
      <c r="AB809" s="17"/>
      <c r="AD809" s="103"/>
      <c r="AE809" s="165"/>
      <c r="AF809" s="1"/>
    </row>
    <row r="810" ht="15.75" customHeight="1">
      <c r="F810" s="17"/>
      <c r="H810" s="17"/>
      <c r="Q810" s="17"/>
      <c r="S810" s="17"/>
      <c r="AB810" s="17"/>
      <c r="AD810" s="103"/>
      <c r="AE810" s="165"/>
      <c r="AF810" s="1"/>
    </row>
    <row r="811" ht="15.75" customHeight="1">
      <c r="F811" s="17"/>
      <c r="H811" s="17"/>
      <c r="Q811" s="17"/>
      <c r="S811" s="17"/>
      <c r="AB811" s="17"/>
      <c r="AD811" s="103"/>
      <c r="AE811" s="165"/>
      <c r="AF811" s="1"/>
    </row>
    <row r="812" ht="15.75" customHeight="1">
      <c r="F812" s="17"/>
      <c r="H812" s="17"/>
      <c r="Q812" s="17"/>
      <c r="S812" s="17"/>
      <c r="AB812" s="17"/>
      <c r="AD812" s="103"/>
      <c r="AE812" s="165"/>
      <c r="AF812" s="1"/>
    </row>
    <row r="813" ht="15.75" customHeight="1">
      <c r="F813" s="17"/>
      <c r="H813" s="17"/>
      <c r="Q813" s="17"/>
      <c r="S813" s="17"/>
      <c r="AB813" s="17"/>
      <c r="AD813" s="103"/>
      <c r="AE813" s="165"/>
      <c r="AF813" s="1"/>
    </row>
    <row r="814" ht="15.75" customHeight="1">
      <c r="F814" s="17"/>
      <c r="H814" s="17"/>
      <c r="Q814" s="17"/>
      <c r="S814" s="17"/>
      <c r="AB814" s="17"/>
      <c r="AD814" s="103"/>
      <c r="AE814" s="165"/>
      <c r="AF814" s="1"/>
    </row>
    <row r="815" ht="15.75" customHeight="1">
      <c r="F815" s="17"/>
      <c r="H815" s="17"/>
      <c r="Q815" s="17"/>
      <c r="S815" s="17"/>
      <c r="AB815" s="17"/>
      <c r="AD815" s="103"/>
      <c r="AE815" s="165"/>
      <c r="AF815" s="1"/>
    </row>
    <row r="816" ht="15.75" customHeight="1">
      <c r="F816" s="17"/>
      <c r="H816" s="17"/>
      <c r="Q816" s="17"/>
      <c r="S816" s="17"/>
      <c r="AB816" s="17"/>
      <c r="AD816" s="103"/>
      <c r="AE816" s="165"/>
      <c r="AF816" s="1"/>
    </row>
    <row r="817" ht="15.75" customHeight="1">
      <c r="F817" s="17"/>
      <c r="H817" s="17"/>
      <c r="Q817" s="17"/>
      <c r="S817" s="17"/>
      <c r="AB817" s="17"/>
      <c r="AD817" s="103"/>
      <c r="AE817" s="165"/>
      <c r="AF817" s="1"/>
    </row>
    <row r="818" ht="15.75" customHeight="1">
      <c r="F818" s="17"/>
      <c r="H818" s="17"/>
      <c r="Q818" s="17"/>
      <c r="S818" s="17"/>
      <c r="AB818" s="17"/>
      <c r="AD818" s="103"/>
      <c r="AE818" s="165"/>
      <c r="AF818" s="1"/>
    </row>
    <row r="819" ht="15.75" customHeight="1">
      <c r="F819" s="17"/>
      <c r="H819" s="17"/>
      <c r="Q819" s="17"/>
      <c r="S819" s="17"/>
      <c r="AB819" s="17"/>
      <c r="AD819" s="103"/>
      <c r="AE819" s="165"/>
      <c r="AF819" s="1"/>
    </row>
    <row r="820" ht="15.75" customHeight="1">
      <c r="F820" s="17"/>
      <c r="H820" s="17"/>
      <c r="Q820" s="17"/>
      <c r="S820" s="17"/>
      <c r="AB820" s="17"/>
      <c r="AD820" s="103"/>
      <c r="AE820" s="165"/>
      <c r="AF820" s="1"/>
    </row>
    <row r="821" ht="15.75" customHeight="1">
      <c r="F821" s="17"/>
      <c r="H821" s="17"/>
      <c r="Q821" s="17"/>
      <c r="S821" s="17"/>
      <c r="AB821" s="17"/>
      <c r="AD821" s="103"/>
      <c r="AE821" s="165"/>
      <c r="AF821" s="1"/>
    </row>
    <row r="822" ht="15.75" customHeight="1">
      <c r="F822" s="17"/>
      <c r="H822" s="17"/>
      <c r="Q822" s="17"/>
      <c r="S822" s="17"/>
      <c r="AB822" s="17"/>
      <c r="AD822" s="103"/>
      <c r="AE822" s="165"/>
      <c r="AF822" s="1"/>
    </row>
    <row r="823" ht="15.75" customHeight="1">
      <c r="F823" s="17"/>
      <c r="H823" s="17"/>
      <c r="Q823" s="17"/>
      <c r="S823" s="17"/>
      <c r="AB823" s="17"/>
      <c r="AD823" s="103"/>
      <c r="AE823" s="165"/>
      <c r="AF823" s="1"/>
    </row>
    <row r="824" ht="15.75" customHeight="1">
      <c r="F824" s="17"/>
      <c r="H824" s="17"/>
      <c r="Q824" s="17"/>
      <c r="S824" s="17"/>
      <c r="AB824" s="17"/>
      <c r="AD824" s="103"/>
      <c r="AE824" s="165"/>
      <c r="AF824" s="1"/>
    </row>
    <row r="825" ht="15.75" customHeight="1">
      <c r="F825" s="17"/>
      <c r="H825" s="17"/>
      <c r="Q825" s="17"/>
      <c r="S825" s="17"/>
      <c r="AB825" s="17"/>
      <c r="AD825" s="103"/>
      <c r="AE825" s="165"/>
      <c r="AF825" s="1"/>
    </row>
    <row r="826" ht="15.75" customHeight="1">
      <c r="F826" s="17"/>
      <c r="H826" s="17"/>
      <c r="Q826" s="17"/>
      <c r="S826" s="17"/>
      <c r="AB826" s="17"/>
      <c r="AD826" s="103"/>
      <c r="AE826" s="165"/>
      <c r="AF826" s="1"/>
    </row>
    <row r="827" ht="15.75" customHeight="1">
      <c r="F827" s="17"/>
      <c r="H827" s="17"/>
      <c r="Q827" s="17"/>
      <c r="S827" s="17"/>
      <c r="AB827" s="17"/>
      <c r="AD827" s="103"/>
      <c r="AE827" s="165"/>
      <c r="AF827" s="1"/>
    </row>
    <row r="828" ht="15.75" customHeight="1">
      <c r="F828" s="17"/>
      <c r="H828" s="17"/>
      <c r="Q828" s="17"/>
      <c r="S828" s="17"/>
      <c r="AB828" s="17"/>
      <c r="AD828" s="103"/>
      <c r="AE828" s="165"/>
      <c r="AF828" s="1"/>
    </row>
    <row r="829" ht="15.75" customHeight="1">
      <c r="F829" s="17"/>
      <c r="H829" s="17"/>
      <c r="Q829" s="17"/>
      <c r="S829" s="17"/>
      <c r="AB829" s="17"/>
      <c r="AD829" s="103"/>
      <c r="AE829" s="165"/>
      <c r="AF829" s="1"/>
    </row>
    <row r="830" ht="15.75" customHeight="1">
      <c r="F830" s="17"/>
      <c r="H830" s="17"/>
      <c r="Q830" s="17"/>
      <c r="S830" s="17"/>
      <c r="AB830" s="17"/>
      <c r="AD830" s="103"/>
      <c r="AE830" s="165"/>
      <c r="AF830" s="1"/>
    </row>
    <row r="831" ht="15.75" customHeight="1">
      <c r="F831" s="17"/>
      <c r="H831" s="17"/>
      <c r="Q831" s="17"/>
      <c r="S831" s="17"/>
      <c r="AB831" s="17"/>
      <c r="AD831" s="103"/>
      <c r="AE831" s="165"/>
      <c r="AF831" s="1"/>
    </row>
    <row r="832" ht="15.75" customHeight="1">
      <c r="F832" s="17"/>
      <c r="H832" s="17"/>
      <c r="Q832" s="17"/>
      <c r="S832" s="17"/>
      <c r="AB832" s="17"/>
      <c r="AD832" s="103"/>
      <c r="AE832" s="165"/>
      <c r="AF832" s="1"/>
    </row>
    <row r="833" ht="15.75" customHeight="1">
      <c r="F833" s="17"/>
      <c r="H833" s="17"/>
      <c r="Q833" s="17"/>
      <c r="S833" s="17"/>
      <c r="AB833" s="17"/>
      <c r="AD833" s="103"/>
      <c r="AE833" s="165"/>
      <c r="AF833" s="1"/>
    </row>
    <row r="834" ht="15.75" customHeight="1">
      <c r="F834" s="17"/>
      <c r="H834" s="17"/>
      <c r="Q834" s="17"/>
      <c r="S834" s="17"/>
      <c r="AB834" s="17"/>
      <c r="AD834" s="103"/>
      <c r="AE834" s="165"/>
      <c r="AF834" s="1"/>
    </row>
    <row r="835" ht="15.75" customHeight="1">
      <c r="F835" s="17"/>
      <c r="H835" s="17"/>
      <c r="Q835" s="17"/>
      <c r="S835" s="17"/>
      <c r="AB835" s="17"/>
      <c r="AD835" s="103"/>
      <c r="AE835" s="165"/>
      <c r="AF835" s="1"/>
    </row>
    <row r="836" ht="15.75" customHeight="1">
      <c r="F836" s="17"/>
      <c r="H836" s="17"/>
      <c r="Q836" s="17"/>
      <c r="S836" s="17"/>
      <c r="AB836" s="17"/>
      <c r="AD836" s="103"/>
      <c r="AE836" s="165"/>
      <c r="AF836" s="1"/>
    </row>
    <row r="837" ht="15.75" customHeight="1">
      <c r="F837" s="17"/>
      <c r="H837" s="17"/>
      <c r="Q837" s="17"/>
      <c r="S837" s="17"/>
      <c r="AB837" s="17"/>
      <c r="AD837" s="103"/>
      <c r="AE837" s="165"/>
      <c r="AF837" s="1"/>
    </row>
    <row r="838" ht="15.75" customHeight="1">
      <c r="F838" s="17"/>
      <c r="H838" s="17"/>
      <c r="Q838" s="17"/>
      <c r="S838" s="17"/>
      <c r="AB838" s="17"/>
      <c r="AD838" s="103"/>
      <c r="AE838" s="165"/>
      <c r="AF838" s="1"/>
    </row>
    <row r="839" ht="15.75" customHeight="1">
      <c r="F839" s="17"/>
      <c r="H839" s="17"/>
      <c r="Q839" s="17"/>
      <c r="S839" s="17"/>
      <c r="AB839" s="17"/>
      <c r="AD839" s="103"/>
      <c r="AE839" s="165"/>
      <c r="AF839" s="1"/>
    </row>
    <row r="840" ht="15.75" customHeight="1">
      <c r="F840" s="17"/>
      <c r="H840" s="17"/>
      <c r="Q840" s="17"/>
      <c r="S840" s="17"/>
      <c r="AB840" s="17"/>
      <c r="AD840" s="103"/>
      <c r="AE840" s="165"/>
      <c r="AF840" s="1"/>
    </row>
    <row r="841" ht="15.75" customHeight="1">
      <c r="F841" s="17"/>
      <c r="H841" s="17"/>
      <c r="Q841" s="17"/>
      <c r="S841" s="17"/>
      <c r="AB841" s="17"/>
      <c r="AD841" s="103"/>
      <c r="AE841" s="165"/>
      <c r="AF841" s="1"/>
    </row>
    <row r="842" ht="15.75" customHeight="1">
      <c r="F842" s="17"/>
      <c r="H842" s="17"/>
      <c r="Q842" s="17"/>
      <c r="S842" s="17"/>
      <c r="AB842" s="17"/>
      <c r="AD842" s="103"/>
      <c r="AE842" s="165"/>
      <c r="AF842" s="1"/>
    </row>
    <row r="843" ht="15.75" customHeight="1">
      <c r="F843" s="17"/>
      <c r="H843" s="17"/>
      <c r="Q843" s="17"/>
      <c r="S843" s="17"/>
      <c r="AB843" s="17"/>
      <c r="AD843" s="103"/>
      <c r="AE843" s="165"/>
      <c r="AF843" s="1"/>
    </row>
    <row r="844" ht="15.75" customHeight="1">
      <c r="F844" s="17"/>
      <c r="H844" s="17"/>
      <c r="Q844" s="17"/>
      <c r="S844" s="17"/>
      <c r="AB844" s="17"/>
      <c r="AD844" s="103"/>
      <c r="AE844" s="165"/>
      <c r="AF844" s="1"/>
    </row>
    <row r="845" ht="15.75" customHeight="1">
      <c r="F845" s="17"/>
      <c r="H845" s="17"/>
      <c r="Q845" s="17"/>
      <c r="S845" s="17"/>
      <c r="AB845" s="17"/>
      <c r="AD845" s="103"/>
      <c r="AE845" s="165"/>
      <c r="AF845" s="1"/>
    </row>
    <row r="846" ht="15.75" customHeight="1">
      <c r="F846" s="17"/>
      <c r="H846" s="17"/>
      <c r="Q846" s="17"/>
      <c r="S846" s="17"/>
      <c r="AB846" s="17"/>
      <c r="AD846" s="103"/>
      <c r="AE846" s="165"/>
      <c r="AF846" s="1"/>
    </row>
    <row r="847" ht="15.75" customHeight="1">
      <c r="F847" s="17"/>
      <c r="H847" s="17"/>
      <c r="Q847" s="17"/>
      <c r="S847" s="17"/>
      <c r="AB847" s="17"/>
      <c r="AD847" s="103"/>
      <c r="AE847" s="165"/>
      <c r="AF847" s="1"/>
    </row>
    <row r="848" ht="15.75" customHeight="1">
      <c r="F848" s="17"/>
      <c r="H848" s="17"/>
      <c r="Q848" s="17"/>
      <c r="S848" s="17"/>
      <c r="AB848" s="17"/>
      <c r="AD848" s="103"/>
      <c r="AE848" s="165"/>
      <c r="AF848" s="1"/>
    </row>
    <row r="849" ht="15.75" customHeight="1">
      <c r="F849" s="17"/>
      <c r="H849" s="17"/>
      <c r="Q849" s="17"/>
      <c r="S849" s="17"/>
      <c r="AB849" s="17"/>
      <c r="AD849" s="103"/>
      <c r="AE849" s="165"/>
      <c r="AF849" s="1"/>
    </row>
    <row r="850" ht="15.75" customHeight="1">
      <c r="F850" s="17"/>
      <c r="H850" s="17"/>
      <c r="Q850" s="17"/>
      <c r="S850" s="17"/>
      <c r="AB850" s="17"/>
      <c r="AD850" s="103"/>
      <c r="AE850" s="165"/>
      <c r="AF850" s="1"/>
    </row>
    <row r="851" ht="15.75" customHeight="1">
      <c r="F851" s="17"/>
      <c r="H851" s="17"/>
      <c r="Q851" s="17"/>
      <c r="S851" s="17"/>
      <c r="AB851" s="17"/>
      <c r="AD851" s="103"/>
      <c r="AE851" s="165"/>
      <c r="AF851" s="1"/>
    </row>
    <row r="852" ht="15.75" customHeight="1">
      <c r="F852" s="17"/>
      <c r="H852" s="17"/>
      <c r="Q852" s="17"/>
      <c r="S852" s="17"/>
      <c r="AB852" s="17"/>
      <c r="AD852" s="103"/>
      <c r="AE852" s="165"/>
      <c r="AF852" s="1"/>
    </row>
    <row r="853" ht="15.75" customHeight="1">
      <c r="F853" s="17"/>
      <c r="H853" s="17"/>
      <c r="Q853" s="17"/>
      <c r="S853" s="17"/>
      <c r="AB853" s="17"/>
      <c r="AD853" s="103"/>
      <c r="AE853" s="165"/>
      <c r="AF853" s="1"/>
    </row>
    <row r="854" ht="15.75" customHeight="1">
      <c r="F854" s="17"/>
      <c r="H854" s="17"/>
      <c r="Q854" s="17"/>
      <c r="S854" s="17"/>
      <c r="AB854" s="17"/>
      <c r="AD854" s="103"/>
      <c r="AE854" s="165"/>
      <c r="AF854" s="1"/>
    </row>
    <row r="855" ht="15.75" customHeight="1">
      <c r="F855" s="17"/>
      <c r="H855" s="17"/>
      <c r="Q855" s="17"/>
      <c r="S855" s="17"/>
      <c r="AB855" s="17"/>
      <c r="AD855" s="103"/>
      <c r="AE855" s="165"/>
      <c r="AF855" s="1"/>
    </row>
    <row r="856" ht="15.75" customHeight="1">
      <c r="F856" s="17"/>
      <c r="H856" s="17"/>
      <c r="Q856" s="17"/>
      <c r="S856" s="17"/>
      <c r="AB856" s="17"/>
      <c r="AD856" s="103"/>
      <c r="AE856" s="165"/>
      <c r="AF856" s="1"/>
    </row>
    <row r="857" ht="15.75" customHeight="1">
      <c r="F857" s="17"/>
      <c r="H857" s="17"/>
      <c r="Q857" s="17"/>
      <c r="S857" s="17"/>
      <c r="AB857" s="17"/>
      <c r="AD857" s="103"/>
      <c r="AE857" s="165"/>
      <c r="AF857" s="1"/>
    </row>
    <row r="858" ht="15.75" customHeight="1">
      <c r="F858" s="17"/>
      <c r="H858" s="17"/>
      <c r="Q858" s="17"/>
      <c r="S858" s="17"/>
      <c r="AB858" s="17"/>
      <c r="AD858" s="103"/>
      <c r="AE858" s="165"/>
      <c r="AF858" s="1"/>
    </row>
    <row r="859" ht="15.75" customHeight="1">
      <c r="F859" s="17"/>
      <c r="H859" s="17"/>
      <c r="Q859" s="17"/>
      <c r="S859" s="17"/>
      <c r="AB859" s="17"/>
      <c r="AD859" s="103"/>
      <c r="AE859" s="165"/>
      <c r="AF859" s="1"/>
    </row>
    <row r="860" ht="15.75" customHeight="1">
      <c r="F860" s="17"/>
      <c r="H860" s="17"/>
      <c r="Q860" s="17"/>
      <c r="S860" s="17"/>
      <c r="AB860" s="17"/>
      <c r="AD860" s="103"/>
      <c r="AE860" s="165"/>
      <c r="AF860" s="1"/>
    </row>
    <row r="861" ht="15.75" customHeight="1">
      <c r="F861" s="17"/>
      <c r="H861" s="17"/>
      <c r="Q861" s="17"/>
      <c r="S861" s="17"/>
      <c r="AB861" s="17"/>
      <c r="AD861" s="103"/>
      <c r="AE861" s="165"/>
      <c r="AF861" s="1"/>
    </row>
    <row r="862" ht="15.75" customHeight="1">
      <c r="F862" s="17"/>
      <c r="H862" s="17"/>
      <c r="Q862" s="17"/>
      <c r="S862" s="17"/>
      <c r="AB862" s="17"/>
      <c r="AD862" s="103"/>
      <c r="AE862" s="165"/>
      <c r="AF862" s="1"/>
    </row>
    <row r="863" ht="15.75" customHeight="1">
      <c r="F863" s="17"/>
      <c r="H863" s="17"/>
      <c r="Q863" s="17"/>
      <c r="S863" s="17"/>
      <c r="AB863" s="17"/>
      <c r="AD863" s="103"/>
      <c r="AE863" s="165"/>
      <c r="AF863" s="1"/>
    </row>
    <row r="864" ht="15.75" customHeight="1">
      <c r="F864" s="17"/>
      <c r="H864" s="17"/>
      <c r="Q864" s="17"/>
      <c r="S864" s="17"/>
      <c r="AB864" s="17"/>
      <c r="AD864" s="103"/>
      <c r="AE864" s="165"/>
      <c r="AF864" s="1"/>
    </row>
    <row r="865" ht="15.75" customHeight="1">
      <c r="F865" s="17"/>
      <c r="H865" s="17"/>
      <c r="Q865" s="17"/>
      <c r="S865" s="17"/>
      <c r="AB865" s="17"/>
      <c r="AD865" s="103"/>
      <c r="AE865" s="165"/>
      <c r="AF865" s="1"/>
    </row>
    <row r="866" ht="15.75" customHeight="1">
      <c r="F866" s="17"/>
      <c r="H866" s="17"/>
      <c r="Q866" s="17"/>
      <c r="S866" s="17"/>
      <c r="AB866" s="17"/>
      <c r="AD866" s="103"/>
      <c r="AE866" s="165"/>
      <c r="AF866" s="1"/>
    </row>
    <row r="867" ht="15.75" customHeight="1">
      <c r="F867" s="17"/>
      <c r="H867" s="17"/>
      <c r="Q867" s="17"/>
      <c r="S867" s="17"/>
      <c r="AB867" s="17"/>
      <c r="AD867" s="103"/>
      <c r="AE867" s="165"/>
      <c r="AF867" s="1"/>
    </row>
    <row r="868" ht="15.75" customHeight="1">
      <c r="F868" s="17"/>
      <c r="H868" s="17"/>
      <c r="Q868" s="17"/>
      <c r="S868" s="17"/>
      <c r="AB868" s="17"/>
      <c r="AD868" s="103"/>
      <c r="AE868" s="165"/>
      <c r="AF868" s="1"/>
    </row>
    <row r="869" ht="15.75" customHeight="1">
      <c r="F869" s="17"/>
      <c r="H869" s="17"/>
      <c r="Q869" s="17"/>
      <c r="S869" s="17"/>
      <c r="AB869" s="17"/>
      <c r="AD869" s="103"/>
      <c r="AE869" s="165"/>
      <c r="AF869" s="1"/>
    </row>
    <row r="870" ht="15.75" customHeight="1">
      <c r="F870" s="17"/>
      <c r="H870" s="17"/>
      <c r="Q870" s="17"/>
      <c r="S870" s="17"/>
      <c r="AB870" s="17"/>
      <c r="AD870" s="103"/>
      <c r="AE870" s="165"/>
      <c r="AF870" s="1"/>
    </row>
    <row r="871" ht="15.75" customHeight="1">
      <c r="F871" s="17"/>
      <c r="H871" s="17"/>
      <c r="Q871" s="17"/>
      <c r="S871" s="17"/>
      <c r="AB871" s="17"/>
      <c r="AD871" s="103"/>
      <c r="AE871" s="165"/>
      <c r="AF871" s="1"/>
    </row>
    <row r="872" ht="15.75" customHeight="1">
      <c r="F872" s="17"/>
      <c r="H872" s="17"/>
      <c r="Q872" s="17"/>
      <c r="S872" s="17"/>
      <c r="AB872" s="17"/>
      <c r="AD872" s="103"/>
      <c r="AE872" s="165"/>
      <c r="AF872" s="1"/>
    </row>
    <row r="873" ht="15.75" customHeight="1">
      <c r="F873" s="17"/>
      <c r="H873" s="17"/>
      <c r="Q873" s="17"/>
      <c r="S873" s="17"/>
      <c r="AB873" s="17"/>
      <c r="AD873" s="103"/>
      <c r="AE873" s="165"/>
      <c r="AF873" s="1"/>
    </row>
    <row r="874" ht="15.75" customHeight="1">
      <c r="F874" s="17"/>
      <c r="H874" s="17"/>
      <c r="Q874" s="17"/>
      <c r="S874" s="17"/>
      <c r="AB874" s="17"/>
      <c r="AD874" s="103"/>
      <c r="AE874" s="165"/>
      <c r="AF874" s="1"/>
    </row>
    <row r="875" ht="15.75" customHeight="1">
      <c r="F875" s="17"/>
      <c r="H875" s="17"/>
      <c r="Q875" s="17"/>
      <c r="S875" s="17"/>
      <c r="AB875" s="17"/>
      <c r="AD875" s="103"/>
      <c r="AE875" s="165"/>
      <c r="AF875" s="1"/>
    </row>
    <row r="876" ht="15.75" customHeight="1">
      <c r="F876" s="17"/>
      <c r="H876" s="17"/>
      <c r="Q876" s="17"/>
      <c r="S876" s="17"/>
      <c r="AB876" s="17"/>
      <c r="AD876" s="103"/>
      <c r="AE876" s="165"/>
      <c r="AF876" s="1"/>
    </row>
    <row r="877" ht="15.75" customHeight="1">
      <c r="F877" s="17"/>
      <c r="H877" s="17"/>
      <c r="Q877" s="17"/>
      <c r="S877" s="17"/>
      <c r="AB877" s="17"/>
      <c r="AD877" s="103"/>
      <c r="AE877" s="165"/>
      <c r="AF877" s="1"/>
    </row>
    <row r="878" ht="15.75" customHeight="1">
      <c r="F878" s="17"/>
      <c r="H878" s="17"/>
      <c r="Q878" s="17"/>
      <c r="S878" s="17"/>
      <c r="AB878" s="17"/>
      <c r="AD878" s="103"/>
      <c r="AE878" s="165"/>
      <c r="AF878" s="1"/>
    </row>
    <row r="879" ht="15.75" customHeight="1">
      <c r="F879" s="17"/>
      <c r="H879" s="17"/>
      <c r="Q879" s="17"/>
      <c r="S879" s="17"/>
      <c r="AB879" s="17"/>
      <c r="AD879" s="103"/>
      <c r="AE879" s="165"/>
      <c r="AF879" s="1"/>
    </row>
    <row r="880" ht="15.75" customHeight="1">
      <c r="F880" s="17"/>
      <c r="H880" s="17"/>
      <c r="Q880" s="17"/>
      <c r="S880" s="17"/>
      <c r="AB880" s="17"/>
      <c r="AD880" s="103"/>
      <c r="AE880" s="165"/>
      <c r="AF880" s="1"/>
    </row>
    <row r="881" ht="15.75" customHeight="1">
      <c r="F881" s="17"/>
      <c r="H881" s="17"/>
      <c r="Q881" s="17"/>
      <c r="S881" s="17"/>
      <c r="AB881" s="17"/>
      <c r="AD881" s="103"/>
      <c r="AE881" s="165"/>
      <c r="AF881" s="1"/>
    </row>
    <row r="882" ht="15.75" customHeight="1">
      <c r="F882" s="17"/>
      <c r="H882" s="17"/>
      <c r="Q882" s="17"/>
      <c r="S882" s="17"/>
      <c r="AB882" s="17"/>
      <c r="AD882" s="103"/>
      <c r="AE882" s="165"/>
      <c r="AF882" s="1"/>
    </row>
    <row r="883" ht="15.75" customHeight="1">
      <c r="F883" s="17"/>
      <c r="H883" s="17"/>
      <c r="Q883" s="17"/>
      <c r="S883" s="17"/>
      <c r="AB883" s="17"/>
      <c r="AD883" s="103"/>
      <c r="AE883" s="165"/>
      <c r="AF883" s="1"/>
    </row>
    <row r="884" ht="15.75" customHeight="1">
      <c r="F884" s="17"/>
      <c r="H884" s="17"/>
      <c r="Q884" s="17"/>
      <c r="S884" s="17"/>
      <c r="AB884" s="17"/>
      <c r="AD884" s="103"/>
      <c r="AE884" s="165"/>
      <c r="AF884" s="1"/>
    </row>
    <row r="885" ht="15.75" customHeight="1">
      <c r="F885" s="17"/>
      <c r="H885" s="17"/>
      <c r="Q885" s="17"/>
      <c r="S885" s="17"/>
      <c r="AB885" s="17"/>
      <c r="AD885" s="103"/>
      <c r="AE885" s="165"/>
      <c r="AF885" s="1"/>
    </row>
    <row r="886" ht="15.75" customHeight="1">
      <c r="F886" s="17"/>
      <c r="H886" s="17"/>
      <c r="Q886" s="17"/>
      <c r="S886" s="17"/>
      <c r="AB886" s="17"/>
      <c r="AD886" s="103"/>
      <c r="AE886" s="165"/>
      <c r="AF886" s="1"/>
    </row>
    <row r="887" ht="15.75" customHeight="1">
      <c r="F887" s="17"/>
      <c r="H887" s="17"/>
      <c r="Q887" s="17"/>
      <c r="S887" s="17"/>
      <c r="AB887" s="17"/>
      <c r="AD887" s="103"/>
      <c r="AE887" s="165"/>
      <c r="AF887" s="1"/>
    </row>
    <row r="888" ht="15.75" customHeight="1">
      <c r="F888" s="17"/>
      <c r="H888" s="17"/>
      <c r="Q888" s="17"/>
      <c r="S888" s="17"/>
      <c r="AB888" s="17"/>
      <c r="AD888" s="103"/>
      <c r="AE888" s="165"/>
      <c r="AF888" s="1"/>
    </row>
    <row r="889" ht="15.75" customHeight="1">
      <c r="F889" s="17"/>
      <c r="H889" s="17"/>
      <c r="Q889" s="17"/>
      <c r="S889" s="17"/>
      <c r="AB889" s="17"/>
      <c r="AD889" s="103"/>
      <c r="AE889" s="165"/>
      <c r="AF889" s="1"/>
    </row>
    <row r="890" ht="15.75" customHeight="1">
      <c r="F890" s="17"/>
      <c r="H890" s="17"/>
      <c r="Q890" s="17"/>
      <c r="S890" s="17"/>
      <c r="AB890" s="17"/>
      <c r="AD890" s="103"/>
      <c r="AE890" s="165"/>
      <c r="AF890" s="1"/>
    </row>
    <row r="891" ht="15.75" customHeight="1">
      <c r="F891" s="17"/>
      <c r="H891" s="17"/>
      <c r="Q891" s="17"/>
      <c r="S891" s="17"/>
      <c r="AB891" s="17"/>
      <c r="AD891" s="103"/>
      <c r="AE891" s="165"/>
      <c r="AF891" s="1"/>
    </row>
    <row r="892" ht="15.75" customHeight="1">
      <c r="F892" s="17"/>
      <c r="H892" s="17"/>
      <c r="Q892" s="17"/>
      <c r="S892" s="17"/>
      <c r="AB892" s="17"/>
      <c r="AD892" s="103"/>
      <c r="AE892" s="165"/>
      <c r="AF892" s="1"/>
    </row>
    <row r="893" ht="15.75" customHeight="1">
      <c r="F893" s="17"/>
      <c r="H893" s="17"/>
      <c r="Q893" s="17"/>
      <c r="S893" s="17"/>
      <c r="AB893" s="17"/>
      <c r="AD893" s="103"/>
      <c r="AE893" s="165"/>
      <c r="AF893" s="1"/>
    </row>
    <row r="894" ht="15.75" customHeight="1">
      <c r="F894" s="17"/>
      <c r="H894" s="17"/>
      <c r="Q894" s="17"/>
      <c r="S894" s="17"/>
      <c r="AB894" s="17"/>
      <c r="AD894" s="103"/>
      <c r="AE894" s="165"/>
      <c r="AF894" s="1"/>
    </row>
    <row r="895" ht="15.75" customHeight="1">
      <c r="F895" s="17"/>
      <c r="H895" s="17"/>
      <c r="Q895" s="17"/>
      <c r="S895" s="17"/>
      <c r="AB895" s="17"/>
      <c r="AD895" s="103"/>
      <c r="AE895" s="165"/>
      <c r="AF895" s="1"/>
    </row>
    <row r="896" ht="15.75" customHeight="1">
      <c r="F896" s="17"/>
      <c r="H896" s="17"/>
      <c r="Q896" s="17"/>
      <c r="S896" s="17"/>
      <c r="AB896" s="17"/>
      <c r="AD896" s="103"/>
      <c r="AE896" s="165"/>
      <c r="AF896" s="1"/>
    </row>
    <row r="897" ht="15.75" customHeight="1">
      <c r="F897" s="17"/>
      <c r="H897" s="17"/>
      <c r="Q897" s="17"/>
      <c r="S897" s="17"/>
      <c r="AB897" s="17"/>
      <c r="AD897" s="103"/>
      <c r="AE897" s="165"/>
      <c r="AF897" s="1"/>
    </row>
    <row r="898" ht="15.75" customHeight="1">
      <c r="F898" s="17"/>
      <c r="H898" s="17"/>
      <c r="Q898" s="17"/>
      <c r="S898" s="17"/>
      <c r="AB898" s="17"/>
      <c r="AD898" s="103"/>
      <c r="AE898" s="165"/>
      <c r="AF898" s="1"/>
    </row>
    <row r="899" ht="15.75" customHeight="1">
      <c r="F899" s="17"/>
      <c r="H899" s="17"/>
      <c r="Q899" s="17"/>
      <c r="S899" s="17"/>
      <c r="AB899" s="17"/>
      <c r="AD899" s="103"/>
      <c r="AE899" s="165"/>
      <c r="AF899" s="1"/>
    </row>
    <row r="900" ht="15.75" customHeight="1">
      <c r="F900" s="17"/>
      <c r="H900" s="17"/>
      <c r="Q900" s="17"/>
      <c r="S900" s="17"/>
      <c r="AB900" s="17"/>
      <c r="AD900" s="103"/>
      <c r="AE900" s="165"/>
      <c r="AF900" s="1"/>
    </row>
    <row r="901" ht="15.75" customHeight="1">
      <c r="F901" s="17"/>
      <c r="H901" s="17"/>
      <c r="Q901" s="17"/>
      <c r="S901" s="17"/>
      <c r="AB901" s="17"/>
      <c r="AD901" s="103"/>
      <c r="AE901" s="165"/>
      <c r="AF901" s="1"/>
    </row>
    <row r="902" ht="15.75" customHeight="1">
      <c r="F902" s="17"/>
      <c r="H902" s="17"/>
      <c r="Q902" s="17"/>
      <c r="S902" s="17"/>
      <c r="AB902" s="17"/>
      <c r="AD902" s="103"/>
      <c r="AE902" s="165"/>
      <c r="AF902" s="1"/>
    </row>
    <row r="903" ht="15.75" customHeight="1">
      <c r="F903" s="17"/>
      <c r="H903" s="17"/>
      <c r="Q903" s="17"/>
      <c r="S903" s="17"/>
      <c r="AB903" s="17"/>
      <c r="AD903" s="103"/>
      <c r="AE903" s="165"/>
      <c r="AF903" s="1"/>
    </row>
    <row r="904" ht="15.75" customHeight="1">
      <c r="F904" s="17"/>
      <c r="H904" s="17"/>
      <c r="Q904" s="17"/>
      <c r="S904" s="17"/>
      <c r="AB904" s="17"/>
      <c r="AD904" s="103"/>
      <c r="AE904" s="165"/>
      <c r="AF904" s="1"/>
    </row>
    <row r="905" ht="15.75" customHeight="1">
      <c r="F905" s="17"/>
      <c r="H905" s="17"/>
      <c r="Q905" s="17"/>
      <c r="S905" s="17"/>
      <c r="AB905" s="17"/>
      <c r="AD905" s="103"/>
      <c r="AE905" s="165"/>
      <c r="AF905" s="1"/>
    </row>
    <row r="906" ht="15.75" customHeight="1">
      <c r="F906" s="17"/>
      <c r="H906" s="17"/>
      <c r="Q906" s="17"/>
      <c r="S906" s="17"/>
      <c r="AB906" s="17"/>
      <c r="AD906" s="103"/>
      <c r="AE906" s="165"/>
      <c r="AF906" s="1"/>
    </row>
    <row r="907" ht="15.75" customHeight="1">
      <c r="F907" s="17"/>
      <c r="H907" s="17"/>
      <c r="Q907" s="17"/>
      <c r="S907" s="17"/>
      <c r="AB907" s="17"/>
      <c r="AD907" s="103"/>
      <c r="AE907" s="165"/>
      <c r="AF907" s="1"/>
    </row>
    <row r="908" ht="15.75" customHeight="1">
      <c r="F908" s="17"/>
      <c r="H908" s="17"/>
      <c r="Q908" s="17"/>
      <c r="S908" s="17"/>
      <c r="AB908" s="17"/>
      <c r="AD908" s="103"/>
      <c r="AE908" s="165"/>
      <c r="AF908" s="1"/>
    </row>
    <row r="909" ht="15.75" customHeight="1">
      <c r="F909" s="17"/>
      <c r="H909" s="17"/>
      <c r="Q909" s="17"/>
      <c r="S909" s="17"/>
      <c r="AB909" s="17"/>
      <c r="AD909" s="103"/>
      <c r="AE909" s="165"/>
      <c r="AF909" s="1"/>
    </row>
    <row r="910" ht="15.75" customHeight="1">
      <c r="F910" s="17"/>
      <c r="H910" s="17"/>
      <c r="Q910" s="17"/>
      <c r="S910" s="17"/>
      <c r="AB910" s="17"/>
      <c r="AD910" s="103"/>
      <c r="AE910" s="165"/>
      <c r="AF910" s="1"/>
    </row>
    <row r="911" ht="15.75" customHeight="1">
      <c r="F911" s="17"/>
      <c r="H911" s="17"/>
      <c r="Q911" s="17"/>
      <c r="S911" s="17"/>
      <c r="AB911" s="17"/>
      <c r="AD911" s="103"/>
      <c r="AE911" s="165"/>
      <c r="AF911" s="1"/>
    </row>
    <row r="912" ht="15.75" customHeight="1">
      <c r="F912" s="17"/>
      <c r="H912" s="17"/>
      <c r="Q912" s="17"/>
      <c r="S912" s="17"/>
      <c r="AB912" s="17"/>
      <c r="AD912" s="103"/>
      <c r="AE912" s="165"/>
      <c r="AF912" s="1"/>
    </row>
    <row r="913" ht="15.75" customHeight="1">
      <c r="F913" s="17"/>
      <c r="H913" s="17"/>
      <c r="Q913" s="17"/>
      <c r="S913" s="17"/>
      <c r="AB913" s="17"/>
      <c r="AD913" s="103"/>
      <c r="AE913" s="165"/>
      <c r="AF913" s="1"/>
    </row>
    <row r="914" ht="15.75" customHeight="1">
      <c r="F914" s="17"/>
      <c r="H914" s="17"/>
      <c r="Q914" s="17"/>
      <c r="S914" s="17"/>
      <c r="AB914" s="17"/>
      <c r="AD914" s="103"/>
      <c r="AE914" s="165"/>
      <c r="AF914" s="1"/>
    </row>
    <row r="915" ht="15.75" customHeight="1">
      <c r="F915" s="17"/>
      <c r="H915" s="17"/>
      <c r="Q915" s="17"/>
      <c r="S915" s="17"/>
      <c r="AB915" s="17"/>
      <c r="AD915" s="103"/>
      <c r="AE915" s="165"/>
      <c r="AF915" s="1"/>
    </row>
    <row r="916" ht="15.75" customHeight="1">
      <c r="F916" s="17"/>
      <c r="H916" s="17"/>
      <c r="Q916" s="17"/>
      <c r="S916" s="17"/>
      <c r="AB916" s="17"/>
      <c r="AD916" s="103"/>
      <c r="AE916" s="165"/>
      <c r="AF916" s="1"/>
    </row>
    <row r="917" ht="15.75" customHeight="1">
      <c r="F917" s="17"/>
      <c r="H917" s="17"/>
      <c r="Q917" s="17"/>
      <c r="S917" s="17"/>
      <c r="AB917" s="17"/>
      <c r="AD917" s="103"/>
      <c r="AE917" s="165"/>
      <c r="AF917" s="1"/>
    </row>
    <row r="918" ht="15.75" customHeight="1">
      <c r="F918" s="17"/>
      <c r="H918" s="17"/>
      <c r="Q918" s="17"/>
      <c r="S918" s="17"/>
      <c r="AB918" s="17"/>
      <c r="AD918" s="103"/>
      <c r="AE918" s="165"/>
      <c r="AF918" s="1"/>
    </row>
    <row r="919" ht="15.75" customHeight="1">
      <c r="F919" s="17"/>
      <c r="H919" s="17"/>
      <c r="Q919" s="17"/>
      <c r="S919" s="17"/>
      <c r="AB919" s="17"/>
      <c r="AD919" s="103"/>
      <c r="AE919" s="165"/>
      <c r="AF919" s="1"/>
    </row>
    <row r="920" ht="15.75" customHeight="1">
      <c r="F920" s="17"/>
      <c r="H920" s="17"/>
      <c r="Q920" s="17"/>
      <c r="S920" s="17"/>
      <c r="AB920" s="17"/>
      <c r="AD920" s="103"/>
      <c r="AE920" s="165"/>
      <c r="AF920" s="1"/>
    </row>
    <row r="921" ht="15.75" customHeight="1">
      <c r="F921" s="17"/>
      <c r="H921" s="17"/>
      <c r="Q921" s="17"/>
      <c r="S921" s="17"/>
      <c r="AB921" s="17"/>
      <c r="AD921" s="103"/>
      <c r="AE921" s="165"/>
      <c r="AF921" s="1"/>
    </row>
    <row r="922" ht="15.75" customHeight="1">
      <c r="F922" s="17"/>
      <c r="H922" s="17"/>
      <c r="Q922" s="17"/>
      <c r="S922" s="17"/>
      <c r="AB922" s="17"/>
      <c r="AD922" s="103"/>
      <c r="AE922" s="165"/>
      <c r="AF922" s="1"/>
    </row>
    <row r="923" ht="15.75" customHeight="1">
      <c r="F923" s="17"/>
      <c r="H923" s="17"/>
      <c r="Q923" s="17"/>
      <c r="S923" s="17"/>
      <c r="AB923" s="17"/>
      <c r="AD923" s="103"/>
      <c r="AE923" s="165"/>
      <c r="AF923" s="1"/>
    </row>
    <row r="924" ht="15.75" customHeight="1">
      <c r="F924" s="17"/>
      <c r="H924" s="17"/>
      <c r="Q924" s="17"/>
      <c r="S924" s="17"/>
      <c r="AB924" s="17"/>
      <c r="AD924" s="103"/>
      <c r="AE924" s="165"/>
      <c r="AF924" s="1"/>
    </row>
    <row r="925" ht="15.75" customHeight="1">
      <c r="F925" s="17"/>
      <c r="H925" s="17"/>
      <c r="Q925" s="17"/>
      <c r="S925" s="17"/>
      <c r="AB925" s="17"/>
      <c r="AD925" s="103"/>
      <c r="AE925" s="165"/>
      <c r="AF925" s="1"/>
    </row>
    <row r="926" ht="15.75" customHeight="1">
      <c r="F926" s="17"/>
      <c r="H926" s="17"/>
      <c r="Q926" s="17"/>
      <c r="S926" s="17"/>
      <c r="AB926" s="17"/>
      <c r="AD926" s="103"/>
      <c r="AE926" s="165"/>
      <c r="AF926" s="1"/>
    </row>
    <row r="927" ht="15.75" customHeight="1">
      <c r="F927" s="17"/>
      <c r="H927" s="17"/>
      <c r="Q927" s="17"/>
      <c r="S927" s="17"/>
      <c r="AB927" s="17"/>
      <c r="AD927" s="103"/>
      <c r="AE927" s="165"/>
      <c r="AF927" s="1"/>
    </row>
    <row r="928" ht="15.75" customHeight="1">
      <c r="F928" s="17"/>
      <c r="H928" s="17"/>
      <c r="Q928" s="17"/>
      <c r="S928" s="17"/>
      <c r="AB928" s="17"/>
      <c r="AD928" s="103"/>
      <c r="AE928" s="165"/>
      <c r="AF928" s="1"/>
    </row>
    <row r="929" ht="15.75" customHeight="1">
      <c r="F929" s="17"/>
      <c r="H929" s="17"/>
      <c r="Q929" s="17"/>
      <c r="S929" s="17"/>
      <c r="AB929" s="17"/>
      <c r="AD929" s="103"/>
      <c r="AE929" s="165"/>
      <c r="AF929" s="1"/>
    </row>
    <row r="930" ht="15.75" customHeight="1">
      <c r="F930" s="17"/>
      <c r="H930" s="17"/>
      <c r="Q930" s="17"/>
      <c r="S930" s="17"/>
      <c r="AB930" s="17"/>
      <c r="AD930" s="103"/>
      <c r="AE930" s="165"/>
      <c r="AF930" s="1"/>
    </row>
    <row r="931" ht="15.75" customHeight="1">
      <c r="F931" s="17"/>
      <c r="H931" s="17"/>
      <c r="Q931" s="17"/>
      <c r="S931" s="17"/>
      <c r="AB931" s="17"/>
      <c r="AD931" s="103"/>
      <c r="AE931" s="165"/>
      <c r="AF931" s="1"/>
    </row>
    <row r="932" ht="15.75" customHeight="1">
      <c r="F932" s="17"/>
      <c r="H932" s="17"/>
      <c r="Q932" s="17"/>
      <c r="S932" s="17"/>
      <c r="AB932" s="17"/>
      <c r="AD932" s="103"/>
      <c r="AE932" s="165"/>
      <c r="AF932" s="1"/>
    </row>
    <row r="933" ht="15.75" customHeight="1">
      <c r="F933" s="17"/>
      <c r="H933" s="17"/>
      <c r="Q933" s="17"/>
      <c r="S933" s="17"/>
      <c r="AB933" s="17"/>
      <c r="AD933" s="103"/>
      <c r="AE933" s="165"/>
      <c r="AF933" s="1"/>
    </row>
    <row r="934" ht="15.75" customHeight="1">
      <c r="F934" s="17"/>
      <c r="H934" s="17"/>
      <c r="Q934" s="17"/>
      <c r="S934" s="17"/>
      <c r="AB934" s="17"/>
      <c r="AD934" s="103"/>
      <c r="AE934" s="165"/>
      <c r="AF934" s="1"/>
    </row>
    <row r="935" ht="15.75" customHeight="1">
      <c r="F935" s="17"/>
      <c r="H935" s="17"/>
      <c r="Q935" s="17"/>
      <c r="S935" s="17"/>
      <c r="AB935" s="17"/>
      <c r="AD935" s="103"/>
      <c r="AE935" s="165"/>
      <c r="AF935" s="1"/>
    </row>
    <row r="936" ht="15.75" customHeight="1">
      <c r="F936" s="17"/>
      <c r="H936" s="17"/>
      <c r="Q936" s="17"/>
      <c r="S936" s="17"/>
      <c r="AB936" s="17"/>
      <c r="AD936" s="103"/>
      <c r="AE936" s="165"/>
      <c r="AF936" s="1"/>
    </row>
    <row r="937" ht="15.75" customHeight="1">
      <c r="F937" s="17"/>
      <c r="H937" s="17"/>
      <c r="Q937" s="17"/>
      <c r="S937" s="17"/>
      <c r="AB937" s="17"/>
      <c r="AD937" s="103"/>
      <c r="AE937" s="165"/>
      <c r="AF937" s="1"/>
    </row>
    <row r="938" ht="15.75" customHeight="1">
      <c r="F938" s="17"/>
      <c r="H938" s="17"/>
      <c r="Q938" s="17"/>
      <c r="S938" s="17"/>
      <c r="AB938" s="17"/>
      <c r="AD938" s="103"/>
      <c r="AE938" s="165"/>
      <c r="AF938" s="1"/>
    </row>
    <row r="939" ht="15.75" customHeight="1">
      <c r="F939" s="17"/>
      <c r="H939" s="17"/>
      <c r="Q939" s="17"/>
      <c r="S939" s="17"/>
      <c r="AB939" s="17"/>
      <c r="AD939" s="103"/>
      <c r="AE939" s="165"/>
      <c r="AF939" s="1"/>
    </row>
    <row r="940" ht="15.75" customHeight="1">
      <c r="F940" s="17"/>
      <c r="H940" s="17"/>
      <c r="Q940" s="17"/>
      <c r="S940" s="17"/>
      <c r="AB940" s="17"/>
      <c r="AD940" s="103"/>
      <c r="AE940" s="165"/>
      <c r="AF940" s="1"/>
    </row>
    <row r="941" ht="15.75" customHeight="1">
      <c r="F941" s="17"/>
      <c r="H941" s="17"/>
      <c r="Q941" s="17"/>
      <c r="S941" s="17"/>
      <c r="AB941" s="17"/>
      <c r="AD941" s="103"/>
      <c r="AE941" s="165"/>
      <c r="AF941" s="1"/>
    </row>
    <row r="942" ht="15.75" customHeight="1">
      <c r="F942" s="17"/>
      <c r="H942" s="17"/>
      <c r="Q942" s="17"/>
      <c r="S942" s="17"/>
      <c r="AB942" s="17"/>
      <c r="AD942" s="103"/>
      <c r="AE942" s="165"/>
      <c r="AF942" s="1"/>
    </row>
    <row r="943" ht="15.75" customHeight="1">
      <c r="F943" s="17"/>
      <c r="H943" s="17"/>
      <c r="Q943" s="17"/>
      <c r="S943" s="17"/>
      <c r="AB943" s="17"/>
      <c r="AD943" s="103"/>
      <c r="AE943" s="165"/>
      <c r="AF943" s="1"/>
    </row>
    <row r="944" ht="15.75" customHeight="1">
      <c r="F944" s="17"/>
      <c r="H944" s="17"/>
      <c r="Q944" s="17"/>
      <c r="S944" s="17"/>
      <c r="AB944" s="17"/>
      <c r="AD944" s="103"/>
      <c r="AE944" s="165"/>
      <c r="AF944" s="1"/>
    </row>
    <row r="945" ht="15.75" customHeight="1">
      <c r="F945" s="17"/>
      <c r="H945" s="17"/>
      <c r="Q945" s="17"/>
      <c r="S945" s="17"/>
      <c r="AB945" s="17"/>
      <c r="AD945" s="103"/>
      <c r="AE945" s="165"/>
      <c r="AF945" s="1"/>
    </row>
    <row r="946" ht="15.75" customHeight="1">
      <c r="F946" s="17"/>
      <c r="H946" s="17"/>
      <c r="Q946" s="17"/>
      <c r="S946" s="17"/>
      <c r="AB946" s="17"/>
      <c r="AD946" s="103"/>
      <c r="AE946" s="165"/>
      <c r="AF946" s="1"/>
    </row>
    <row r="947" ht="15.75" customHeight="1">
      <c r="F947" s="17"/>
      <c r="H947" s="17"/>
      <c r="Q947" s="17"/>
      <c r="S947" s="17"/>
      <c r="AB947" s="17"/>
      <c r="AD947" s="103"/>
      <c r="AE947" s="165"/>
      <c r="AF947" s="1"/>
    </row>
    <row r="948" ht="15.75" customHeight="1">
      <c r="F948" s="17"/>
      <c r="H948" s="17"/>
      <c r="Q948" s="17"/>
      <c r="S948" s="17"/>
      <c r="AB948" s="17"/>
      <c r="AD948" s="103"/>
      <c r="AE948" s="165"/>
      <c r="AF948" s="1"/>
    </row>
    <row r="949" ht="15.75" customHeight="1">
      <c r="F949" s="17"/>
      <c r="H949" s="17"/>
      <c r="Q949" s="17"/>
      <c r="S949" s="17"/>
      <c r="AB949" s="17"/>
      <c r="AD949" s="103"/>
      <c r="AE949" s="165"/>
      <c r="AF949" s="1"/>
    </row>
    <row r="950" ht="15.75" customHeight="1">
      <c r="F950" s="17"/>
      <c r="H950" s="17"/>
      <c r="Q950" s="17"/>
      <c r="S950" s="17"/>
      <c r="AB950" s="17"/>
      <c r="AD950" s="103"/>
      <c r="AE950" s="165"/>
      <c r="AF950" s="1"/>
    </row>
    <row r="951" ht="15.75" customHeight="1">
      <c r="F951" s="17"/>
      <c r="H951" s="17"/>
      <c r="Q951" s="17"/>
      <c r="S951" s="17"/>
      <c r="AB951" s="17"/>
      <c r="AD951" s="103"/>
      <c r="AE951" s="165"/>
      <c r="AF951" s="1"/>
    </row>
    <row r="952" ht="15.75" customHeight="1">
      <c r="F952" s="17"/>
      <c r="H952" s="17"/>
      <c r="Q952" s="17"/>
      <c r="S952" s="17"/>
      <c r="AB952" s="17"/>
      <c r="AD952" s="103"/>
      <c r="AE952" s="165"/>
      <c r="AF952" s="1"/>
    </row>
    <row r="953" ht="15.75" customHeight="1">
      <c r="F953" s="17"/>
      <c r="H953" s="17"/>
      <c r="Q953" s="17"/>
      <c r="S953" s="17"/>
      <c r="AB953" s="17"/>
      <c r="AD953" s="103"/>
      <c r="AE953" s="165"/>
      <c r="AF953" s="1"/>
    </row>
    <row r="954" ht="15.75" customHeight="1">
      <c r="F954" s="17"/>
      <c r="H954" s="17"/>
      <c r="Q954" s="17"/>
      <c r="S954" s="17"/>
      <c r="AB954" s="17"/>
      <c r="AD954" s="103"/>
      <c r="AE954" s="165"/>
      <c r="AF954" s="1"/>
    </row>
    <row r="955" ht="15.75" customHeight="1">
      <c r="F955" s="17"/>
      <c r="H955" s="17"/>
      <c r="Q955" s="17"/>
      <c r="S955" s="17"/>
      <c r="AB955" s="17"/>
      <c r="AD955" s="103"/>
      <c r="AE955" s="165"/>
      <c r="AF955" s="1"/>
    </row>
    <row r="956" ht="15.75" customHeight="1">
      <c r="F956" s="17"/>
      <c r="H956" s="17"/>
      <c r="Q956" s="17"/>
      <c r="S956" s="17"/>
      <c r="AB956" s="17"/>
      <c r="AD956" s="103"/>
      <c r="AE956" s="165"/>
      <c r="AF956" s="1"/>
    </row>
    <row r="957" ht="15.75" customHeight="1">
      <c r="F957" s="17"/>
      <c r="H957" s="17"/>
      <c r="Q957" s="17"/>
      <c r="S957" s="17"/>
      <c r="AB957" s="17"/>
      <c r="AD957" s="103"/>
      <c r="AE957" s="165"/>
      <c r="AF957" s="1"/>
    </row>
    <row r="958" ht="15.75" customHeight="1">
      <c r="F958" s="17"/>
      <c r="H958" s="17"/>
      <c r="Q958" s="17"/>
      <c r="S958" s="17"/>
      <c r="AB958" s="17"/>
      <c r="AD958" s="103"/>
      <c r="AE958" s="165"/>
      <c r="AF958" s="1"/>
    </row>
    <row r="959" ht="15.75" customHeight="1">
      <c r="F959" s="17"/>
      <c r="H959" s="17"/>
      <c r="Q959" s="17"/>
      <c r="S959" s="17"/>
      <c r="AB959" s="17"/>
      <c r="AD959" s="103"/>
      <c r="AE959" s="165"/>
      <c r="AF959" s="1"/>
    </row>
    <row r="960" ht="15.75" customHeight="1">
      <c r="F960" s="17"/>
      <c r="H960" s="17"/>
      <c r="Q960" s="17"/>
      <c r="S960" s="17"/>
      <c r="AB960" s="17"/>
      <c r="AD960" s="103"/>
      <c r="AE960" s="165"/>
      <c r="AF960" s="1"/>
    </row>
    <row r="961" ht="15.75" customHeight="1">
      <c r="F961" s="17"/>
      <c r="H961" s="17"/>
      <c r="Q961" s="17"/>
      <c r="S961" s="17"/>
      <c r="AB961" s="17"/>
      <c r="AD961" s="103"/>
      <c r="AE961" s="165"/>
      <c r="AF961" s="1"/>
    </row>
    <row r="962" ht="15.75" customHeight="1">
      <c r="F962" s="17"/>
      <c r="H962" s="17"/>
      <c r="Q962" s="17"/>
      <c r="S962" s="17"/>
      <c r="AB962" s="17"/>
      <c r="AD962" s="103"/>
      <c r="AE962" s="165"/>
      <c r="AF962" s="1"/>
    </row>
    <row r="963" ht="15.75" customHeight="1">
      <c r="F963" s="17"/>
      <c r="H963" s="17"/>
      <c r="Q963" s="17"/>
      <c r="S963" s="17"/>
      <c r="AB963" s="17"/>
      <c r="AD963" s="103"/>
      <c r="AE963" s="165"/>
      <c r="AF963" s="1"/>
    </row>
    <row r="964" ht="15.75" customHeight="1">
      <c r="F964" s="17"/>
      <c r="H964" s="17"/>
      <c r="Q964" s="17"/>
      <c r="S964" s="17"/>
      <c r="AB964" s="17"/>
      <c r="AD964" s="103"/>
      <c r="AE964" s="165"/>
      <c r="AF964" s="1"/>
    </row>
    <row r="965" ht="15.75" customHeight="1">
      <c r="F965" s="17"/>
      <c r="H965" s="17"/>
      <c r="Q965" s="17"/>
      <c r="S965" s="17"/>
      <c r="AB965" s="17"/>
      <c r="AD965" s="103"/>
      <c r="AE965" s="165"/>
      <c r="AF965" s="1"/>
    </row>
    <row r="966" ht="15.75" customHeight="1">
      <c r="F966" s="17"/>
      <c r="H966" s="17"/>
      <c r="Q966" s="17"/>
      <c r="S966" s="17"/>
      <c r="AB966" s="17"/>
      <c r="AD966" s="103"/>
      <c r="AE966" s="165"/>
      <c r="AF966" s="1"/>
    </row>
    <row r="967" ht="15.75" customHeight="1">
      <c r="F967" s="17"/>
      <c r="H967" s="17"/>
      <c r="Q967" s="17"/>
      <c r="S967" s="17"/>
      <c r="AB967" s="17"/>
      <c r="AD967" s="103"/>
      <c r="AE967" s="165"/>
      <c r="AF967" s="1"/>
    </row>
    <row r="968" ht="15.75" customHeight="1">
      <c r="F968" s="17"/>
      <c r="H968" s="17"/>
      <c r="Q968" s="17"/>
      <c r="S968" s="17"/>
      <c r="AB968" s="17"/>
      <c r="AD968" s="103"/>
      <c r="AE968" s="165"/>
      <c r="AF968" s="1"/>
    </row>
    <row r="969" ht="15.75" customHeight="1">
      <c r="F969" s="17"/>
      <c r="H969" s="17"/>
      <c r="Q969" s="17"/>
      <c r="S969" s="17"/>
      <c r="AB969" s="17"/>
      <c r="AD969" s="103"/>
      <c r="AE969" s="165"/>
      <c r="AF969" s="1"/>
    </row>
    <row r="970" ht="15.75" customHeight="1">
      <c r="F970" s="17"/>
      <c r="H970" s="17"/>
      <c r="Q970" s="17"/>
      <c r="S970" s="17"/>
      <c r="AB970" s="17"/>
      <c r="AD970" s="103"/>
      <c r="AE970" s="165"/>
      <c r="AF970" s="1"/>
    </row>
    <row r="971" ht="15.75" customHeight="1">
      <c r="F971" s="17"/>
      <c r="H971" s="17"/>
      <c r="Q971" s="17"/>
      <c r="S971" s="17"/>
      <c r="AB971" s="17"/>
      <c r="AD971" s="103"/>
      <c r="AE971" s="165"/>
      <c r="AF971" s="1"/>
    </row>
    <row r="972" ht="15.75" customHeight="1">
      <c r="F972" s="17"/>
      <c r="H972" s="17"/>
      <c r="Q972" s="17"/>
      <c r="S972" s="17"/>
      <c r="AB972" s="17"/>
      <c r="AD972" s="103"/>
      <c r="AE972" s="165"/>
      <c r="AF972" s="1"/>
    </row>
    <row r="973" ht="15.75" customHeight="1">
      <c r="F973" s="17"/>
      <c r="H973" s="17"/>
      <c r="Q973" s="17"/>
      <c r="S973" s="17"/>
      <c r="AB973" s="17"/>
      <c r="AD973" s="103"/>
      <c r="AE973" s="165"/>
      <c r="AF973" s="1"/>
    </row>
    <row r="974" ht="15.75" customHeight="1">
      <c r="F974" s="17"/>
      <c r="H974" s="17"/>
      <c r="Q974" s="17"/>
      <c r="S974" s="17"/>
      <c r="AB974" s="17"/>
      <c r="AD974" s="103"/>
      <c r="AE974" s="165"/>
      <c r="AF974" s="1"/>
    </row>
    <row r="975" ht="15.75" customHeight="1">
      <c r="F975" s="17"/>
      <c r="H975" s="17"/>
      <c r="Q975" s="17"/>
      <c r="S975" s="17"/>
      <c r="AB975" s="17"/>
      <c r="AD975" s="103"/>
      <c r="AE975" s="165"/>
      <c r="AF975" s="1"/>
    </row>
    <row r="976" ht="15.75" customHeight="1">
      <c r="F976" s="17"/>
      <c r="H976" s="17"/>
      <c r="Q976" s="17"/>
      <c r="S976" s="17"/>
      <c r="AB976" s="17"/>
      <c r="AD976" s="103"/>
      <c r="AE976" s="165"/>
      <c r="AF976" s="1"/>
    </row>
    <row r="977" ht="15.75" customHeight="1">
      <c r="F977" s="17"/>
      <c r="H977" s="17"/>
      <c r="Q977" s="17"/>
      <c r="S977" s="17"/>
      <c r="AB977" s="17"/>
      <c r="AD977" s="103"/>
      <c r="AE977" s="165"/>
      <c r="AF977" s="1"/>
    </row>
    <row r="978" ht="15.75" customHeight="1">
      <c r="F978" s="17"/>
      <c r="H978" s="17"/>
      <c r="Q978" s="17"/>
      <c r="S978" s="17"/>
      <c r="AB978" s="17"/>
      <c r="AD978" s="103"/>
      <c r="AE978" s="165"/>
      <c r="AF978" s="1"/>
    </row>
    <row r="979" ht="15.75" customHeight="1">
      <c r="F979" s="17"/>
      <c r="H979" s="17"/>
      <c r="Q979" s="17"/>
      <c r="S979" s="17"/>
      <c r="AB979" s="17"/>
      <c r="AD979" s="103"/>
      <c r="AE979" s="165"/>
      <c r="AF979" s="1"/>
    </row>
    <row r="980" ht="15.75" customHeight="1">
      <c r="F980" s="17"/>
      <c r="H980" s="17"/>
      <c r="Q980" s="17"/>
      <c r="S980" s="17"/>
      <c r="AB980" s="17"/>
      <c r="AD980" s="103"/>
      <c r="AE980" s="165"/>
      <c r="AF980" s="1"/>
    </row>
    <row r="981" ht="15.75" customHeight="1">
      <c r="F981" s="17"/>
      <c r="H981" s="17"/>
      <c r="Q981" s="17"/>
      <c r="S981" s="17"/>
      <c r="AB981" s="17"/>
      <c r="AD981" s="103"/>
      <c r="AE981" s="165"/>
      <c r="AF981" s="1"/>
    </row>
    <row r="982" ht="15.75" customHeight="1">
      <c r="F982" s="17"/>
      <c r="H982" s="17"/>
      <c r="Q982" s="17"/>
      <c r="S982" s="17"/>
      <c r="AB982" s="17"/>
      <c r="AD982" s="103"/>
      <c r="AE982" s="165"/>
      <c r="AF982" s="1"/>
    </row>
    <row r="983" ht="15.75" customHeight="1">
      <c r="F983" s="17"/>
      <c r="H983" s="17"/>
      <c r="Q983" s="17"/>
      <c r="S983" s="17"/>
      <c r="AB983" s="17"/>
      <c r="AD983" s="103"/>
      <c r="AE983" s="165"/>
      <c r="AF983" s="1"/>
    </row>
    <row r="984" ht="15.75" customHeight="1">
      <c r="F984" s="17"/>
      <c r="H984" s="17"/>
      <c r="Q984" s="17"/>
      <c r="S984" s="17"/>
      <c r="AB984" s="17"/>
      <c r="AD984" s="103"/>
      <c r="AE984" s="165"/>
      <c r="AF984" s="1"/>
    </row>
    <row r="985" ht="15.75" customHeight="1">
      <c r="F985" s="17"/>
      <c r="H985" s="17"/>
      <c r="Q985" s="17"/>
      <c r="S985" s="17"/>
      <c r="AB985" s="17"/>
      <c r="AD985" s="103"/>
      <c r="AE985" s="165"/>
      <c r="AF985" s="1"/>
    </row>
    <row r="986" ht="15.75" customHeight="1">
      <c r="F986" s="17"/>
      <c r="H986" s="17"/>
      <c r="Q986" s="17"/>
      <c r="S986" s="17"/>
      <c r="AB986" s="17"/>
      <c r="AD986" s="103"/>
      <c r="AE986" s="165"/>
      <c r="AF986" s="1"/>
    </row>
    <row r="987" ht="15.75" customHeight="1">
      <c r="F987" s="17"/>
      <c r="H987" s="17"/>
      <c r="Q987" s="17"/>
      <c r="S987" s="17"/>
      <c r="AB987" s="17"/>
      <c r="AD987" s="103"/>
      <c r="AE987" s="165"/>
      <c r="AF987" s="1"/>
    </row>
    <row r="988" ht="15.75" customHeight="1">
      <c r="F988" s="17"/>
      <c r="H988" s="17"/>
      <c r="Q988" s="17"/>
      <c r="S988" s="17"/>
      <c r="AB988" s="17"/>
      <c r="AD988" s="103"/>
      <c r="AE988" s="165"/>
      <c r="AF988" s="1"/>
    </row>
    <row r="989" ht="15.75" customHeight="1">
      <c r="F989" s="17"/>
      <c r="H989" s="17"/>
      <c r="Q989" s="17"/>
      <c r="S989" s="17"/>
      <c r="AB989" s="17"/>
      <c r="AD989" s="103"/>
      <c r="AE989" s="165"/>
      <c r="AF989" s="1"/>
    </row>
    <row r="990" ht="15.75" customHeight="1">
      <c r="F990" s="17"/>
      <c r="H990" s="17"/>
      <c r="Q990" s="17"/>
      <c r="S990" s="17"/>
      <c r="AB990" s="17"/>
      <c r="AD990" s="103"/>
      <c r="AE990" s="165"/>
      <c r="AF990" s="1"/>
    </row>
    <row r="991" ht="15.75" customHeight="1">
      <c r="F991" s="17"/>
      <c r="H991" s="17"/>
      <c r="Q991" s="17"/>
      <c r="S991" s="17"/>
      <c r="AB991" s="17"/>
      <c r="AD991" s="103"/>
      <c r="AE991" s="165"/>
      <c r="AF991" s="1"/>
    </row>
    <row r="992" ht="15.75" customHeight="1">
      <c r="F992" s="17"/>
      <c r="H992" s="17"/>
      <c r="Q992" s="17"/>
      <c r="S992" s="17"/>
      <c r="AB992" s="17"/>
      <c r="AD992" s="103"/>
      <c r="AE992" s="165"/>
      <c r="AF992" s="1"/>
    </row>
    <row r="993" ht="15.75" customHeight="1">
      <c r="F993" s="17"/>
      <c r="H993" s="17"/>
      <c r="Q993" s="17"/>
      <c r="S993" s="17"/>
      <c r="AB993" s="17"/>
      <c r="AD993" s="103"/>
      <c r="AE993" s="165"/>
      <c r="AF993" s="1"/>
    </row>
    <row r="994" ht="15.75" customHeight="1">
      <c r="F994" s="17"/>
      <c r="H994" s="17"/>
      <c r="Q994" s="17"/>
      <c r="S994" s="17"/>
      <c r="AB994" s="17"/>
      <c r="AD994" s="103"/>
      <c r="AE994" s="165"/>
      <c r="AF994" s="1"/>
    </row>
    <row r="995" ht="15.75" customHeight="1">
      <c r="F995" s="17"/>
      <c r="H995" s="17"/>
      <c r="Q995" s="17"/>
      <c r="S995" s="17"/>
      <c r="AB995" s="17"/>
      <c r="AD995" s="103"/>
      <c r="AE995" s="165"/>
      <c r="AF995" s="1"/>
    </row>
    <row r="996" ht="15.75" customHeight="1">
      <c r="F996" s="17"/>
      <c r="H996" s="17"/>
      <c r="Q996" s="17"/>
      <c r="S996" s="17"/>
      <c r="AB996" s="17"/>
      <c r="AD996" s="103"/>
      <c r="AE996" s="165"/>
      <c r="AF996" s="1"/>
    </row>
    <row r="997" ht="15.75" customHeight="1">
      <c r="F997" s="17"/>
      <c r="H997" s="17"/>
      <c r="Q997" s="17"/>
      <c r="S997" s="17"/>
      <c r="AB997" s="17"/>
      <c r="AD997" s="103"/>
      <c r="AE997" s="165"/>
      <c r="AF997" s="1"/>
    </row>
    <row r="998" ht="15.75" customHeight="1">
      <c r="F998" s="17"/>
      <c r="H998" s="17"/>
      <c r="Q998" s="17"/>
      <c r="S998" s="17"/>
      <c r="AB998" s="17"/>
      <c r="AD998" s="103"/>
      <c r="AE998" s="165"/>
      <c r="AF998" s="1"/>
    </row>
    <row r="999" ht="15.75" customHeight="1">
      <c r="F999" s="17"/>
      <c r="H999" s="17"/>
      <c r="Q999" s="17"/>
      <c r="S999" s="17"/>
      <c r="AB999" s="17"/>
      <c r="AD999" s="103"/>
      <c r="AE999" s="165"/>
      <c r="AF999" s="1"/>
    </row>
    <row r="1000" ht="15.75" customHeight="1">
      <c r="F1000" s="17"/>
      <c r="H1000" s="17"/>
      <c r="Q1000" s="17"/>
      <c r="S1000" s="17"/>
      <c r="AB1000" s="17"/>
      <c r="AD1000" s="103"/>
      <c r="AE1000" s="165"/>
      <c r="AF1000" s="1"/>
    </row>
    <row r="1001" ht="15.75" customHeight="1">
      <c r="F1001" s="17"/>
      <c r="H1001" s="17"/>
      <c r="Q1001" s="17"/>
      <c r="S1001" s="17"/>
      <c r="AB1001" s="17"/>
      <c r="AD1001" s="103"/>
      <c r="AE1001" s="165"/>
      <c r="AF1001" s="1"/>
    </row>
  </sheetData>
  <mergeCells count="140">
    <mergeCell ref="W29:AF29"/>
    <mergeCell ref="W32:AF33"/>
    <mergeCell ref="W20:AF21"/>
    <mergeCell ref="W22:AF22"/>
    <mergeCell ref="X23:Z23"/>
    <mergeCell ref="AB23:AD23"/>
    <mergeCell ref="W24:W25"/>
    <mergeCell ref="W26:AF26"/>
    <mergeCell ref="W27:W28"/>
    <mergeCell ref="L29:U29"/>
    <mergeCell ref="L33:U34"/>
    <mergeCell ref="W34:AF34"/>
    <mergeCell ref="L35:U36"/>
    <mergeCell ref="X35:Z35"/>
    <mergeCell ref="AB35:AD35"/>
    <mergeCell ref="W36:W37"/>
    <mergeCell ref="W38:AF38"/>
    <mergeCell ref="L37:U37"/>
    <mergeCell ref="A38:J38"/>
    <mergeCell ref="M38:O38"/>
    <mergeCell ref="P38:T38"/>
    <mergeCell ref="A39:J39"/>
    <mergeCell ref="P39:T39"/>
    <mergeCell ref="W39:W40"/>
    <mergeCell ref="P40:T40"/>
    <mergeCell ref="P41:T41"/>
    <mergeCell ref="W41:AF41"/>
    <mergeCell ref="P42:T42"/>
    <mergeCell ref="P43:T43"/>
    <mergeCell ref="P44:T44"/>
    <mergeCell ref="S46:T46"/>
    <mergeCell ref="L56:U56"/>
    <mergeCell ref="M57:O57"/>
    <mergeCell ref="P57:T57"/>
    <mergeCell ref="P58:T58"/>
    <mergeCell ref="P59:T59"/>
    <mergeCell ref="L60:U60"/>
    <mergeCell ref="P61:Q61"/>
    <mergeCell ref="S61:T61"/>
    <mergeCell ref="P46:Q46"/>
    <mergeCell ref="P47:Q47"/>
    <mergeCell ref="S47:T47"/>
    <mergeCell ref="P48:Q48"/>
    <mergeCell ref="S48:T48"/>
    <mergeCell ref="L52:U53"/>
    <mergeCell ref="L54:U55"/>
    <mergeCell ref="B1:K1"/>
    <mergeCell ref="B2:K2"/>
    <mergeCell ref="A6:J7"/>
    <mergeCell ref="L6:U7"/>
    <mergeCell ref="W6:AF7"/>
    <mergeCell ref="L8:U9"/>
    <mergeCell ref="L10:U10"/>
    <mergeCell ref="M11:O11"/>
    <mergeCell ref="L12:L13"/>
    <mergeCell ref="E13:I13"/>
    <mergeCell ref="E14:I14"/>
    <mergeCell ref="E12:I12"/>
    <mergeCell ref="E15:I15"/>
    <mergeCell ref="A8:J9"/>
    <mergeCell ref="A10:J10"/>
    <mergeCell ref="B11:D11"/>
    <mergeCell ref="E11:I11"/>
    <mergeCell ref="Q11:S11"/>
    <mergeCell ref="A12:A17"/>
    <mergeCell ref="L14:U14"/>
    <mergeCell ref="L17:U17"/>
    <mergeCell ref="W8:AF9"/>
    <mergeCell ref="W10:AF10"/>
    <mergeCell ref="X11:Z11"/>
    <mergeCell ref="AB11:AD11"/>
    <mergeCell ref="W12:W13"/>
    <mergeCell ref="W14:AF14"/>
    <mergeCell ref="W17:AF17"/>
    <mergeCell ref="L15:L16"/>
    <mergeCell ref="W15:W16"/>
    <mergeCell ref="L20:U21"/>
    <mergeCell ref="L22:U22"/>
    <mergeCell ref="M23:O23"/>
    <mergeCell ref="Q23:S23"/>
    <mergeCell ref="L26:U26"/>
    <mergeCell ref="A74:J74"/>
    <mergeCell ref="E75:F75"/>
    <mergeCell ref="H75:I75"/>
    <mergeCell ref="E67:I67"/>
    <mergeCell ref="E68:I68"/>
    <mergeCell ref="E69:I69"/>
    <mergeCell ref="E70:I70"/>
    <mergeCell ref="E71:I71"/>
    <mergeCell ref="E72:I72"/>
    <mergeCell ref="E73:I73"/>
    <mergeCell ref="E16:I16"/>
    <mergeCell ref="E17:I17"/>
    <mergeCell ref="A18:J18"/>
    <mergeCell ref="A19:A21"/>
    <mergeCell ref="E19:F19"/>
    <mergeCell ref="H19:I19"/>
    <mergeCell ref="H20:I20"/>
    <mergeCell ref="H21:I21"/>
    <mergeCell ref="E20:F20"/>
    <mergeCell ref="E21:F21"/>
    <mergeCell ref="B23:F23"/>
    <mergeCell ref="L24:L25"/>
    <mergeCell ref="A25:J26"/>
    <mergeCell ref="A27:J27"/>
    <mergeCell ref="L27:L28"/>
    <mergeCell ref="A33:A34"/>
    <mergeCell ref="B40:D40"/>
    <mergeCell ref="A30:A31"/>
    <mergeCell ref="A41:A42"/>
    <mergeCell ref="A44:A45"/>
    <mergeCell ref="A52:A53"/>
    <mergeCell ref="A55:A56"/>
    <mergeCell ref="A68:A73"/>
    <mergeCell ref="A75:A77"/>
    <mergeCell ref="A28:J28"/>
    <mergeCell ref="B29:D29"/>
    <mergeCell ref="F29:H29"/>
    <mergeCell ref="A32:J32"/>
    <mergeCell ref="A35:J35"/>
    <mergeCell ref="L39:L44"/>
    <mergeCell ref="F40:H40"/>
    <mergeCell ref="A43:J43"/>
    <mergeCell ref="A46:J46"/>
    <mergeCell ref="L46:L48"/>
    <mergeCell ref="A49:J49"/>
    <mergeCell ref="A50:J50"/>
    <mergeCell ref="B51:D51"/>
    <mergeCell ref="F51:H51"/>
    <mergeCell ref="E76:F76"/>
    <mergeCell ref="H76:I76"/>
    <mergeCell ref="E77:F77"/>
    <mergeCell ref="H77:I77"/>
    <mergeCell ref="A54:J54"/>
    <mergeCell ref="A57:J57"/>
    <mergeCell ref="L58:L59"/>
    <mergeCell ref="A62:J63"/>
    <mergeCell ref="A64:J65"/>
    <mergeCell ref="A66:J66"/>
    <mergeCell ref="B67:D67"/>
  </mergeCells>
  <printOptions/>
  <pageMargins bottom="0.75" footer="0.0" header="0.0" left="0.7" right="0.7" top="0.75"/>
  <pageSetup paperSize="9" orientation="landscape"/>
  <colBreaks count="1" manualBreakCount="1"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2.63"/>
    <col customWidth="1" min="3" max="3" width="5.13"/>
    <col customWidth="1" min="4" max="4" width="11.75"/>
    <col customWidth="1" min="5" max="5" width="18.38"/>
    <col customWidth="1" min="6" max="6" width="21.63"/>
    <col customWidth="1" min="8" max="8" width="18.25"/>
    <col customWidth="1" min="9" max="9" width="12.0"/>
    <col customWidth="1" min="10" max="10" width="5.13"/>
    <col customWidth="1" min="11" max="11" width="11.75"/>
    <col customWidth="1" min="12" max="12" width="18.38"/>
    <col customWidth="1" min="13" max="13" width="21.63"/>
  </cols>
  <sheetData>
    <row r="1">
      <c r="A1" s="270" t="s">
        <v>171</v>
      </c>
    </row>
    <row r="3">
      <c r="A3" s="271"/>
      <c r="B3" s="271"/>
      <c r="C3" s="271"/>
      <c r="D3" s="271"/>
      <c r="E3" s="271"/>
      <c r="F3" s="271"/>
      <c r="G3" s="272"/>
      <c r="H3" s="272"/>
      <c r="I3" s="272"/>
      <c r="J3" s="272"/>
      <c r="K3" s="273"/>
      <c r="L3" s="272"/>
      <c r="M3" s="272"/>
    </row>
    <row r="4">
      <c r="A4" s="274" t="s">
        <v>172</v>
      </c>
      <c r="B4" s="109"/>
      <c r="C4" s="109"/>
      <c r="D4" s="109"/>
      <c r="E4" s="109"/>
      <c r="F4" s="110"/>
      <c r="G4" s="272"/>
      <c r="H4" s="274" t="s">
        <v>172</v>
      </c>
      <c r="I4" s="109"/>
      <c r="J4" s="109"/>
      <c r="K4" s="109"/>
      <c r="L4" s="109"/>
      <c r="M4" s="110"/>
    </row>
    <row r="5">
      <c r="A5" s="275" t="s">
        <v>173</v>
      </c>
      <c r="B5" s="276" t="s">
        <v>174</v>
      </c>
      <c r="C5" s="276" t="s">
        <v>111</v>
      </c>
      <c r="D5" s="276" t="s">
        <v>151</v>
      </c>
      <c r="E5" s="276" t="s">
        <v>175</v>
      </c>
      <c r="F5" s="276" t="s">
        <v>176</v>
      </c>
      <c r="G5" s="272"/>
      <c r="H5" s="275" t="s">
        <v>173</v>
      </c>
      <c r="I5" s="276" t="s">
        <v>174</v>
      </c>
      <c r="J5" s="276" t="s">
        <v>111</v>
      </c>
      <c r="K5" s="276" t="s">
        <v>151</v>
      </c>
      <c r="L5" s="276" t="s">
        <v>175</v>
      </c>
      <c r="M5" s="276" t="s">
        <v>176</v>
      </c>
    </row>
    <row r="6">
      <c r="A6" s="277" t="s">
        <v>177</v>
      </c>
      <c r="B6" s="277" t="s">
        <v>113</v>
      </c>
      <c r="C6" s="278" t="s">
        <v>117</v>
      </c>
      <c r="D6" s="278" t="s">
        <v>178</v>
      </c>
      <c r="E6" s="279" t="s">
        <v>179</v>
      </c>
      <c r="F6" s="280" t="s">
        <v>180</v>
      </c>
      <c r="G6" s="272"/>
      <c r="H6" s="277" t="s">
        <v>177</v>
      </c>
      <c r="I6" s="277" t="s">
        <v>113</v>
      </c>
      <c r="J6" s="278" t="s">
        <v>117</v>
      </c>
      <c r="K6" s="278" t="s">
        <v>39</v>
      </c>
      <c r="L6" s="279" t="s">
        <v>179</v>
      </c>
      <c r="M6" s="280" t="s">
        <v>180</v>
      </c>
    </row>
    <row r="7">
      <c r="A7" s="117"/>
      <c r="B7" s="117"/>
      <c r="C7" s="278" t="s">
        <v>116</v>
      </c>
      <c r="D7" s="278" t="s">
        <v>181</v>
      </c>
      <c r="E7" s="117"/>
      <c r="F7" s="117"/>
      <c r="G7" s="272"/>
      <c r="H7" s="117"/>
      <c r="I7" s="117"/>
      <c r="J7" s="278" t="s">
        <v>116</v>
      </c>
      <c r="K7" s="278" t="s">
        <v>24</v>
      </c>
      <c r="L7" s="117"/>
      <c r="M7" s="117"/>
    </row>
    <row r="8">
      <c r="A8" s="118"/>
      <c r="B8" s="118"/>
      <c r="C8" s="278" t="s">
        <v>114</v>
      </c>
      <c r="D8" s="278" t="s">
        <v>182</v>
      </c>
      <c r="E8" s="118"/>
      <c r="F8" s="118"/>
      <c r="G8" s="272"/>
      <c r="H8" s="118"/>
      <c r="I8" s="118"/>
      <c r="J8" s="278" t="s">
        <v>114</v>
      </c>
      <c r="K8" s="278" t="s">
        <v>8</v>
      </c>
      <c r="L8" s="118"/>
      <c r="M8" s="118"/>
    </row>
    <row r="9">
      <c r="A9" s="277" t="s">
        <v>183</v>
      </c>
      <c r="B9" s="277" t="s">
        <v>140</v>
      </c>
      <c r="C9" s="281" t="s">
        <v>114</v>
      </c>
      <c r="D9" s="278" t="s">
        <v>184</v>
      </c>
      <c r="E9" s="279" t="s">
        <v>179</v>
      </c>
      <c r="F9" s="280" t="s">
        <v>185</v>
      </c>
      <c r="G9" s="272"/>
      <c r="H9" s="277" t="s">
        <v>183</v>
      </c>
      <c r="I9" s="277" t="s">
        <v>140</v>
      </c>
      <c r="J9" s="281" t="s">
        <v>114</v>
      </c>
      <c r="K9" s="278" t="s">
        <v>74</v>
      </c>
      <c r="L9" s="279" t="s">
        <v>179</v>
      </c>
      <c r="M9" s="280" t="s">
        <v>185</v>
      </c>
    </row>
    <row r="10">
      <c r="A10" s="117"/>
      <c r="B10" s="117"/>
      <c r="C10" s="282" t="s">
        <v>117</v>
      </c>
      <c r="D10" s="278" t="s">
        <v>186</v>
      </c>
      <c r="E10" s="117"/>
      <c r="F10" s="117"/>
      <c r="G10" s="272"/>
      <c r="H10" s="117"/>
      <c r="I10" s="117"/>
      <c r="J10" s="282" t="s">
        <v>117</v>
      </c>
      <c r="K10" s="278" t="s">
        <v>75</v>
      </c>
      <c r="L10" s="117"/>
      <c r="M10" s="117"/>
    </row>
    <row r="11">
      <c r="A11" s="118"/>
      <c r="B11" s="118"/>
      <c r="C11" s="283" t="s">
        <v>116</v>
      </c>
      <c r="D11" s="278" t="s">
        <v>187</v>
      </c>
      <c r="E11" s="118"/>
      <c r="F11" s="118"/>
      <c r="G11" s="272"/>
      <c r="H11" s="118"/>
      <c r="I11" s="118"/>
      <c r="J11" s="283" t="s">
        <v>116</v>
      </c>
      <c r="K11" s="278" t="s">
        <v>188</v>
      </c>
      <c r="L11" s="118"/>
      <c r="M11" s="118"/>
    </row>
    <row r="12">
      <c r="A12" s="277" t="s">
        <v>189</v>
      </c>
      <c r="B12" s="277" t="s">
        <v>141</v>
      </c>
      <c r="C12" s="281" t="s">
        <v>114</v>
      </c>
      <c r="D12" s="278" t="s">
        <v>184</v>
      </c>
      <c r="E12" s="279" t="s">
        <v>190</v>
      </c>
      <c r="F12" s="280" t="s">
        <v>191</v>
      </c>
      <c r="G12" s="272"/>
      <c r="H12" s="277" t="s">
        <v>189</v>
      </c>
      <c r="I12" s="277" t="s">
        <v>141</v>
      </c>
      <c r="J12" s="281" t="s">
        <v>114</v>
      </c>
      <c r="K12" s="278" t="s">
        <v>74</v>
      </c>
      <c r="L12" s="279" t="s">
        <v>190</v>
      </c>
      <c r="M12" s="280" t="s">
        <v>191</v>
      </c>
    </row>
    <row r="13">
      <c r="A13" s="117"/>
      <c r="B13" s="117"/>
      <c r="C13" s="282" t="s">
        <v>117</v>
      </c>
      <c r="D13" s="278" t="s">
        <v>186</v>
      </c>
      <c r="E13" s="117"/>
      <c r="F13" s="117"/>
      <c r="G13" s="272"/>
      <c r="H13" s="117"/>
      <c r="I13" s="117"/>
      <c r="J13" s="282" t="s">
        <v>117</v>
      </c>
      <c r="K13" s="278" t="s">
        <v>75</v>
      </c>
      <c r="L13" s="117"/>
      <c r="M13" s="117"/>
    </row>
    <row r="14">
      <c r="A14" s="117"/>
      <c r="B14" s="118"/>
      <c r="C14" s="283" t="s">
        <v>116</v>
      </c>
      <c r="D14" s="278" t="s">
        <v>187</v>
      </c>
      <c r="E14" s="118"/>
      <c r="F14" s="118"/>
      <c r="G14" s="272"/>
      <c r="H14" s="117"/>
      <c r="I14" s="118"/>
      <c r="J14" s="283" t="s">
        <v>116</v>
      </c>
      <c r="K14" s="278" t="s">
        <v>188</v>
      </c>
      <c r="L14" s="118"/>
      <c r="M14" s="118"/>
    </row>
    <row r="15">
      <c r="A15" s="117"/>
      <c r="B15" s="277" t="s">
        <v>121</v>
      </c>
      <c r="C15" s="278" t="s">
        <v>114</v>
      </c>
      <c r="D15" s="278" t="s">
        <v>192</v>
      </c>
      <c r="E15" s="279" t="s">
        <v>190</v>
      </c>
      <c r="F15" s="280" t="s">
        <v>193</v>
      </c>
      <c r="G15" s="272"/>
      <c r="H15" s="117"/>
      <c r="I15" s="277" t="s">
        <v>121</v>
      </c>
      <c r="J15" s="278" t="s">
        <v>114</v>
      </c>
      <c r="K15" s="278" t="s">
        <v>97</v>
      </c>
      <c r="L15" s="279" t="s">
        <v>190</v>
      </c>
      <c r="M15" s="280" t="s">
        <v>193</v>
      </c>
    </row>
    <row r="16">
      <c r="A16" s="117"/>
      <c r="B16" s="117"/>
      <c r="C16" s="278" t="s">
        <v>116</v>
      </c>
      <c r="D16" s="278" t="s">
        <v>194</v>
      </c>
      <c r="E16" s="117"/>
      <c r="F16" s="117"/>
      <c r="G16" s="272"/>
      <c r="H16" s="117"/>
      <c r="I16" s="117"/>
      <c r="J16" s="278" t="s">
        <v>116</v>
      </c>
      <c r="K16" s="278" t="s">
        <v>101</v>
      </c>
      <c r="L16" s="117"/>
      <c r="M16" s="117"/>
    </row>
    <row r="17">
      <c r="A17" s="118"/>
      <c r="B17" s="118"/>
      <c r="C17" s="278" t="s">
        <v>117</v>
      </c>
      <c r="D17" s="278" t="s">
        <v>195</v>
      </c>
      <c r="E17" s="118"/>
      <c r="F17" s="118"/>
      <c r="G17" s="272"/>
      <c r="H17" s="118"/>
      <c r="I17" s="118"/>
      <c r="J17" s="278" t="s">
        <v>117</v>
      </c>
      <c r="K17" s="278" t="s">
        <v>105</v>
      </c>
      <c r="L17" s="118"/>
      <c r="M17" s="118"/>
    </row>
    <row r="18">
      <c r="A18" s="277" t="s">
        <v>196</v>
      </c>
      <c r="B18" s="277" t="s">
        <v>123</v>
      </c>
      <c r="C18" s="278" t="s">
        <v>116</v>
      </c>
      <c r="D18" s="278" t="s">
        <v>197</v>
      </c>
      <c r="E18" s="279" t="s">
        <v>198</v>
      </c>
      <c r="F18" s="280" t="s">
        <v>199</v>
      </c>
      <c r="G18" s="272"/>
      <c r="H18" s="277" t="s">
        <v>196</v>
      </c>
      <c r="I18" s="277" t="s">
        <v>123</v>
      </c>
      <c r="J18" s="278" t="s">
        <v>116</v>
      </c>
      <c r="K18" s="278" t="s">
        <v>200</v>
      </c>
      <c r="L18" s="279" t="s">
        <v>198</v>
      </c>
      <c r="M18" s="280" t="s">
        <v>199</v>
      </c>
    </row>
    <row r="19">
      <c r="A19" s="117"/>
      <c r="B19" s="118"/>
      <c r="C19" s="278" t="s">
        <v>117</v>
      </c>
      <c r="D19" s="278" t="s">
        <v>201</v>
      </c>
      <c r="E19" s="118"/>
      <c r="F19" s="118"/>
      <c r="G19" s="272"/>
      <c r="H19" s="117"/>
      <c r="I19" s="118"/>
      <c r="J19" s="278" t="s">
        <v>117</v>
      </c>
      <c r="K19" s="278" t="s">
        <v>202</v>
      </c>
      <c r="L19" s="118"/>
      <c r="M19" s="118"/>
    </row>
    <row r="20">
      <c r="A20" s="117"/>
      <c r="B20" s="277" t="s">
        <v>119</v>
      </c>
      <c r="C20" s="278" t="s">
        <v>117</v>
      </c>
      <c r="D20" s="278" t="s">
        <v>62</v>
      </c>
      <c r="E20" s="279" t="s">
        <v>179</v>
      </c>
      <c r="F20" s="280" t="s">
        <v>203</v>
      </c>
      <c r="G20" s="272"/>
      <c r="H20" s="117"/>
      <c r="I20" s="277" t="s">
        <v>119</v>
      </c>
      <c r="J20" s="278" t="s">
        <v>117</v>
      </c>
      <c r="K20" s="278" t="s">
        <v>62</v>
      </c>
      <c r="L20" s="279" t="s">
        <v>179</v>
      </c>
      <c r="M20" s="280" t="s">
        <v>203</v>
      </c>
    </row>
    <row r="21">
      <c r="A21" s="117"/>
      <c r="B21" s="117"/>
      <c r="C21" s="278" t="s">
        <v>114</v>
      </c>
      <c r="D21" s="278" t="s">
        <v>63</v>
      </c>
      <c r="E21" s="117"/>
      <c r="F21" s="117"/>
      <c r="G21" s="272"/>
      <c r="H21" s="117"/>
      <c r="I21" s="117"/>
      <c r="J21" s="278" t="s">
        <v>114</v>
      </c>
      <c r="K21" s="278" t="s">
        <v>63</v>
      </c>
      <c r="L21" s="117"/>
      <c r="M21" s="117"/>
    </row>
    <row r="22">
      <c r="A22" s="117"/>
      <c r="B22" s="118"/>
      <c r="C22" s="278" t="s">
        <v>116</v>
      </c>
      <c r="D22" s="278" t="s">
        <v>64</v>
      </c>
      <c r="E22" s="118"/>
      <c r="F22" s="118"/>
      <c r="G22" s="272"/>
      <c r="H22" s="118"/>
      <c r="I22" s="118"/>
      <c r="J22" s="278" t="s">
        <v>116</v>
      </c>
      <c r="K22" s="278" t="s">
        <v>64</v>
      </c>
      <c r="L22" s="118"/>
      <c r="M22" s="118"/>
    </row>
    <row r="23">
      <c r="A23" s="118"/>
      <c r="B23" s="284" t="s">
        <v>127</v>
      </c>
      <c r="C23" s="278" t="s">
        <v>114</v>
      </c>
      <c r="D23" s="278" t="s">
        <v>204</v>
      </c>
      <c r="E23" s="285" t="s">
        <v>205</v>
      </c>
      <c r="F23" s="286" t="s">
        <v>206</v>
      </c>
      <c r="G23" s="272"/>
      <c r="H23" s="287"/>
      <c r="I23" s="287"/>
      <c r="J23" s="288"/>
      <c r="K23" s="288"/>
      <c r="L23" s="288"/>
      <c r="M23" s="289"/>
    </row>
  </sheetData>
  <mergeCells count="47">
    <mergeCell ref="L15:L17"/>
    <mergeCell ref="L18:L19"/>
    <mergeCell ref="L6:L8"/>
    <mergeCell ref="M6:M8"/>
    <mergeCell ref="L9:L11"/>
    <mergeCell ref="M9:M11"/>
    <mergeCell ref="L12:L14"/>
    <mergeCell ref="M12:M14"/>
    <mergeCell ref="M15:M17"/>
    <mergeCell ref="M18:M19"/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H9:H11"/>
    <mergeCell ref="H12:H17"/>
    <mergeCell ref="H18:H22"/>
    <mergeCell ref="I18:I19"/>
    <mergeCell ref="I20:I22"/>
    <mergeCell ref="L20:L22"/>
    <mergeCell ref="M20:M22"/>
    <mergeCell ref="B12:B14"/>
    <mergeCell ref="B15:B17"/>
    <mergeCell ref="A18:A23"/>
    <mergeCell ref="B18:B19"/>
    <mergeCell ref="B20:B22"/>
    <mergeCell ref="E15:E17"/>
    <mergeCell ref="F15:F17"/>
    <mergeCell ref="E18:E19"/>
    <mergeCell ref="F18:F19"/>
    <mergeCell ref="E20:E22"/>
    <mergeCell ref="F20:F22"/>
    <mergeCell ref="A9:A11"/>
    <mergeCell ref="B9:B11"/>
    <mergeCell ref="F9:F11"/>
    <mergeCell ref="I9:I11"/>
    <mergeCell ref="A12:A17"/>
    <mergeCell ref="F12:F14"/>
    <mergeCell ref="I12:I14"/>
    <mergeCell ref="I15:I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0" t="s">
        <v>4</v>
      </c>
    </row>
    <row r="2">
      <c r="A2" s="291" t="str">
        <f>'Bagan Dodgeball'!C54</f>
        <v>MA'WA</v>
      </c>
      <c r="B2" s="291">
        <f>'Bagan Dodgeball'!D54</f>
        <v>0</v>
      </c>
      <c r="C2" s="290" t="s">
        <v>207</v>
      </c>
      <c r="D2" s="291">
        <f>'Bagan Dodgeball'!D57</f>
        <v>0</v>
      </c>
      <c r="E2" s="291" t="str">
        <f>'Bagan Dodgeball'!C57</f>
        <v>'ADN</v>
      </c>
    </row>
    <row r="3">
      <c r="A3" s="291" t="str">
        <f>'Bagan Dodgeball'!P54</f>
        <v>MALIK</v>
      </c>
      <c r="B3" s="291">
        <f>'Bagan Dodgeball'!O54</f>
        <v>0</v>
      </c>
      <c r="C3" s="290" t="s">
        <v>207</v>
      </c>
      <c r="D3" s="291">
        <f>'Bagan Dodgeball'!O57</f>
        <v>0</v>
      </c>
      <c r="E3" s="291" t="str">
        <f>'Bagan Dodgeball'!P57</f>
        <v>ASY-SYAFI'I</v>
      </c>
    </row>
    <row r="4">
      <c r="A4" s="290" t="s">
        <v>155</v>
      </c>
    </row>
    <row r="5">
      <c r="A5" s="291" t="str">
        <f>'Bagan Dodgeball'!E55</f>
        <v/>
      </c>
      <c r="B5" s="291">
        <f>'Bagan Dodgeball'!F55</f>
        <v>0</v>
      </c>
      <c r="C5" s="290" t="s">
        <v>207</v>
      </c>
      <c r="D5" s="291">
        <f>'Bagan Dodgeball'!F61</f>
        <v>0</v>
      </c>
      <c r="E5" s="291" t="str">
        <f>'Bagan Dodgeball'!E61</f>
        <v>DARUL MUQAMAH</v>
      </c>
    </row>
    <row r="6">
      <c r="A6" s="291" t="str">
        <f>'Bagan Dodgeball'!N55</f>
        <v/>
      </c>
      <c r="B6" s="291">
        <f>'Bagan Dodgeball'!M55</f>
        <v>0</v>
      </c>
      <c r="C6" s="290" t="s">
        <v>207</v>
      </c>
      <c r="D6" s="291">
        <f>'Bagan Dodgeball'!M61</f>
        <v>0</v>
      </c>
      <c r="E6" s="291" t="str">
        <f>'Bagan Dodgeball'!N61</f>
        <v>AL LAITSY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63"/>
  </cols>
  <sheetData>
    <row r="1">
      <c r="A1" s="290" t="s">
        <v>4</v>
      </c>
    </row>
    <row r="2">
      <c r="A2" s="291" t="str">
        <f>'Bagan Basket'!B28</f>
        <v>MA'WA</v>
      </c>
      <c r="B2" s="291">
        <f>'Bagan Basket'!C28</f>
        <v>0</v>
      </c>
      <c r="C2" s="290" t="s">
        <v>207</v>
      </c>
      <c r="D2" s="291">
        <f>'Bagan Basket'!C31</f>
        <v>0</v>
      </c>
      <c r="E2" s="291" t="str">
        <f>'Bagan Basket'!B31</f>
        <v>DARUL MUQAMAH</v>
      </c>
    </row>
    <row r="3">
      <c r="A3" s="291" t="str">
        <f>'Bagan Basket'!O28</f>
        <v>MALIK</v>
      </c>
      <c r="B3" s="291">
        <f>'Bagan Basket'!N28</f>
        <v>0</v>
      </c>
      <c r="C3" s="290" t="s">
        <v>207</v>
      </c>
      <c r="D3" s="291">
        <f>'Bagan Basket'!N31</f>
        <v>0</v>
      </c>
      <c r="E3" s="291" t="str">
        <f>'Bagan Basket'!O31</f>
        <v>AL LAITSY</v>
      </c>
    </row>
    <row r="4">
      <c r="A4" s="290" t="s">
        <v>155</v>
      </c>
    </row>
    <row r="5">
      <c r="A5" s="291" t="str">
        <f>'Bagan Basket'!D29</f>
        <v/>
      </c>
      <c r="B5" s="291">
        <f>'Bagan Basket'!E29</f>
        <v>0</v>
      </c>
      <c r="C5" s="290" t="s">
        <v>207</v>
      </c>
      <c r="D5" s="291">
        <f>'Bagan Basket'!E35</f>
        <v>0</v>
      </c>
      <c r="E5" s="291" t="str">
        <f>'Bagan Basket'!D35</f>
        <v>'ADN</v>
      </c>
    </row>
    <row r="6">
      <c r="A6" s="291" t="str">
        <f>'Bagan Basket'!M29</f>
        <v/>
      </c>
      <c r="B6" s="291">
        <f>'Bagan Basket'!L29</f>
        <v>0</v>
      </c>
      <c r="C6" s="290" t="s">
        <v>207</v>
      </c>
      <c r="D6" s="291">
        <f>'Bagan Basket'!L35</f>
        <v>0</v>
      </c>
      <c r="E6" s="291" t="str">
        <f>'Bagan Basket'!M35</f>
        <v>ASY-SYAFI'I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10</v>
      </c>
      <c r="B1" s="290" t="s">
        <v>208</v>
      </c>
      <c r="C1" s="290" t="s">
        <v>11</v>
      </c>
      <c r="D1" s="290" t="s">
        <v>208</v>
      </c>
    </row>
    <row r="2">
      <c r="A2" s="291" t="str">
        <f>'Bagan Blind Bottle'!C8</f>
        <v>AISYAH</v>
      </c>
      <c r="B2" s="291" t="str">
        <f>'Bagan Blind Bottle'!E10</f>
        <v/>
      </c>
      <c r="C2" s="291" t="str">
        <f>'Bagan Blind Bottle'!L8</f>
        <v>ANDALUSIA</v>
      </c>
      <c r="D2" s="291" t="str">
        <f>'Bagan Blind Bottle'!J10</f>
        <v/>
      </c>
    </row>
    <row r="3">
      <c r="A3" s="291" t="str">
        <f>'Bagan Blind Bottle'!C10</f>
        <v>FATHIMAH</v>
      </c>
      <c r="C3" s="291" t="str">
        <f>'Bagan Blind Bottle'!L10</f>
        <v>BAGHDAD</v>
      </c>
    </row>
    <row r="4">
      <c r="A4" s="291" t="str">
        <f>'Bagan Blind Bottle'!C12</f>
        <v>KHODIJAH</v>
      </c>
      <c r="C4" s="291" t="str">
        <f>'Bagan Blind Bottle'!L12</f>
        <v>CORDOVA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26</v>
      </c>
      <c r="B1" s="290" t="s">
        <v>208</v>
      </c>
      <c r="C1" s="290" t="s">
        <v>27</v>
      </c>
      <c r="D1" s="290" t="s">
        <v>208</v>
      </c>
    </row>
    <row r="2">
      <c r="A2" s="291" t="str">
        <f>'Bagan Blind Bottle'!C27</f>
        <v>HUDAIBIYYAH</v>
      </c>
      <c r="B2" s="291" t="str">
        <f>'Bagan Blind Bottle'!E29</f>
        <v/>
      </c>
      <c r="C2" s="291" t="str">
        <f>'Bagan Blind Bottle'!L27</f>
        <v>AN-NASA'I</v>
      </c>
      <c r="D2" s="291" t="str">
        <f>'Bagan Blind Bottle'!J29</f>
        <v/>
      </c>
    </row>
    <row r="3">
      <c r="A3" s="291" t="str">
        <f>'Bagan Blind Bottle'!C29</f>
        <v>HUNAIN</v>
      </c>
      <c r="C3" s="291" t="str">
        <f>'Bagan Blind Bottle'!L29</f>
        <v>AT-TIRMIDZI</v>
      </c>
    </row>
    <row r="4">
      <c r="A4" s="291" t="str">
        <f>'Bagan Blind Bottle'!C31</f>
        <v>KHANDAQ</v>
      </c>
      <c r="C4" s="291" t="str">
        <f>'Bagan Blind Bottle'!L31</f>
        <v>IBNU MAJAH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37</v>
      </c>
      <c r="B1" s="290" t="s">
        <v>208</v>
      </c>
      <c r="C1" s="290" t="s">
        <v>38</v>
      </c>
      <c r="D1" s="290" t="s">
        <v>208</v>
      </c>
    </row>
    <row r="2">
      <c r="A2" s="291" t="str">
        <f>'Bagan Blind Bottle'!C46</f>
        <v>MA'WA</v>
      </c>
      <c r="B2" s="291" t="str">
        <f>'Bagan Blind Bottle'!E48</f>
        <v/>
      </c>
      <c r="C2" s="291" t="str">
        <f>'Bagan Blind Bottle'!L46</f>
        <v>MALIK</v>
      </c>
      <c r="D2" s="291" t="str">
        <f>'Bagan Blind Bottle'!J48</f>
        <v/>
      </c>
    </row>
    <row r="3">
      <c r="A3" s="291" t="str">
        <f>'Bagan Blind Bottle'!C48</f>
        <v>'ADN</v>
      </c>
      <c r="C3" s="291" t="str">
        <f>'Bagan Blind Bottle'!L48</f>
        <v>ASY-SYAFI'I</v>
      </c>
    </row>
    <row r="4">
      <c r="A4" s="291" t="str">
        <f>'Bagan Blind Bottle'!C50</f>
        <v>DARUL MUQAMAH</v>
      </c>
      <c r="C4" s="291" t="str">
        <f>'Bagan Blind Bottle'!L50</f>
        <v>AL LAITSY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10</v>
      </c>
      <c r="B1" s="290" t="s">
        <v>208</v>
      </c>
      <c r="C1" s="290" t="s">
        <v>11</v>
      </c>
      <c r="D1" s="290" t="s">
        <v>208</v>
      </c>
    </row>
    <row r="2">
      <c r="A2" s="291" t="str">
        <f>'Bagan Chopstick Ball'!C8</f>
        <v>AISYAH</v>
      </c>
      <c r="B2" s="291" t="str">
        <f>'Bagan Chopstick Ball'!E10</f>
        <v/>
      </c>
      <c r="C2" s="291" t="str">
        <f>'Bagan Chopstick Ball'!L8</f>
        <v>ANDALUSIA</v>
      </c>
      <c r="D2" s="291" t="str">
        <f>'Bagan Chopstick Ball'!J10</f>
        <v/>
      </c>
    </row>
    <row r="3">
      <c r="A3" s="291" t="str">
        <f>'Bagan Chopstick Ball'!C10</f>
        <v>FATHIMAH</v>
      </c>
      <c r="C3" s="291" t="str">
        <f>'Bagan Chopstick Ball'!L10</f>
        <v>BAGHDAD</v>
      </c>
    </row>
    <row r="4">
      <c r="A4" s="291" t="str">
        <f>'Bagan Chopstick Ball'!C12</f>
        <v>KHODIJAH</v>
      </c>
      <c r="C4" s="291" t="str">
        <f>'Bagan Chopstick Ball'!L12</f>
        <v>CORDOVA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10</v>
      </c>
      <c r="B1" s="290" t="s">
        <v>208</v>
      </c>
      <c r="C1" s="290" t="s">
        <v>11</v>
      </c>
      <c r="D1" s="290" t="s">
        <v>208</v>
      </c>
    </row>
    <row r="2">
      <c r="A2" s="291" t="str">
        <f>'Bagan Estafet'!C7</f>
        <v>AISYAH</v>
      </c>
      <c r="B2" s="291" t="str">
        <f>'Bagan Estafet'!E9</f>
        <v/>
      </c>
      <c r="C2" s="291" t="str">
        <f>'Bagan Estafet'!L7</f>
        <v>ANDALUSIA</v>
      </c>
      <c r="D2" s="291" t="str">
        <f>'Bagan Estafet'!J9</f>
        <v/>
      </c>
    </row>
    <row r="3">
      <c r="A3" s="291" t="str">
        <f>'Bagan Estafet'!C9</f>
        <v>FATHIMAH</v>
      </c>
      <c r="C3" s="291" t="str">
        <f>'Bagan Estafet'!L9</f>
        <v>BAGHDAD</v>
      </c>
    </row>
    <row r="4">
      <c r="A4" s="291" t="str">
        <f>'Bagan Estafet'!C11</f>
        <v>KHODIJAH</v>
      </c>
      <c r="C4" s="291" t="str">
        <f>'Bagan Estafet'!L11</f>
        <v>CORDOVA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26</v>
      </c>
      <c r="B1" s="290" t="s">
        <v>208</v>
      </c>
      <c r="C1" s="290" t="s">
        <v>27</v>
      </c>
      <c r="D1" s="290" t="s">
        <v>208</v>
      </c>
    </row>
    <row r="2">
      <c r="A2" s="291" t="str">
        <f>'Bagan Estafet'!C24</f>
        <v>HUDAIBIYYAH</v>
      </c>
      <c r="B2" s="291" t="str">
        <f>'Bagan Estafet'!E26</f>
        <v/>
      </c>
      <c r="C2" s="291" t="str">
        <f>'Bagan Estafet'!L24</f>
        <v>AN-NASA'I</v>
      </c>
      <c r="D2" s="291" t="str">
        <f>'Bagan Estafet'!J26</f>
        <v/>
      </c>
    </row>
    <row r="3">
      <c r="A3" s="291" t="str">
        <f>'Bagan Estafet'!C26</f>
        <v>HUNAIN</v>
      </c>
      <c r="C3" s="291" t="str">
        <f>'Bagan Estafet'!L26</f>
        <v>AT-TIRMIDZI</v>
      </c>
    </row>
    <row r="4">
      <c r="A4" s="291" t="str">
        <f>'Bagan Estafet'!C28</f>
        <v>KHANDAQ</v>
      </c>
      <c r="C4" s="291" t="str">
        <f>'Bagan Estafet'!L28</f>
        <v>IBNU MAJAH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37</v>
      </c>
      <c r="B1" s="290" t="s">
        <v>208</v>
      </c>
      <c r="C1" s="290" t="s">
        <v>38</v>
      </c>
      <c r="D1" s="290" t="s">
        <v>208</v>
      </c>
    </row>
    <row r="2">
      <c r="A2" s="291" t="str">
        <f>'Bagan Estafet'!C42</f>
        <v>MA'WA</v>
      </c>
      <c r="B2" s="291" t="str">
        <f>'Bagan Estafet'!E44</f>
        <v/>
      </c>
      <c r="C2" s="291" t="str">
        <f>'Bagan Estafet'!L42</f>
        <v>MALIK</v>
      </c>
      <c r="D2" s="291" t="str">
        <f>'Bagan Estafet'!J44</f>
        <v/>
      </c>
    </row>
    <row r="3">
      <c r="A3" s="291" t="str">
        <f>'Bagan Estafet'!C44</f>
        <v>'ADN</v>
      </c>
      <c r="C3" s="291" t="str">
        <f>'Bagan Estafet'!L44</f>
        <v>ASY-SYAFI'I</v>
      </c>
    </row>
    <row r="4">
      <c r="A4" s="291" t="str">
        <f>'Bagan Estafet'!C46</f>
        <v>DARUL MUQAMAH</v>
      </c>
      <c r="C4" s="291" t="str">
        <f>'Bagan Estafet'!L46</f>
        <v>AL LAITSY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90" t="s">
        <v>4</v>
      </c>
    </row>
    <row r="2">
      <c r="A2" s="291" t="str">
        <f>'Bagan Bomb Ballon'!C6</f>
        <v>AISYAH</v>
      </c>
      <c r="B2" s="291">
        <f>'Bagan Bomb Ballon'!D6</f>
        <v>0</v>
      </c>
      <c r="C2" s="290" t="s">
        <v>207</v>
      </c>
      <c r="D2" s="291">
        <f>'Bagan Bomb Ballon'!D9</f>
        <v>0</v>
      </c>
      <c r="E2" s="291" t="str">
        <f>'Bagan Bomb Ballon'!C9</f>
        <v>KHODIJAH</v>
      </c>
    </row>
    <row r="3">
      <c r="A3" s="291" t="str">
        <f>'Bagan Bomb Ballon'!P6</f>
        <v>ANDALUSIA</v>
      </c>
      <c r="B3" s="291">
        <f>'Bagan Bomb Ballon'!O6</f>
        <v>0</v>
      </c>
      <c r="C3" s="290" t="s">
        <v>207</v>
      </c>
      <c r="D3" s="291">
        <f>'Bagan Bomb Ballon'!O9</f>
        <v>0</v>
      </c>
      <c r="E3" s="291" t="str">
        <f>'Bagan Bomb Ballon'!P9</f>
        <v>CORDOVA</v>
      </c>
    </row>
    <row r="4">
      <c r="A4" s="290" t="s">
        <v>155</v>
      </c>
    </row>
    <row r="5">
      <c r="A5" s="291" t="str">
        <f>'Bagan Bomb Ballon'!E7</f>
        <v/>
      </c>
      <c r="B5" s="291">
        <f>'Bagan Bomb Ballon'!F7</f>
        <v>0</v>
      </c>
      <c r="C5" s="290" t="s">
        <v>207</v>
      </c>
      <c r="D5" s="291">
        <f>'Bagan Bomb Ballon'!F13</f>
        <v>0</v>
      </c>
      <c r="E5" s="291" t="str">
        <f>'Bagan Bomb Ballon'!E13</f>
        <v>FATHIMAH</v>
      </c>
    </row>
    <row r="6">
      <c r="A6" s="291" t="str">
        <f>'Bagan Bomb Ballon'!N7</f>
        <v/>
      </c>
      <c r="B6" s="291">
        <f>'Bagan Bomb Ballon'!M7</f>
        <v>0</v>
      </c>
      <c r="C6" s="290" t="s">
        <v>207</v>
      </c>
      <c r="D6" s="291">
        <f>'Bagan Bomb Ballon'!M13</f>
        <v>0</v>
      </c>
      <c r="E6" s="291" t="str">
        <f>'Bagan Bomb Ballon'!N13</f>
        <v>BAGHDAD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5"/>
  </cols>
  <sheetData>
    <row r="1">
      <c r="A1" s="290" t="s">
        <v>4</v>
      </c>
    </row>
    <row r="2">
      <c r="A2" s="291" t="str">
        <f>'Bagan Bomb Ballon'!C27</f>
        <v>HUNAIN</v>
      </c>
      <c r="B2" s="291">
        <f>'Bagan Bomb Ballon'!D27</f>
        <v>0</v>
      </c>
      <c r="C2" s="290" t="s">
        <v>207</v>
      </c>
      <c r="D2" s="291">
        <f>'Bagan Bomb Ballon'!D30</f>
        <v>0</v>
      </c>
      <c r="E2" s="291" t="str">
        <f>'Bagan Bomb Ballon'!C30</f>
        <v>KHANDAQ</v>
      </c>
    </row>
    <row r="3">
      <c r="A3" s="291" t="str">
        <f>'Bagan Bomb Ballon'!P27</f>
        <v>AT-TIRMIDZI</v>
      </c>
      <c r="B3" s="291">
        <f>'Bagan Bomb Ballon'!O27</f>
        <v>0</v>
      </c>
      <c r="C3" s="290" t="s">
        <v>207</v>
      </c>
      <c r="D3" s="291">
        <f>'Bagan Bomb Ballon'!O30</f>
        <v>0</v>
      </c>
      <c r="E3" s="291" t="str">
        <f>'Bagan Bomb Ballon'!P30</f>
        <v>IBNU MAJAH</v>
      </c>
    </row>
    <row r="4">
      <c r="A4" s="290" t="s">
        <v>155</v>
      </c>
    </row>
    <row r="5">
      <c r="A5" s="291" t="str">
        <f>'Bagan Bomb Ballon'!E28</f>
        <v/>
      </c>
      <c r="B5" s="291">
        <f>'Bagan Bomb Ballon'!F28</f>
        <v>0</v>
      </c>
      <c r="C5" s="290" t="s">
        <v>207</v>
      </c>
      <c r="D5" s="291">
        <f>'Bagan Bomb Ballon'!F34</f>
        <v>0</v>
      </c>
      <c r="E5" s="291" t="str">
        <f>'Bagan Bomb Ballon'!E34</f>
        <v>HUDAIBIYYAH</v>
      </c>
    </row>
    <row r="6">
      <c r="A6" s="291" t="str">
        <f>'Bagan Bomb Ballon'!N28</f>
        <v/>
      </c>
      <c r="B6" s="291">
        <f>'Bagan Bomb Ballon'!M28</f>
        <v>0</v>
      </c>
      <c r="C6" s="290" t="s">
        <v>207</v>
      </c>
      <c r="D6" s="291">
        <f>'Bagan Bomb Ballon'!M34</f>
        <v>0</v>
      </c>
      <c r="E6" s="291" t="str">
        <f>'Bagan Bomb Ballon'!N34</f>
        <v>AN-NASA'I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25"/>
  </cols>
  <sheetData>
    <row r="1">
      <c r="A1" s="290" t="s">
        <v>4</v>
      </c>
    </row>
    <row r="2">
      <c r="A2" s="291" t="str">
        <f>'Bagan Bomb Ballon'!C48</f>
        <v>'ADN</v>
      </c>
      <c r="B2" s="291">
        <f>'Bagan Bomb Ballon'!D48</f>
        <v>0</v>
      </c>
      <c r="C2" s="290" t="s">
        <v>207</v>
      </c>
      <c r="D2" s="291">
        <f>'Bagan Bomb Ballon'!D51</f>
        <v>0</v>
      </c>
      <c r="E2" s="291" t="str">
        <f>'Bagan Bomb Ballon'!C51</f>
        <v>DARUL MUQAMAH</v>
      </c>
    </row>
    <row r="3">
      <c r="A3" s="291" t="str">
        <f>'Bagan Bomb Ballon'!P48</f>
        <v>ASY-SYAFI'I</v>
      </c>
      <c r="B3" s="291">
        <f>'Bagan Bomb Ballon'!O48</f>
        <v>0</v>
      </c>
      <c r="C3" s="290" t="s">
        <v>207</v>
      </c>
      <c r="D3" s="291">
        <f>'Bagan Bomb Ballon'!O51</f>
        <v>0</v>
      </c>
      <c r="E3" s="291" t="str">
        <f>'Bagan Bomb Ballon'!P51</f>
        <v>AL LAITSY</v>
      </c>
    </row>
    <row r="4">
      <c r="A4" s="290" t="s">
        <v>155</v>
      </c>
    </row>
    <row r="5">
      <c r="A5" s="291" t="str">
        <f>'Bagan Bomb Ballon'!E49</f>
        <v/>
      </c>
      <c r="B5" s="291">
        <f>'Bagan Bomb Ballon'!F49</f>
        <v>0</v>
      </c>
      <c r="C5" s="290" t="s">
        <v>207</v>
      </c>
      <c r="D5" s="291">
        <f>'Bagan Bomb Ballon'!F55</f>
        <v>0</v>
      </c>
      <c r="E5" s="291" t="str">
        <f>'Bagan Bomb Ballon'!E55</f>
        <v>MA'WA</v>
      </c>
    </row>
    <row r="6">
      <c r="A6" s="291" t="str">
        <f>'Bagan Bomb Ballon'!N49</f>
        <v/>
      </c>
      <c r="B6" s="291">
        <f>'Bagan Bomb Ballon'!M49</f>
        <v>0</v>
      </c>
      <c r="C6" s="290" t="s">
        <v>207</v>
      </c>
      <c r="D6" s="291">
        <f>'Bagan Bomb Ballon'!M55</f>
        <v>0</v>
      </c>
      <c r="E6" s="291" t="str">
        <f>'Bagan Bomb Ballon'!N55</f>
        <v>MALIK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3.88"/>
  </cols>
  <sheetData>
    <row r="1">
      <c r="A1" s="290" t="s">
        <v>4</v>
      </c>
    </row>
    <row r="2">
      <c r="A2" s="291" t="str">
        <f>'Bagan Basket'!B6</f>
        <v>HUDAIBIYYAH</v>
      </c>
      <c r="B2" s="291">
        <f>'Bagan Basket'!C6</f>
        <v>0</v>
      </c>
      <c r="C2" s="290" t="s">
        <v>207</v>
      </c>
      <c r="D2" s="291">
        <f>'Bagan Basket'!C9</f>
        <v>0</v>
      </c>
      <c r="E2" s="291" t="str">
        <f>'Bagan Basket'!B9</f>
        <v>KHANDAQ</v>
      </c>
    </row>
    <row r="3">
      <c r="A3" s="291" t="str">
        <f>'Bagan Basket'!O6</f>
        <v>AN-NASA'I</v>
      </c>
      <c r="B3" s="291">
        <f>'Bagan Basket'!N6</f>
        <v>0</v>
      </c>
      <c r="C3" s="290" t="s">
        <v>207</v>
      </c>
      <c r="D3" s="291">
        <f>'Bagan Basket'!N9</f>
        <v>0</v>
      </c>
      <c r="E3" s="291" t="str">
        <f>'Bagan Basket'!O9</f>
        <v>IBNU MAJAH</v>
      </c>
    </row>
    <row r="4">
      <c r="A4" s="290" t="s">
        <v>155</v>
      </c>
    </row>
    <row r="5">
      <c r="A5" s="291" t="str">
        <f>'Bagan Basket'!D7</f>
        <v/>
      </c>
      <c r="B5" s="291">
        <f>'Bagan Basket'!E7</f>
        <v>0</v>
      </c>
      <c r="C5" s="290" t="s">
        <v>207</v>
      </c>
      <c r="D5" s="291">
        <f>'Bagan Basket'!E13</f>
        <v>0</v>
      </c>
      <c r="E5" s="291" t="str">
        <f>'Bagan Basket'!D13</f>
        <v>HUNAIN</v>
      </c>
    </row>
    <row r="6">
      <c r="A6" s="291" t="str">
        <f>'Bagan Basket'!M7</f>
        <v/>
      </c>
      <c r="B6" s="291">
        <f>'Bagan Basket'!L7</f>
        <v>0</v>
      </c>
      <c r="C6" s="290" t="s">
        <v>207</v>
      </c>
      <c r="D6" s="291">
        <f>'Bagan Basket'!L13</f>
        <v>0</v>
      </c>
      <c r="E6" s="291" t="str">
        <f>'Bagan Basket'!M13</f>
        <v>AT-TIRMIDZI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0" t="s">
        <v>4</v>
      </c>
    </row>
    <row r="2">
      <c r="A2" s="291" t="str">
        <f>'Bagan Dodgeball'!C6</f>
        <v>AISYAH</v>
      </c>
      <c r="B2" s="291">
        <f>'Bagan Dodgeball'!D6</f>
        <v>0</v>
      </c>
      <c r="C2" s="290" t="s">
        <v>207</v>
      </c>
      <c r="D2" s="291">
        <f>'Bagan Dodgeball'!D9</f>
        <v>0</v>
      </c>
      <c r="E2" s="291" t="str">
        <f>'Bagan Dodgeball'!C9</f>
        <v>FATHIMAH</v>
      </c>
    </row>
    <row r="3">
      <c r="A3" s="291" t="str">
        <f>'Bagan Dodgeball'!P6</f>
        <v>ANDALUSIA</v>
      </c>
      <c r="B3" s="291">
        <f>'Bagan Dodgeball'!O6</f>
        <v>0</v>
      </c>
      <c r="C3" s="290" t="s">
        <v>207</v>
      </c>
      <c r="D3" s="291">
        <f>'Bagan Dodgeball'!O9</f>
        <v>0</v>
      </c>
      <c r="E3" s="291" t="str">
        <f>'Bagan Dodgeball'!P9</f>
        <v>BAGHDAD</v>
      </c>
    </row>
    <row r="4">
      <c r="A4" s="290" t="s">
        <v>155</v>
      </c>
    </row>
    <row r="5">
      <c r="A5" s="291" t="str">
        <f>'Bagan Dodgeball'!E7</f>
        <v/>
      </c>
      <c r="B5" s="291">
        <f>'Bagan Dodgeball'!F7</f>
        <v>0</v>
      </c>
      <c r="C5" s="290" t="s">
        <v>207</v>
      </c>
      <c r="D5" s="291">
        <f>'Bagan Dodgeball'!F13</f>
        <v>0</v>
      </c>
      <c r="E5" s="291" t="str">
        <f>'Bagan Dodgeball'!E13</f>
        <v>KHODIJAH</v>
      </c>
    </row>
    <row r="6">
      <c r="A6" s="291" t="str">
        <f>'Bagan Dodgeball'!N7</f>
        <v/>
      </c>
      <c r="B6" s="291">
        <f>'Bagan Dodgeball'!M7</f>
        <v>0</v>
      </c>
      <c r="C6" s="290" t="s">
        <v>207</v>
      </c>
      <c r="D6" s="291">
        <f>'Bagan Dodgeball'!M13</f>
        <v>0</v>
      </c>
      <c r="E6" s="291" t="str">
        <f>'Bagan Dodgeball'!N13</f>
        <v>CORDOVA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90" t="s">
        <v>4</v>
      </c>
    </row>
    <row r="2">
      <c r="A2" s="291" t="str">
        <f>'Bagan Dodgeball'!C30</f>
        <v>HUDAIBIYYAH</v>
      </c>
      <c r="B2" s="291">
        <f>'Bagan Dodgeball'!D30</f>
        <v>0</v>
      </c>
      <c r="C2" s="290" t="s">
        <v>207</v>
      </c>
      <c r="D2" s="291">
        <f>'Bagan Dodgeball'!D33</f>
        <v>0</v>
      </c>
      <c r="E2" s="291" t="str">
        <f>'Bagan Dodgeball'!C33</f>
        <v>HUNAIN</v>
      </c>
    </row>
    <row r="3">
      <c r="A3" s="291" t="str">
        <f>'Bagan Dodgeball'!P30</f>
        <v>AN-NASA'I</v>
      </c>
      <c r="B3" s="291">
        <f>'Bagan Dodgeball'!O30</f>
        <v>0</v>
      </c>
      <c r="C3" s="290" t="s">
        <v>207</v>
      </c>
      <c r="D3" s="291">
        <f>'Bagan Dodgeball'!O33</f>
        <v>0</v>
      </c>
      <c r="E3" s="291" t="str">
        <f>'Bagan Dodgeball'!P33</f>
        <v>AT-TIRMIDZI</v>
      </c>
    </row>
    <row r="4">
      <c r="A4" s="290" t="s">
        <v>155</v>
      </c>
    </row>
    <row r="5">
      <c r="A5" s="291" t="str">
        <f>'Bagan Dodgeball'!E31</f>
        <v/>
      </c>
      <c r="B5" s="291">
        <f>'Bagan Dodgeball'!F31</f>
        <v>0</v>
      </c>
      <c r="C5" s="290" t="s">
        <v>207</v>
      </c>
      <c r="D5" s="291">
        <f>'Bagan Dodgeball'!F37</f>
        <v>0</v>
      </c>
      <c r="E5" s="291" t="str">
        <f>'Bagan Dodgeball'!E37</f>
        <v>KHANDAQ</v>
      </c>
    </row>
    <row r="6">
      <c r="A6" s="291" t="str">
        <f>'Bagan Dodgeball'!N31</f>
        <v/>
      </c>
      <c r="B6" s="291">
        <f>'Bagan Dodgeball'!M31</f>
        <v>0</v>
      </c>
      <c r="C6" s="290" t="s">
        <v>207</v>
      </c>
      <c r="D6" s="291">
        <f>'Bagan Dodgeball'!M37</f>
        <v>0</v>
      </c>
      <c r="E6" s="291" t="str">
        <f>'Bagan Dodgeball'!N37</f>
        <v>IBNU MAJAH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10</v>
      </c>
      <c r="B1" s="290" t="s">
        <v>208</v>
      </c>
      <c r="C1" s="290" t="s">
        <v>11</v>
      </c>
      <c r="D1" s="290" t="s">
        <v>208</v>
      </c>
    </row>
    <row r="2">
      <c r="A2" s="291" t="str">
        <f>'Bagan Bowling'!C7</f>
        <v>AISYAH</v>
      </c>
      <c r="B2" s="291" t="str">
        <f>'Bagan Bowling'!E9</f>
        <v/>
      </c>
      <c r="C2" s="291" t="str">
        <f>'Bagan Bowling'!L7</f>
        <v>ANDALUSIA</v>
      </c>
      <c r="D2" s="291" t="str">
        <f>'Bagan Bowling'!J9</f>
        <v/>
      </c>
    </row>
    <row r="3">
      <c r="A3" s="291" t="str">
        <f>'Bagan Bowling'!C9</f>
        <v>FATHIMAH</v>
      </c>
      <c r="C3" s="291" t="str">
        <f>'Bagan Bowling'!L9</f>
        <v>BAGHDAD</v>
      </c>
    </row>
    <row r="4">
      <c r="A4" s="291" t="str">
        <f>'Bagan Bowling'!C11</f>
        <v>KHODIJAH</v>
      </c>
      <c r="C4" s="291" t="str">
        <f>'Bagan Bowling'!L11</f>
        <v>CORDOVA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26</v>
      </c>
      <c r="B1" s="290" t="s">
        <v>208</v>
      </c>
      <c r="C1" s="290" t="s">
        <v>27</v>
      </c>
      <c r="D1" s="290" t="s">
        <v>208</v>
      </c>
    </row>
    <row r="2">
      <c r="A2" s="291" t="str">
        <f>'Bagan Bowling'!C24</f>
        <v>HUDAIBIYYAH</v>
      </c>
      <c r="B2" s="291" t="str">
        <f>'Bagan Bowling'!E26</f>
        <v/>
      </c>
      <c r="C2" s="291" t="str">
        <f>'Bagan Bowling'!L24</f>
        <v>AN-NASA'I</v>
      </c>
      <c r="D2" s="291" t="str">
        <f>'Bagan Bowling'!J26</f>
        <v/>
      </c>
    </row>
    <row r="3">
      <c r="A3" s="291" t="str">
        <f>'Bagan Bowling'!C26</f>
        <v>HUNAIN</v>
      </c>
      <c r="C3" s="291" t="str">
        <f>'Bagan Bowling'!L26</f>
        <v>AT-TIRMIDZI</v>
      </c>
    </row>
    <row r="4">
      <c r="A4" s="291" t="str">
        <f>'Bagan Bowling'!C28</f>
        <v>KHANDAQ</v>
      </c>
      <c r="C4" s="291" t="str">
        <f>'Bagan Bowling'!L28</f>
        <v>IBNU MAJAH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0" t="s">
        <v>37</v>
      </c>
      <c r="B1" s="290" t="s">
        <v>208</v>
      </c>
      <c r="C1" s="290" t="s">
        <v>38</v>
      </c>
      <c r="D1" s="290" t="s">
        <v>208</v>
      </c>
    </row>
    <row r="2">
      <c r="A2" s="291" t="str">
        <f>'Bagan Bowling'!C42</f>
        <v>MA'WA</v>
      </c>
      <c r="B2" s="291" t="str">
        <f>'Bagan Bowling'!E44</f>
        <v/>
      </c>
      <c r="C2" s="291" t="str">
        <f>'Bagan Bowling'!L42</f>
        <v>MALIK</v>
      </c>
      <c r="D2" s="291" t="str">
        <f>'Bagan Bowling'!J44</f>
        <v/>
      </c>
    </row>
    <row r="3">
      <c r="A3" s="291" t="str">
        <f>'Bagan Bowling'!C44</f>
        <v>'ADN</v>
      </c>
      <c r="C3" s="291" t="str">
        <f>'Bagan Bowling'!L44</f>
        <v>ASY-SYAFI'I</v>
      </c>
    </row>
    <row r="4">
      <c r="A4" s="291" t="str">
        <f>'Bagan Bowling'!C46</f>
        <v>DARUL MUQAMAH</v>
      </c>
      <c r="C4" s="291" t="str">
        <f>'Bagan Bowling'!L46</f>
        <v>AL LAITSY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75"/>
    <col customWidth="1" min="3" max="3" width="7.63"/>
    <col customWidth="1" min="4" max="4" width="2.38"/>
    <col customWidth="1" min="5" max="5" width="7.63"/>
    <col customWidth="1" min="6" max="6" width="18.38"/>
    <col customWidth="1" min="7" max="7" width="3.63"/>
    <col customWidth="1" min="8" max="8" width="7.63"/>
    <col customWidth="1" min="9" max="9" width="3.88"/>
    <col customWidth="1" min="10" max="10" width="20.88"/>
    <col customWidth="1" min="11" max="11" width="28.25"/>
    <col customWidth="1" min="12" max="12" width="5.38"/>
    <col customWidth="1" min="13" max="13" width="11.75"/>
    <col customWidth="1" min="14" max="14" width="8.38"/>
    <col customWidth="1" min="15" max="15" width="1.88"/>
    <col customWidth="1" min="16" max="16" width="7.63"/>
    <col customWidth="1" min="17" max="17" width="24.0"/>
    <col customWidth="1" min="18" max="18" width="6.5"/>
    <col customWidth="1" min="19" max="19" width="4.88"/>
    <col customWidth="1" min="20" max="20" width="8.25"/>
    <col customWidth="1" min="21" max="21" width="21.25"/>
    <col customWidth="1" min="22" max="22" width="27.13"/>
    <col customWidth="1" min="23" max="23" width="5.13"/>
    <col customWidth="1" min="24" max="24" width="11.88"/>
    <col customWidth="1" min="25" max="25" width="7.63"/>
    <col customWidth="1" min="26" max="26" width="2.38"/>
    <col customWidth="1" min="27" max="27" width="9.0"/>
    <col customWidth="1" min="28" max="28" width="15.25"/>
    <col customWidth="1" min="29" max="29" width="3.63"/>
    <col customWidth="1" min="30" max="30" width="7.63"/>
    <col customWidth="1" min="31" max="31" width="3.88"/>
    <col customWidth="1" min="32" max="32" width="19.25"/>
    <col customWidth="1" min="33" max="33" width="35.0"/>
  </cols>
  <sheetData>
    <row r="1">
      <c r="A1" s="17"/>
      <c r="B1" s="168"/>
      <c r="C1" s="169">
        <v>0.003472222222222222</v>
      </c>
      <c r="D1" s="168"/>
      <c r="E1" s="170">
        <v>0.006944444444444444</v>
      </c>
      <c r="F1" s="171"/>
      <c r="G1" s="171"/>
      <c r="H1" s="171"/>
      <c r="I1" s="171"/>
      <c r="J1" s="171"/>
      <c r="K1" s="171"/>
      <c r="L1" s="171"/>
      <c r="M1" s="171"/>
      <c r="N1" s="169">
        <v>0.006944444444444444</v>
      </c>
      <c r="O1" s="171"/>
      <c r="P1" s="171"/>
      <c r="Q1" s="171"/>
      <c r="R1" s="169">
        <v>0.006944444444444444</v>
      </c>
      <c r="T1" s="171"/>
      <c r="U1" s="171"/>
      <c r="V1" s="171"/>
      <c r="W1" s="17"/>
      <c r="AH1" s="17"/>
    </row>
    <row r="2" ht="42.75" customHeight="1">
      <c r="A2" s="165"/>
      <c r="B2" s="292" t="s">
        <v>147</v>
      </c>
      <c r="C2" s="109"/>
      <c r="D2" s="109"/>
      <c r="E2" s="109"/>
      <c r="F2" s="109"/>
      <c r="G2" s="109"/>
      <c r="H2" s="109"/>
      <c r="I2" s="109"/>
      <c r="J2" s="109"/>
      <c r="K2" s="110"/>
      <c r="L2" s="165"/>
      <c r="M2" s="292" t="s">
        <v>209</v>
      </c>
      <c r="N2" s="109"/>
      <c r="O2" s="109"/>
      <c r="P2" s="109"/>
      <c r="Q2" s="109"/>
      <c r="R2" s="109"/>
      <c r="S2" s="109"/>
      <c r="T2" s="109"/>
      <c r="U2" s="109"/>
      <c r="V2" s="110"/>
      <c r="W2" s="165"/>
      <c r="X2" s="292" t="s">
        <v>210</v>
      </c>
      <c r="Y2" s="109"/>
      <c r="Z2" s="109"/>
      <c r="AA2" s="109"/>
      <c r="AB2" s="109"/>
      <c r="AC2" s="109"/>
      <c r="AD2" s="109"/>
      <c r="AE2" s="109"/>
      <c r="AF2" s="109"/>
      <c r="AG2" s="110"/>
      <c r="AH2" s="165"/>
    </row>
    <row r="3" ht="42.75" customHeight="1">
      <c r="A3" s="165"/>
      <c r="B3" s="293" t="s">
        <v>211</v>
      </c>
      <c r="C3" s="109"/>
      <c r="D3" s="109"/>
      <c r="E3" s="109"/>
      <c r="F3" s="109"/>
      <c r="G3" s="109"/>
      <c r="H3" s="109"/>
      <c r="I3" s="109"/>
      <c r="J3" s="109"/>
      <c r="K3" s="110"/>
      <c r="L3" s="165"/>
      <c r="M3" s="293" t="s">
        <v>211</v>
      </c>
      <c r="N3" s="109"/>
      <c r="O3" s="109"/>
      <c r="P3" s="109"/>
      <c r="Q3" s="109"/>
      <c r="R3" s="109"/>
      <c r="S3" s="109"/>
      <c r="T3" s="109"/>
      <c r="U3" s="109"/>
      <c r="V3" s="110"/>
      <c r="W3" s="165"/>
      <c r="X3" s="293" t="s">
        <v>5</v>
      </c>
      <c r="Y3" s="109"/>
      <c r="Z3" s="109"/>
      <c r="AA3" s="109"/>
      <c r="AB3" s="109"/>
      <c r="AC3" s="109"/>
      <c r="AD3" s="109"/>
      <c r="AE3" s="109"/>
      <c r="AF3" s="109"/>
      <c r="AG3" s="110"/>
      <c r="AH3" s="165"/>
    </row>
    <row r="4" ht="42.75" customHeight="1">
      <c r="A4" s="165"/>
      <c r="B4" s="185" t="s">
        <v>150</v>
      </c>
      <c r="C4" s="185" t="s">
        <v>151</v>
      </c>
      <c r="D4" s="109"/>
      <c r="E4" s="110"/>
      <c r="F4" s="294" t="s">
        <v>152</v>
      </c>
      <c r="G4" s="109"/>
      <c r="H4" s="109"/>
      <c r="I4" s="109"/>
      <c r="J4" s="110"/>
      <c r="K4" s="184" t="s">
        <v>67</v>
      </c>
      <c r="L4" s="165"/>
      <c r="M4" s="295" t="s">
        <v>150</v>
      </c>
      <c r="N4" s="295" t="s">
        <v>151</v>
      </c>
      <c r="O4" s="173"/>
      <c r="P4" s="174"/>
      <c r="Q4" s="296" t="s">
        <v>152</v>
      </c>
      <c r="R4" s="173"/>
      <c r="S4" s="173"/>
      <c r="T4" s="173"/>
      <c r="U4" s="174"/>
      <c r="V4" s="297" t="s">
        <v>67</v>
      </c>
      <c r="W4" s="165"/>
      <c r="X4" s="295" t="s">
        <v>150</v>
      </c>
      <c r="Y4" s="295" t="s">
        <v>151</v>
      </c>
      <c r="Z4" s="173"/>
      <c r="AA4" s="174"/>
      <c r="AB4" s="296" t="s">
        <v>152</v>
      </c>
      <c r="AC4" s="173"/>
      <c r="AD4" s="173"/>
      <c r="AE4" s="173"/>
      <c r="AF4" s="174"/>
      <c r="AG4" s="297" t="s">
        <v>67</v>
      </c>
      <c r="AH4" s="165"/>
    </row>
    <row r="5" ht="42.75" customHeight="1">
      <c r="A5" s="165"/>
      <c r="B5" s="298" t="s">
        <v>154</v>
      </c>
      <c r="C5" s="299">
        <v>0.3125</v>
      </c>
      <c r="D5" s="299" t="s">
        <v>52</v>
      </c>
      <c r="E5" s="299">
        <f t="shared" ref="E5:E10" si="1">C5+$C$1</f>
        <v>0.3159722222</v>
      </c>
      <c r="F5" s="300" t="s">
        <v>37</v>
      </c>
      <c r="G5" s="109"/>
      <c r="H5" s="109"/>
      <c r="I5" s="109"/>
      <c r="J5" s="110"/>
      <c r="K5" s="301" t="s">
        <v>114</v>
      </c>
      <c r="L5" s="165"/>
      <c r="M5" s="192" t="s">
        <v>154</v>
      </c>
      <c r="N5" s="193">
        <v>0.3333333333333333</v>
      </c>
      <c r="O5" s="193" t="s">
        <v>52</v>
      </c>
      <c r="P5" s="193">
        <f t="shared" ref="P5:P8" si="2">N5+$N$1</f>
        <v>0.3402777778</v>
      </c>
      <c r="Q5" s="300" t="s">
        <v>26</v>
      </c>
      <c r="R5" s="109"/>
      <c r="S5" s="109"/>
      <c r="T5" s="109"/>
      <c r="U5" s="110"/>
      <c r="V5" s="302" t="s">
        <v>114</v>
      </c>
      <c r="W5" s="165"/>
      <c r="X5" s="192" t="s">
        <v>154</v>
      </c>
      <c r="Y5" s="303">
        <v>0.3888888888888889</v>
      </c>
      <c r="Z5" s="193" t="s">
        <v>52</v>
      </c>
      <c r="AA5" s="303">
        <v>0.4375</v>
      </c>
      <c r="AB5" s="300" t="s">
        <v>10</v>
      </c>
      <c r="AC5" s="109"/>
      <c r="AD5" s="109"/>
      <c r="AE5" s="109"/>
      <c r="AF5" s="110"/>
      <c r="AG5" s="302"/>
      <c r="AH5" s="165"/>
    </row>
    <row r="6" ht="42.75" customHeight="1">
      <c r="A6" s="165"/>
      <c r="B6" s="304"/>
      <c r="C6" s="305">
        <f t="shared" ref="C6:C10" si="3">E5</f>
        <v>0.3159722222</v>
      </c>
      <c r="D6" s="305" t="s">
        <v>52</v>
      </c>
      <c r="E6" s="305">
        <f t="shared" si="1"/>
        <v>0.3194444444</v>
      </c>
      <c r="F6" s="300" t="s">
        <v>38</v>
      </c>
      <c r="G6" s="109"/>
      <c r="H6" s="109"/>
      <c r="I6" s="109"/>
      <c r="J6" s="110"/>
      <c r="K6" s="302" t="s">
        <v>116</v>
      </c>
      <c r="L6" s="165"/>
      <c r="M6" s="117"/>
      <c r="N6" s="193">
        <f t="shared" ref="N6:N8" si="4">P5</f>
        <v>0.3402777778</v>
      </c>
      <c r="O6" s="193" t="s">
        <v>52</v>
      </c>
      <c r="P6" s="193">
        <f t="shared" si="2"/>
        <v>0.3472222222</v>
      </c>
      <c r="Q6" s="300" t="s">
        <v>27</v>
      </c>
      <c r="R6" s="109"/>
      <c r="S6" s="109"/>
      <c r="T6" s="109"/>
      <c r="U6" s="110"/>
      <c r="V6" s="302" t="s">
        <v>116</v>
      </c>
      <c r="W6" s="165"/>
      <c r="X6" s="118"/>
      <c r="Y6" s="118"/>
      <c r="Z6" s="193" t="s">
        <v>52</v>
      </c>
      <c r="AA6" s="118"/>
      <c r="AB6" s="300" t="s">
        <v>11</v>
      </c>
      <c r="AC6" s="109"/>
      <c r="AD6" s="109"/>
      <c r="AE6" s="109"/>
      <c r="AF6" s="110"/>
      <c r="AG6" s="302"/>
      <c r="AH6" s="165"/>
    </row>
    <row r="7" ht="42.75" customHeight="1">
      <c r="A7" s="165"/>
      <c r="B7" s="304"/>
      <c r="C7" s="305">
        <f t="shared" si="3"/>
        <v>0.3194444444</v>
      </c>
      <c r="D7" s="305" t="s">
        <v>52</v>
      </c>
      <c r="E7" s="305">
        <f t="shared" si="1"/>
        <v>0.3229166667</v>
      </c>
      <c r="F7" s="300" t="s">
        <v>26</v>
      </c>
      <c r="G7" s="109"/>
      <c r="H7" s="109"/>
      <c r="I7" s="109"/>
      <c r="J7" s="110"/>
      <c r="K7" s="302" t="s">
        <v>117</v>
      </c>
      <c r="L7" s="165"/>
      <c r="M7" s="117"/>
      <c r="N7" s="193">
        <f t="shared" si="4"/>
        <v>0.3472222222</v>
      </c>
      <c r="O7" s="193" t="s">
        <v>52</v>
      </c>
      <c r="P7" s="193">
        <f t="shared" si="2"/>
        <v>0.3541666667</v>
      </c>
      <c r="Q7" s="300" t="s">
        <v>10</v>
      </c>
      <c r="R7" s="109"/>
      <c r="S7" s="109"/>
      <c r="T7" s="109"/>
      <c r="U7" s="110"/>
      <c r="V7" s="302" t="s">
        <v>117</v>
      </c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</row>
    <row r="8" ht="42.75" customHeight="1">
      <c r="A8" s="165"/>
      <c r="B8" s="304"/>
      <c r="C8" s="305">
        <f t="shared" si="3"/>
        <v>0.3229166667</v>
      </c>
      <c r="D8" s="305" t="s">
        <v>52</v>
      </c>
      <c r="E8" s="305">
        <f t="shared" si="1"/>
        <v>0.3263888889</v>
      </c>
      <c r="F8" s="300" t="s">
        <v>27</v>
      </c>
      <c r="G8" s="109"/>
      <c r="H8" s="109"/>
      <c r="I8" s="109"/>
      <c r="J8" s="110"/>
      <c r="K8" s="302" t="s">
        <v>212</v>
      </c>
      <c r="L8" s="165"/>
      <c r="M8" s="255"/>
      <c r="N8" s="193">
        <f t="shared" si="4"/>
        <v>0.3541666667</v>
      </c>
      <c r="O8" s="193" t="s">
        <v>52</v>
      </c>
      <c r="P8" s="193">
        <f t="shared" si="2"/>
        <v>0.3611111111</v>
      </c>
      <c r="Q8" s="300" t="s">
        <v>11</v>
      </c>
      <c r="R8" s="109"/>
      <c r="S8" s="109"/>
      <c r="T8" s="109"/>
      <c r="U8" s="110"/>
      <c r="V8" s="302" t="s">
        <v>212</v>
      </c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</row>
    <row r="9" ht="42.75" customHeight="1">
      <c r="A9" s="165"/>
      <c r="B9" s="304"/>
      <c r="C9" s="305">
        <f t="shared" si="3"/>
        <v>0.3263888889</v>
      </c>
      <c r="D9" s="305" t="s">
        <v>52</v>
      </c>
      <c r="E9" s="305">
        <f t="shared" si="1"/>
        <v>0.3298611111</v>
      </c>
      <c r="F9" s="300" t="s">
        <v>10</v>
      </c>
      <c r="G9" s="109"/>
      <c r="H9" s="109"/>
      <c r="I9" s="109"/>
      <c r="J9" s="110"/>
      <c r="K9" s="302" t="s">
        <v>213</v>
      </c>
      <c r="L9" s="165"/>
      <c r="M9" s="306" t="s">
        <v>5</v>
      </c>
      <c r="N9" s="109"/>
      <c r="O9" s="109"/>
      <c r="P9" s="109"/>
      <c r="Q9" s="109"/>
      <c r="R9" s="109"/>
      <c r="S9" s="109"/>
      <c r="T9" s="109"/>
      <c r="U9" s="109"/>
      <c r="V9" s="110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</row>
    <row r="10" ht="42.75" customHeight="1">
      <c r="A10" s="165"/>
      <c r="B10" s="236"/>
      <c r="C10" s="307">
        <f t="shared" si="3"/>
        <v>0.3298611111</v>
      </c>
      <c r="D10" s="307" t="s">
        <v>52</v>
      </c>
      <c r="E10" s="307">
        <f t="shared" si="1"/>
        <v>0.3333333333</v>
      </c>
      <c r="F10" s="300" t="s">
        <v>11</v>
      </c>
      <c r="G10" s="109"/>
      <c r="H10" s="109"/>
      <c r="I10" s="109"/>
      <c r="J10" s="110"/>
      <c r="K10" s="301" t="s">
        <v>214</v>
      </c>
      <c r="L10" s="165"/>
      <c r="M10" s="208" t="s">
        <v>154</v>
      </c>
      <c r="N10" s="193">
        <v>0.361111111111111</v>
      </c>
      <c r="O10" s="299" t="s">
        <v>52</v>
      </c>
      <c r="P10" s="193">
        <f t="shared" ref="P10:P11" si="5">N10+$N$1</f>
        <v>0.3680555556</v>
      </c>
      <c r="Q10" s="308" t="str">
        <f>V5</f>
        <v>A</v>
      </c>
      <c r="R10" s="110"/>
      <c r="S10" s="131" t="s">
        <v>115</v>
      </c>
      <c r="T10" s="308" t="str">
        <f>V6</f>
        <v>B</v>
      </c>
      <c r="U10" s="110"/>
      <c r="V10" s="309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</row>
    <row r="11" ht="42.75" customHeight="1">
      <c r="A11" s="165"/>
      <c r="B11" s="310" t="s">
        <v>5</v>
      </c>
      <c r="C11" s="109"/>
      <c r="D11" s="109"/>
      <c r="E11" s="109"/>
      <c r="F11" s="109"/>
      <c r="G11" s="109"/>
      <c r="H11" s="109"/>
      <c r="I11" s="109"/>
      <c r="J11" s="109"/>
      <c r="K11" s="110"/>
      <c r="L11" s="165"/>
      <c r="M11" s="118"/>
      <c r="N11" s="307">
        <f>P10</f>
        <v>0.3680555556</v>
      </c>
      <c r="O11" s="307" t="s">
        <v>52</v>
      </c>
      <c r="P11" s="193">
        <f t="shared" si="5"/>
        <v>0.375</v>
      </c>
      <c r="Q11" s="308" t="str">
        <f>V7</f>
        <v>C</v>
      </c>
      <c r="R11" s="110"/>
      <c r="S11" s="131" t="s">
        <v>115</v>
      </c>
      <c r="T11" s="308" t="str">
        <f>V8</f>
        <v>D</v>
      </c>
      <c r="U11" s="110"/>
      <c r="V11" s="309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</row>
    <row r="12" ht="42.75" customHeight="1">
      <c r="A12" s="165"/>
      <c r="B12" s="245" t="s">
        <v>156</v>
      </c>
      <c r="C12" s="299">
        <v>0.3333333333333333</v>
      </c>
      <c r="D12" s="299" t="s">
        <v>52</v>
      </c>
      <c r="E12" s="299">
        <f t="shared" ref="E12:E14" si="6">C12+$C$1</f>
        <v>0.3368055556</v>
      </c>
      <c r="F12" s="308" t="str">
        <f>K5</f>
        <v>A</v>
      </c>
      <c r="G12" s="110"/>
      <c r="H12" s="131" t="s">
        <v>115</v>
      </c>
      <c r="I12" s="308" t="str">
        <f>K6</f>
        <v>B</v>
      </c>
      <c r="J12" s="110"/>
      <c r="K12" s="309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</row>
    <row r="13" ht="42.75" customHeight="1">
      <c r="A13" s="165"/>
      <c r="B13" s="304"/>
      <c r="C13" s="305">
        <f t="shared" ref="C13:C14" si="7">E12</f>
        <v>0.3368055556</v>
      </c>
      <c r="D13" s="305" t="s">
        <v>52</v>
      </c>
      <c r="E13" s="305">
        <f t="shared" si="6"/>
        <v>0.3402777778</v>
      </c>
      <c r="F13" s="308" t="str">
        <f>K7</f>
        <v>C</v>
      </c>
      <c r="G13" s="110"/>
      <c r="H13" s="131" t="s">
        <v>115</v>
      </c>
      <c r="I13" s="308" t="str">
        <f>K8</f>
        <v>D</v>
      </c>
      <c r="J13" s="110"/>
      <c r="K13" s="309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</row>
    <row r="14" ht="42.75" customHeight="1">
      <c r="A14" s="165"/>
      <c r="B14" s="236"/>
      <c r="C14" s="307">
        <f t="shared" si="7"/>
        <v>0.3402777778</v>
      </c>
      <c r="D14" s="307" t="s">
        <v>52</v>
      </c>
      <c r="E14" s="307">
        <f t="shared" si="6"/>
        <v>0.34375</v>
      </c>
      <c r="F14" s="308" t="str">
        <f>K9</f>
        <v>E</v>
      </c>
      <c r="G14" s="110"/>
      <c r="H14" s="131" t="s">
        <v>115</v>
      </c>
      <c r="I14" s="308" t="str">
        <f>K10</f>
        <v>F</v>
      </c>
      <c r="J14" s="110"/>
      <c r="K14" s="309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</row>
    <row r="15" ht="42.75" customHeight="1">
      <c r="A15" s="165"/>
      <c r="B15" s="228"/>
      <c r="C15" s="228"/>
      <c r="D15" s="228"/>
      <c r="E15" s="228"/>
      <c r="F15" s="228"/>
      <c r="G15" s="228"/>
      <c r="H15" s="228"/>
      <c r="I15" s="228"/>
      <c r="J15" s="228"/>
      <c r="K15" s="311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228"/>
      <c r="Y15" s="228"/>
      <c r="Z15" s="228"/>
      <c r="AA15" s="228"/>
      <c r="AB15" s="228"/>
      <c r="AC15" s="228"/>
      <c r="AD15" s="228"/>
      <c r="AE15" s="228"/>
      <c r="AF15" s="228"/>
      <c r="AG15" s="311"/>
      <c r="AH15" s="165"/>
    </row>
    <row r="16" ht="42.75" customHeight="1">
      <c r="A16" s="165"/>
      <c r="B16" s="234" t="s">
        <v>161</v>
      </c>
      <c r="C16" s="109"/>
      <c r="D16" s="109"/>
      <c r="E16" s="109"/>
      <c r="F16" s="109"/>
      <c r="G16" s="109"/>
      <c r="H16" s="109"/>
      <c r="I16" s="109"/>
      <c r="J16" s="109"/>
      <c r="K16" s="110"/>
      <c r="L16" s="165"/>
      <c r="M16" s="292" t="s">
        <v>148</v>
      </c>
      <c r="N16" s="109"/>
      <c r="O16" s="109"/>
      <c r="P16" s="109"/>
      <c r="Q16" s="109"/>
      <c r="R16" s="109"/>
      <c r="S16" s="109"/>
      <c r="T16" s="109"/>
      <c r="U16" s="109"/>
      <c r="V16" s="110"/>
      <c r="W16" s="165"/>
      <c r="X16" s="292" t="s">
        <v>215</v>
      </c>
      <c r="Y16" s="109"/>
      <c r="Z16" s="109"/>
      <c r="AA16" s="109"/>
      <c r="AB16" s="109"/>
      <c r="AC16" s="109"/>
      <c r="AD16" s="109"/>
      <c r="AE16" s="109"/>
      <c r="AF16" s="109"/>
      <c r="AG16" s="110"/>
      <c r="AH16" s="165"/>
    </row>
    <row r="17" ht="42.75" customHeight="1">
      <c r="A17" s="165"/>
      <c r="B17" s="293" t="s">
        <v>211</v>
      </c>
      <c r="C17" s="109"/>
      <c r="D17" s="109"/>
      <c r="E17" s="109"/>
      <c r="F17" s="109"/>
      <c r="G17" s="109"/>
      <c r="H17" s="109"/>
      <c r="I17" s="109"/>
      <c r="J17" s="109"/>
      <c r="K17" s="110"/>
      <c r="L17" s="165"/>
      <c r="M17" s="205" t="s">
        <v>211</v>
      </c>
      <c r="N17" s="109"/>
      <c r="O17" s="109"/>
      <c r="P17" s="109"/>
      <c r="Q17" s="109"/>
      <c r="R17" s="109"/>
      <c r="S17" s="109"/>
      <c r="T17" s="109"/>
      <c r="U17" s="109"/>
      <c r="V17" s="110"/>
      <c r="W17" s="165"/>
      <c r="X17" s="293" t="s">
        <v>211</v>
      </c>
      <c r="Y17" s="109"/>
      <c r="Z17" s="109"/>
      <c r="AA17" s="109"/>
      <c r="AB17" s="109"/>
      <c r="AC17" s="109"/>
      <c r="AD17" s="109"/>
      <c r="AE17" s="109"/>
      <c r="AF17" s="109"/>
      <c r="AG17" s="110"/>
      <c r="AH17" s="165"/>
    </row>
    <row r="18" ht="42.75" customHeight="1">
      <c r="A18" s="165"/>
      <c r="B18" s="188" t="s">
        <v>150</v>
      </c>
      <c r="C18" s="188" t="s">
        <v>151</v>
      </c>
      <c r="D18" s="109"/>
      <c r="E18" s="110"/>
      <c r="F18" s="126" t="s">
        <v>152</v>
      </c>
      <c r="G18" s="191" t="s">
        <v>153</v>
      </c>
      <c r="H18" s="109"/>
      <c r="I18" s="110"/>
      <c r="J18" s="126" t="s">
        <v>152</v>
      </c>
      <c r="K18" s="187" t="s">
        <v>67</v>
      </c>
      <c r="L18" s="165"/>
      <c r="M18" s="187" t="s">
        <v>150</v>
      </c>
      <c r="N18" s="188" t="s">
        <v>151</v>
      </c>
      <c r="O18" s="109"/>
      <c r="P18" s="110"/>
      <c r="Q18" s="126" t="s">
        <v>152</v>
      </c>
      <c r="R18" s="191" t="s">
        <v>153</v>
      </c>
      <c r="S18" s="109"/>
      <c r="T18" s="110"/>
      <c r="U18" s="126" t="s">
        <v>152</v>
      </c>
      <c r="V18" s="187" t="s">
        <v>67</v>
      </c>
      <c r="W18" s="165"/>
      <c r="X18" s="184" t="s">
        <v>150</v>
      </c>
      <c r="Y18" s="185" t="s">
        <v>151</v>
      </c>
      <c r="Z18" s="109"/>
      <c r="AA18" s="110"/>
      <c r="AB18" s="294" t="s">
        <v>152</v>
      </c>
      <c r="AC18" s="109"/>
      <c r="AD18" s="109"/>
      <c r="AE18" s="109"/>
      <c r="AF18" s="110"/>
      <c r="AG18" s="184" t="s">
        <v>67</v>
      </c>
      <c r="AH18" s="165"/>
    </row>
    <row r="19" ht="42.75" customHeight="1">
      <c r="A19" s="165"/>
      <c r="B19" s="239" t="s">
        <v>154</v>
      </c>
      <c r="C19" s="197">
        <v>0.34027777777777773</v>
      </c>
      <c r="D19" s="131" t="s">
        <v>52</v>
      </c>
      <c r="E19" s="197">
        <f t="shared" ref="E19:E20" si="8">C19+$E$1</f>
        <v>0.3472222222</v>
      </c>
      <c r="F19" s="131" t="str">
        <f t="shared" ref="F19:F20" si="9">#REF!</f>
        <v>#REF!</v>
      </c>
      <c r="G19" s="126"/>
      <c r="H19" s="131" t="s">
        <v>115</v>
      </c>
      <c r="I19" s="126"/>
      <c r="J19" s="131" t="str">
        <f t="shared" ref="J19:J20" si="10">#REF!</f>
        <v>#REF!</v>
      </c>
      <c r="K19" s="309"/>
      <c r="L19" s="165"/>
      <c r="M19" s="196" t="s">
        <v>154</v>
      </c>
      <c r="N19" s="197">
        <v>0.34027777777777773</v>
      </c>
      <c r="O19" s="131" t="s">
        <v>52</v>
      </c>
      <c r="P19" s="197">
        <f t="shared" ref="P19:P20" si="11">N19+$E$1</f>
        <v>0.3472222222</v>
      </c>
      <c r="Q19" s="131" t="str">
        <f t="shared" ref="Q19:Q20" si="12">#REF!</f>
        <v>#REF!</v>
      </c>
      <c r="R19" s="126"/>
      <c r="S19" s="131" t="s">
        <v>115</v>
      </c>
      <c r="T19" s="126"/>
      <c r="U19" s="197" t="str">
        <f t="shared" ref="U19:U20" si="13">#REF!</f>
        <v>#REF!</v>
      </c>
      <c r="V19" s="309"/>
      <c r="W19" s="165"/>
      <c r="X19" s="192" t="s">
        <v>154</v>
      </c>
      <c r="Y19" s="193">
        <v>0.34027777777777773</v>
      </c>
      <c r="Z19" s="193" t="s">
        <v>52</v>
      </c>
      <c r="AA19" s="197">
        <f t="shared" ref="AA19:AA20" si="14">Y19+$E$1</f>
        <v>0.3472222222</v>
      </c>
      <c r="AB19" s="300" t="s">
        <v>37</v>
      </c>
      <c r="AC19" s="109"/>
      <c r="AD19" s="109"/>
      <c r="AE19" s="109"/>
      <c r="AF19" s="110"/>
      <c r="AG19" s="302"/>
      <c r="AH19" s="165"/>
    </row>
    <row r="20" ht="42.75" customHeight="1">
      <c r="A20" s="165"/>
      <c r="B20" s="64"/>
      <c r="C20" s="197">
        <f>E19</f>
        <v>0.3472222222</v>
      </c>
      <c r="D20" s="131" t="s">
        <v>52</v>
      </c>
      <c r="E20" s="197">
        <f t="shared" si="8"/>
        <v>0.3541666667</v>
      </c>
      <c r="F20" s="131" t="str">
        <f t="shared" si="9"/>
        <v>#REF!</v>
      </c>
      <c r="G20" s="126"/>
      <c r="H20" s="131" t="s">
        <v>115</v>
      </c>
      <c r="I20" s="126"/>
      <c r="J20" s="131" t="str">
        <f t="shared" si="10"/>
        <v>#REF!</v>
      </c>
      <c r="K20" s="309"/>
      <c r="L20" s="165"/>
      <c r="M20" s="255"/>
      <c r="N20" s="197">
        <f>P19</f>
        <v>0.3472222222</v>
      </c>
      <c r="O20" s="131" t="s">
        <v>52</v>
      </c>
      <c r="P20" s="197">
        <f t="shared" si="11"/>
        <v>0.3541666667</v>
      </c>
      <c r="Q20" s="131" t="str">
        <f t="shared" si="12"/>
        <v>#REF!</v>
      </c>
      <c r="R20" s="126"/>
      <c r="S20" s="131" t="s">
        <v>115</v>
      </c>
      <c r="T20" s="126"/>
      <c r="U20" s="197" t="str">
        <f t="shared" si="13"/>
        <v>#REF!</v>
      </c>
      <c r="V20" s="309"/>
      <c r="W20" s="165"/>
      <c r="X20" s="118"/>
      <c r="Y20" s="193">
        <v>0.34722222222222215</v>
      </c>
      <c r="Z20" s="193" t="s">
        <v>52</v>
      </c>
      <c r="AA20" s="197">
        <f t="shared" si="14"/>
        <v>0.3541666667</v>
      </c>
      <c r="AB20" s="300" t="s">
        <v>38</v>
      </c>
      <c r="AC20" s="109"/>
      <c r="AD20" s="109"/>
      <c r="AE20" s="109"/>
      <c r="AF20" s="110"/>
      <c r="AG20" s="302"/>
      <c r="AH20" s="165"/>
    </row>
    <row r="21" ht="42.75" customHeight="1">
      <c r="A21" s="165"/>
      <c r="B21" s="293" t="s">
        <v>216</v>
      </c>
      <c r="C21" s="109"/>
      <c r="D21" s="109"/>
      <c r="E21" s="109"/>
      <c r="F21" s="109"/>
      <c r="G21" s="109"/>
      <c r="H21" s="109"/>
      <c r="I21" s="109"/>
      <c r="J21" s="109"/>
      <c r="K21" s="110"/>
      <c r="L21" s="165"/>
      <c r="M21" s="312" t="s">
        <v>216</v>
      </c>
      <c r="N21" s="261"/>
      <c r="O21" s="261"/>
      <c r="P21" s="261"/>
      <c r="Q21" s="261"/>
      <c r="R21" s="261"/>
      <c r="S21" s="261"/>
      <c r="T21" s="261"/>
      <c r="U21" s="261"/>
      <c r="V21" s="262"/>
      <c r="W21" s="165"/>
      <c r="X21" s="310" t="s">
        <v>5</v>
      </c>
      <c r="Y21" s="109"/>
      <c r="Z21" s="109"/>
      <c r="AA21" s="109"/>
      <c r="AB21" s="109"/>
      <c r="AC21" s="109"/>
      <c r="AD21" s="109"/>
      <c r="AE21" s="109"/>
      <c r="AF21" s="109"/>
      <c r="AG21" s="110"/>
      <c r="AH21" s="165"/>
    </row>
    <row r="22" ht="42.75" customHeight="1">
      <c r="A22" s="165"/>
      <c r="B22" s="239" t="s">
        <v>154</v>
      </c>
      <c r="C22" s="197">
        <f>E20</f>
        <v>0.3541666667</v>
      </c>
      <c r="D22" s="131" t="s">
        <v>52</v>
      </c>
      <c r="E22" s="197">
        <f t="shared" ref="E22:E23" si="15">C22+$E$1</f>
        <v>0.3611111111</v>
      </c>
      <c r="F22" s="131" t="str">
        <f t="shared" ref="F22:F23" si="16">K19</f>
        <v/>
      </c>
      <c r="G22" s="126"/>
      <c r="H22" s="131" t="s">
        <v>115</v>
      </c>
      <c r="I22" s="126"/>
      <c r="J22" s="131" t="str">
        <f t="shared" ref="J22:J23" si="17">#REF!</f>
        <v>#REF!</v>
      </c>
      <c r="K22" s="309"/>
      <c r="L22" s="165"/>
      <c r="M22" s="239" t="s">
        <v>154</v>
      </c>
      <c r="N22" s="197">
        <f>P20</f>
        <v>0.3541666667</v>
      </c>
      <c r="O22" s="131" t="s">
        <v>52</v>
      </c>
      <c r="P22" s="197">
        <f t="shared" ref="P22:P23" si="18">N22+$E$1</f>
        <v>0.3611111111</v>
      </c>
      <c r="Q22" s="131" t="str">
        <f t="shared" ref="Q22:Q23" si="19">V19</f>
        <v/>
      </c>
      <c r="R22" s="126"/>
      <c r="S22" s="131" t="s">
        <v>115</v>
      </c>
      <c r="T22" s="126"/>
      <c r="U22" s="131" t="str">
        <f t="shared" ref="U22:U23" si="20">#REF!</f>
        <v>#REF!</v>
      </c>
      <c r="V22" s="309"/>
      <c r="W22" s="165"/>
      <c r="X22" s="184" t="s">
        <v>150</v>
      </c>
      <c r="Y22" s="185" t="s">
        <v>151</v>
      </c>
      <c r="Z22" s="109"/>
      <c r="AA22" s="110"/>
      <c r="AB22" s="294" t="s">
        <v>152</v>
      </c>
      <c r="AC22" s="109"/>
      <c r="AD22" s="109"/>
      <c r="AE22" s="109"/>
      <c r="AF22" s="110"/>
      <c r="AG22" s="184" t="s">
        <v>67</v>
      </c>
      <c r="AH22" s="165"/>
    </row>
    <row r="23" ht="42.75" customHeight="1">
      <c r="A23" s="165"/>
      <c r="B23" s="236"/>
      <c r="C23" s="197">
        <f>E22</f>
        <v>0.3611111111</v>
      </c>
      <c r="D23" s="131" t="s">
        <v>52</v>
      </c>
      <c r="E23" s="197">
        <f t="shared" si="15"/>
        <v>0.3680555556</v>
      </c>
      <c r="F23" s="131" t="str">
        <f t="shared" si="16"/>
        <v/>
      </c>
      <c r="G23" s="126"/>
      <c r="H23" s="131" t="s">
        <v>115</v>
      </c>
      <c r="I23" s="126"/>
      <c r="J23" s="131" t="str">
        <f t="shared" si="17"/>
        <v>#REF!</v>
      </c>
      <c r="K23" s="309"/>
      <c r="L23" s="165"/>
      <c r="M23" s="236"/>
      <c r="N23" s="197">
        <f>P22</f>
        <v>0.3611111111</v>
      </c>
      <c r="O23" s="131" t="s">
        <v>52</v>
      </c>
      <c r="P23" s="197">
        <f t="shared" si="18"/>
        <v>0.3680555556</v>
      </c>
      <c r="Q23" s="131" t="str">
        <f t="shared" si="19"/>
        <v/>
      </c>
      <c r="R23" s="126"/>
      <c r="S23" s="131" t="s">
        <v>115</v>
      </c>
      <c r="T23" s="126"/>
      <c r="U23" s="131" t="str">
        <f t="shared" si="20"/>
        <v>#REF!</v>
      </c>
      <c r="V23" s="309"/>
      <c r="W23" s="165"/>
      <c r="X23" s="313" t="s">
        <v>156</v>
      </c>
      <c r="Y23" s="193">
        <f>N25</f>
        <v>0.34375</v>
      </c>
      <c r="Z23" s="193" t="s">
        <v>52</v>
      </c>
      <c r="AA23" s="193">
        <f>Y23+$E$1</f>
        <v>0.3506944444</v>
      </c>
      <c r="AB23" s="300" t="str">
        <f>AG19</f>
        <v/>
      </c>
      <c r="AC23" s="110"/>
      <c r="AD23" s="202" t="s">
        <v>115</v>
      </c>
      <c r="AE23" s="300" t="str">
        <f>AG20</f>
        <v/>
      </c>
      <c r="AF23" s="110"/>
      <c r="AG23" s="302"/>
      <c r="AH23" s="165"/>
    </row>
    <row r="24" ht="42.75" customHeight="1">
      <c r="A24" s="165"/>
      <c r="B24" s="310" t="s">
        <v>5</v>
      </c>
      <c r="C24" s="109"/>
      <c r="D24" s="109"/>
      <c r="E24" s="109"/>
      <c r="F24" s="109"/>
      <c r="G24" s="109"/>
      <c r="H24" s="109"/>
      <c r="I24" s="109"/>
      <c r="J24" s="109"/>
      <c r="K24" s="110"/>
      <c r="L24" s="165"/>
      <c r="M24" s="314" t="s">
        <v>5</v>
      </c>
      <c r="N24" s="181"/>
      <c r="O24" s="181"/>
      <c r="P24" s="181"/>
      <c r="Q24" s="181"/>
      <c r="R24" s="181"/>
      <c r="S24" s="181"/>
      <c r="T24" s="181"/>
      <c r="U24" s="181"/>
      <c r="V24" s="182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</row>
    <row r="25" ht="42.75" customHeight="1">
      <c r="A25" s="165"/>
      <c r="B25" s="313" t="s">
        <v>156</v>
      </c>
      <c r="C25" s="197">
        <f>E14</f>
        <v>0.34375</v>
      </c>
      <c r="D25" s="216" t="s">
        <v>52</v>
      </c>
      <c r="E25" s="197">
        <f>C25+$E$1</f>
        <v>0.3506944444</v>
      </c>
      <c r="F25" s="131" t="str">
        <f>K22</f>
        <v/>
      </c>
      <c r="G25" s="126"/>
      <c r="H25" s="131" t="s">
        <v>115</v>
      </c>
      <c r="I25" s="126"/>
      <c r="J25" s="131" t="str">
        <f>K23</f>
        <v/>
      </c>
      <c r="K25" s="309"/>
      <c r="L25" s="165"/>
      <c r="M25" s="313" t="s">
        <v>156</v>
      </c>
      <c r="N25" s="197">
        <f>C25</f>
        <v>0.34375</v>
      </c>
      <c r="O25" s="216" t="s">
        <v>52</v>
      </c>
      <c r="P25" s="197">
        <f>N25+$E$1</f>
        <v>0.3506944444</v>
      </c>
      <c r="Q25" s="131" t="str">
        <f>V22</f>
        <v/>
      </c>
      <c r="R25" s="126"/>
      <c r="S25" s="131" t="s">
        <v>115</v>
      </c>
      <c r="T25" s="126"/>
      <c r="U25" s="131" t="str">
        <f>V23</f>
        <v/>
      </c>
      <c r="V25" s="309"/>
      <c r="W25" s="165"/>
      <c r="X25" s="292" t="s">
        <v>217</v>
      </c>
      <c r="Y25" s="109"/>
      <c r="Z25" s="109"/>
      <c r="AA25" s="109"/>
      <c r="AB25" s="109"/>
      <c r="AC25" s="109"/>
      <c r="AD25" s="109"/>
      <c r="AE25" s="109"/>
      <c r="AF25" s="109"/>
      <c r="AG25" s="110"/>
      <c r="AH25" s="165"/>
    </row>
    <row r="26" ht="42.75" customHeight="1">
      <c r="A26" s="165"/>
      <c r="B26" s="315"/>
      <c r="C26" s="311"/>
      <c r="D26" s="311"/>
      <c r="E26" s="311"/>
      <c r="F26" s="165"/>
      <c r="G26" s="316"/>
      <c r="H26" s="165"/>
      <c r="I26" s="316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293" t="s">
        <v>211</v>
      </c>
      <c r="Y26" s="109"/>
      <c r="Z26" s="109"/>
      <c r="AA26" s="109"/>
      <c r="AB26" s="109"/>
      <c r="AC26" s="109"/>
      <c r="AD26" s="109"/>
      <c r="AE26" s="109"/>
      <c r="AF26" s="109"/>
      <c r="AG26" s="110"/>
      <c r="AH26" s="165"/>
    </row>
    <row r="27" ht="42.75" customHeight="1">
      <c r="A27" s="165"/>
      <c r="B27" s="234" t="s">
        <v>166</v>
      </c>
      <c r="C27" s="109"/>
      <c r="D27" s="109"/>
      <c r="E27" s="109"/>
      <c r="F27" s="109"/>
      <c r="G27" s="109"/>
      <c r="H27" s="109"/>
      <c r="I27" s="109"/>
      <c r="J27" s="109"/>
      <c r="K27" s="110"/>
      <c r="L27" s="165"/>
      <c r="M27" s="317" t="s">
        <v>157</v>
      </c>
      <c r="N27" s="181"/>
      <c r="O27" s="181"/>
      <c r="P27" s="181"/>
      <c r="Q27" s="181"/>
      <c r="R27" s="181"/>
      <c r="S27" s="181"/>
      <c r="T27" s="181"/>
      <c r="U27" s="181"/>
      <c r="V27" s="182"/>
      <c r="W27" s="165"/>
      <c r="X27" s="184" t="s">
        <v>150</v>
      </c>
      <c r="Y27" s="185" t="s">
        <v>151</v>
      </c>
      <c r="Z27" s="109"/>
      <c r="AA27" s="110"/>
      <c r="AB27" s="294" t="s">
        <v>152</v>
      </c>
      <c r="AC27" s="109"/>
      <c r="AD27" s="109"/>
      <c r="AE27" s="109"/>
      <c r="AF27" s="110"/>
      <c r="AG27" s="184" t="s">
        <v>67</v>
      </c>
      <c r="AH27" s="165"/>
    </row>
    <row r="28" ht="42.75" customHeight="1">
      <c r="A28" s="165"/>
      <c r="B28" s="293" t="s">
        <v>211</v>
      </c>
      <c r="C28" s="109"/>
      <c r="D28" s="109"/>
      <c r="E28" s="109"/>
      <c r="F28" s="109"/>
      <c r="G28" s="109"/>
      <c r="H28" s="109"/>
      <c r="I28" s="109"/>
      <c r="J28" s="109"/>
      <c r="K28" s="110"/>
      <c r="L28" s="165"/>
      <c r="M28" s="293" t="s">
        <v>211</v>
      </c>
      <c r="N28" s="109"/>
      <c r="O28" s="109"/>
      <c r="P28" s="109"/>
      <c r="Q28" s="109"/>
      <c r="R28" s="109"/>
      <c r="S28" s="109"/>
      <c r="T28" s="109"/>
      <c r="U28" s="109"/>
      <c r="V28" s="110"/>
      <c r="W28" s="165"/>
      <c r="X28" s="192" t="s">
        <v>154</v>
      </c>
      <c r="Y28" s="193">
        <f>AA20</f>
        <v>0.3541666667</v>
      </c>
      <c r="Z28" s="193" t="s">
        <v>52</v>
      </c>
      <c r="AA28" s="193">
        <f t="shared" ref="AA28:AA29" si="21">Y28+$E$1</f>
        <v>0.3611111111</v>
      </c>
      <c r="AB28" s="300" t="s">
        <v>10</v>
      </c>
      <c r="AC28" s="109"/>
      <c r="AD28" s="109"/>
      <c r="AE28" s="109"/>
      <c r="AF28" s="110"/>
      <c r="AG28" s="302"/>
      <c r="AH28" s="165"/>
    </row>
    <row r="29" ht="42.75" customHeight="1">
      <c r="A29" s="165"/>
      <c r="B29" s="188" t="s">
        <v>150</v>
      </c>
      <c r="C29" s="188" t="s">
        <v>151</v>
      </c>
      <c r="D29" s="109"/>
      <c r="E29" s="110"/>
      <c r="F29" s="126" t="s">
        <v>152</v>
      </c>
      <c r="G29" s="191" t="s">
        <v>153</v>
      </c>
      <c r="H29" s="109"/>
      <c r="I29" s="110"/>
      <c r="J29" s="126" t="s">
        <v>152</v>
      </c>
      <c r="K29" s="187" t="s">
        <v>67</v>
      </c>
      <c r="L29" s="165"/>
      <c r="M29" s="188" t="s">
        <v>150</v>
      </c>
      <c r="N29" s="188" t="s">
        <v>151</v>
      </c>
      <c r="O29" s="109"/>
      <c r="P29" s="110"/>
      <c r="Q29" s="126" t="s">
        <v>152</v>
      </c>
      <c r="R29" s="191" t="s">
        <v>153</v>
      </c>
      <c r="S29" s="109"/>
      <c r="T29" s="110"/>
      <c r="U29" s="126" t="s">
        <v>152</v>
      </c>
      <c r="V29" s="187" t="s">
        <v>67</v>
      </c>
      <c r="W29" s="165"/>
      <c r="X29" s="118"/>
      <c r="Y29" s="193">
        <f>AA28</f>
        <v>0.3611111111</v>
      </c>
      <c r="Z29" s="193" t="s">
        <v>52</v>
      </c>
      <c r="AA29" s="193">
        <f t="shared" si="21"/>
        <v>0.3680555556</v>
      </c>
      <c r="AB29" s="300" t="s">
        <v>11</v>
      </c>
      <c r="AC29" s="109"/>
      <c r="AD29" s="109"/>
      <c r="AE29" s="109"/>
      <c r="AF29" s="110"/>
      <c r="AG29" s="302"/>
      <c r="AH29" s="165"/>
    </row>
    <row r="30" ht="42.75" customHeight="1">
      <c r="A30" s="165"/>
      <c r="B30" s="196" t="s">
        <v>154</v>
      </c>
      <c r="C30" s="197">
        <f>E23</f>
        <v>0.3680555556</v>
      </c>
      <c r="D30" s="131" t="s">
        <v>52</v>
      </c>
      <c r="E30" s="197">
        <f t="shared" ref="E30:E31" si="22">C30+$E$1</f>
        <v>0.375</v>
      </c>
      <c r="F30" s="131" t="str">
        <f t="shared" ref="F30:F31" si="23">#REF!</f>
        <v>#REF!</v>
      </c>
      <c r="G30" s="126"/>
      <c r="H30" s="131" t="s">
        <v>115</v>
      </c>
      <c r="I30" s="126"/>
      <c r="J30" s="131" t="str">
        <f t="shared" ref="J30:J31" si="24">#REF!</f>
        <v>#REF!</v>
      </c>
      <c r="K30" s="309"/>
      <c r="L30" s="165"/>
      <c r="M30" s="318" t="s">
        <v>154</v>
      </c>
      <c r="N30" s="197">
        <f>P23</f>
        <v>0.3680555556</v>
      </c>
      <c r="O30" s="131" t="s">
        <v>52</v>
      </c>
      <c r="P30" s="197">
        <f t="shared" ref="P30:P31" si="25">N30+$E$1</f>
        <v>0.375</v>
      </c>
      <c r="Q30" s="131" t="str">
        <f t="shared" ref="Q30:Q31" si="26">#REF!</f>
        <v>#REF!</v>
      </c>
      <c r="R30" s="126"/>
      <c r="S30" s="131" t="s">
        <v>115</v>
      </c>
      <c r="T30" s="126"/>
      <c r="U30" s="131" t="str">
        <f t="shared" ref="U30:U31" si="27">#REF!</f>
        <v>#REF!</v>
      </c>
      <c r="V30" s="309"/>
      <c r="W30" s="165"/>
      <c r="X30" s="310" t="s">
        <v>5</v>
      </c>
      <c r="Y30" s="109"/>
      <c r="Z30" s="109"/>
      <c r="AA30" s="109"/>
      <c r="AB30" s="109"/>
      <c r="AC30" s="109"/>
      <c r="AD30" s="109"/>
      <c r="AE30" s="109"/>
      <c r="AF30" s="109"/>
      <c r="AG30" s="110"/>
      <c r="AH30" s="165"/>
    </row>
    <row r="31" ht="42.75" customHeight="1">
      <c r="A31" s="165"/>
      <c r="B31" s="255"/>
      <c r="C31" s="197">
        <f>E30</f>
        <v>0.375</v>
      </c>
      <c r="D31" s="131" t="s">
        <v>52</v>
      </c>
      <c r="E31" s="197">
        <f t="shared" si="22"/>
        <v>0.3819444444</v>
      </c>
      <c r="F31" s="131" t="str">
        <f t="shared" si="23"/>
        <v>#REF!</v>
      </c>
      <c r="G31" s="126"/>
      <c r="H31" s="131"/>
      <c r="I31" s="126"/>
      <c r="J31" s="131" t="str">
        <f t="shared" si="24"/>
        <v>#REF!</v>
      </c>
      <c r="K31" s="309"/>
      <c r="L31" s="165"/>
      <c r="M31" s="319"/>
      <c r="N31" s="197">
        <f>P30</f>
        <v>0.375</v>
      </c>
      <c r="O31" s="131" t="s">
        <v>52</v>
      </c>
      <c r="P31" s="197">
        <f t="shared" si="25"/>
        <v>0.3819444444</v>
      </c>
      <c r="Q31" s="131" t="str">
        <f t="shared" si="26"/>
        <v>#REF!</v>
      </c>
      <c r="R31" s="126"/>
      <c r="S31" s="131" t="s">
        <v>115</v>
      </c>
      <c r="T31" s="126"/>
      <c r="U31" s="131" t="str">
        <f t="shared" si="27"/>
        <v>#REF!</v>
      </c>
      <c r="V31" s="309"/>
      <c r="W31" s="165"/>
      <c r="X31" s="184" t="s">
        <v>150</v>
      </c>
      <c r="Y31" s="185" t="s">
        <v>151</v>
      </c>
      <c r="Z31" s="109"/>
      <c r="AA31" s="110"/>
      <c r="AB31" s="294" t="s">
        <v>152</v>
      </c>
      <c r="AC31" s="109"/>
      <c r="AD31" s="109"/>
      <c r="AE31" s="109"/>
      <c r="AF31" s="110"/>
      <c r="AG31" s="184" t="s">
        <v>67</v>
      </c>
      <c r="AH31" s="165"/>
    </row>
    <row r="32" ht="42.75" customHeight="1">
      <c r="A32" s="165"/>
      <c r="B32" s="293" t="s">
        <v>216</v>
      </c>
      <c r="C32" s="109"/>
      <c r="D32" s="109"/>
      <c r="E32" s="109"/>
      <c r="F32" s="109"/>
      <c r="G32" s="109"/>
      <c r="H32" s="109"/>
      <c r="I32" s="109"/>
      <c r="J32" s="109"/>
      <c r="K32" s="110"/>
      <c r="L32" s="165"/>
      <c r="M32" s="293" t="s">
        <v>216</v>
      </c>
      <c r="N32" s="109"/>
      <c r="O32" s="109"/>
      <c r="P32" s="109"/>
      <c r="Q32" s="109"/>
      <c r="R32" s="109"/>
      <c r="S32" s="109"/>
      <c r="T32" s="109"/>
      <c r="U32" s="109"/>
      <c r="V32" s="110"/>
      <c r="W32" s="165"/>
      <c r="X32" s="313" t="s">
        <v>156</v>
      </c>
      <c r="Y32" s="193">
        <f>AA23</f>
        <v>0.3506944444</v>
      </c>
      <c r="Z32" s="193" t="s">
        <v>52</v>
      </c>
      <c r="AA32" s="193">
        <f>Y32+$E$1</f>
        <v>0.3576388889</v>
      </c>
      <c r="AB32" s="300" t="str">
        <f>AG28</f>
        <v/>
      </c>
      <c r="AC32" s="110"/>
      <c r="AD32" s="202" t="s">
        <v>115</v>
      </c>
      <c r="AE32" s="300" t="str">
        <f>AG29</f>
        <v/>
      </c>
      <c r="AF32" s="110"/>
      <c r="AG32" s="302"/>
      <c r="AH32" s="165"/>
    </row>
    <row r="33" ht="42.75" customHeight="1">
      <c r="A33" s="165"/>
      <c r="B33" s="245" t="s">
        <v>154</v>
      </c>
      <c r="C33" s="197">
        <f>E31</f>
        <v>0.3819444444</v>
      </c>
      <c r="D33" s="131" t="s">
        <v>52</v>
      </c>
      <c r="E33" s="197">
        <f t="shared" ref="E33:E34" si="28">C33+$E$1</f>
        <v>0.3888888889</v>
      </c>
      <c r="F33" s="131" t="str">
        <f t="shared" ref="F33:F34" si="29">K30</f>
        <v/>
      </c>
      <c r="G33" s="126"/>
      <c r="H33" s="131" t="s">
        <v>115</v>
      </c>
      <c r="I33" s="126"/>
      <c r="J33" s="131" t="str">
        <f t="shared" ref="J33:J34" si="30">#REF!</f>
        <v>#REF!</v>
      </c>
      <c r="K33" s="309"/>
      <c r="L33" s="165"/>
      <c r="M33" s="245" t="s">
        <v>154</v>
      </c>
      <c r="N33" s="197">
        <f>P31</f>
        <v>0.3819444444</v>
      </c>
      <c r="O33" s="131" t="s">
        <v>52</v>
      </c>
      <c r="P33" s="197">
        <f t="shared" ref="P33:P34" si="31">N33+$E$1</f>
        <v>0.3888888889</v>
      </c>
      <c r="Q33" s="131" t="str">
        <f t="shared" ref="Q33:Q34" si="32">V30</f>
        <v/>
      </c>
      <c r="R33" s="126"/>
      <c r="S33" s="131" t="s">
        <v>115</v>
      </c>
      <c r="T33" s="126"/>
      <c r="U33" s="131" t="str">
        <f t="shared" ref="U33:U34" si="33">#REF!</f>
        <v>#REF!</v>
      </c>
      <c r="V33" s="309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</row>
    <row r="34" ht="42.75" customHeight="1">
      <c r="A34" s="165"/>
      <c r="B34" s="236"/>
      <c r="C34" s="197">
        <f>E33</f>
        <v>0.3888888889</v>
      </c>
      <c r="D34" s="131" t="s">
        <v>52</v>
      </c>
      <c r="E34" s="197">
        <f t="shared" si="28"/>
        <v>0.3958333333</v>
      </c>
      <c r="F34" s="131" t="str">
        <f t="shared" si="29"/>
        <v/>
      </c>
      <c r="G34" s="126"/>
      <c r="H34" s="131" t="s">
        <v>115</v>
      </c>
      <c r="I34" s="126"/>
      <c r="J34" s="131" t="str">
        <f t="shared" si="30"/>
        <v>#REF!</v>
      </c>
      <c r="K34" s="309"/>
      <c r="L34" s="165"/>
      <c r="M34" s="236"/>
      <c r="N34" s="320">
        <f>P33</f>
        <v>0.3888888889</v>
      </c>
      <c r="O34" s="220" t="s">
        <v>52</v>
      </c>
      <c r="P34" s="320">
        <f t="shared" si="31"/>
        <v>0.3958333333</v>
      </c>
      <c r="Q34" s="131" t="str">
        <f t="shared" si="32"/>
        <v/>
      </c>
      <c r="R34" s="126"/>
      <c r="S34" s="131" t="s">
        <v>115</v>
      </c>
      <c r="T34" s="126"/>
      <c r="U34" s="131" t="str">
        <f t="shared" si="33"/>
        <v>#REF!</v>
      </c>
      <c r="V34" s="309"/>
      <c r="W34" s="165"/>
      <c r="X34" s="292" t="s">
        <v>218</v>
      </c>
      <c r="Y34" s="109"/>
      <c r="Z34" s="109"/>
      <c r="AA34" s="109"/>
      <c r="AB34" s="109"/>
      <c r="AC34" s="109"/>
      <c r="AD34" s="109"/>
      <c r="AE34" s="109"/>
      <c r="AF34" s="109"/>
      <c r="AG34" s="110"/>
      <c r="AH34" s="165"/>
    </row>
    <row r="35" ht="42.75" customHeight="1">
      <c r="A35" s="165"/>
      <c r="B35" s="310" t="s">
        <v>5</v>
      </c>
      <c r="C35" s="109"/>
      <c r="D35" s="109"/>
      <c r="E35" s="109"/>
      <c r="F35" s="109"/>
      <c r="G35" s="109"/>
      <c r="H35" s="109"/>
      <c r="I35" s="109"/>
      <c r="J35" s="109"/>
      <c r="K35" s="110"/>
      <c r="L35" s="165"/>
      <c r="M35" s="310" t="s">
        <v>5</v>
      </c>
      <c r="N35" s="109"/>
      <c r="O35" s="109"/>
      <c r="P35" s="109"/>
      <c r="Q35" s="109"/>
      <c r="R35" s="109"/>
      <c r="S35" s="109"/>
      <c r="T35" s="109"/>
      <c r="U35" s="109"/>
      <c r="V35" s="110"/>
      <c r="W35" s="165"/>
      <c r="X35" s="293" t="s">
        <v>211</v>
      </c>
      <c r="Y35" s="109"/>
      <c r="Z35" s="109"/>
      <c r="AA35" s="109"/>
      <c r="AB35" s="109"/>
      <c r="AC35" s="109"/>
      <c r="AD35" s="109"/>
      <c r="AE35" s="109"/>
      <c r="AF35" s="109"/>
      <c r="AG35" s="110"/>
      <c r="AH35" s="165"/>
    </row>
    <row r="36" ht="42.75" customHeight="1">
      <c r="A36" s="165"/>
      <c r="B36" s="313" t="s">
        <v>156</v>
      </c>
      <c r="C36" s="197">
        <f>E25</f>
        <v>0.3506944444</v>
      </c>
      <c r="D36" s="131" t="s">
        <v>52</v>
      </c>
      <c r="E36" s="197">
        <f>C36+$E$1</f>
        <v>0.3576388889</v>
      </c>
      <c r="F36" s="131" t="str">
        <f>K33</f>
        <v/>
      </c>
      <c r="G36" s="126"/>
      <c r="H36" s="131" t="s">
        <v>115</v>
      </c>
      <c r="I36" s="126"/>
      <c r="J36" s="131" t="str">
        <f>K34</f>
        <v/>
      </c>
      <c r="K36" s="309"/>
      <c r="L36" s="165"/>
      <c r="M36" s="313" t="s">
        <v>156</v>
      </c>
      <c r="N36" s="321">
        <f>P25</f>
        <v>0.3506944444</v>
      </c>
      <c r="O36" s="322" t="s">
        <v>52</v>
      </c>
      <c r="P36" s="321">
        <f>N36+$E$1</f>
        <v>0.3576388889</v>
      </c>
      <c r="Q36" s="131" t="str">
        <f>V33</f>
        <v/>
      </c>
      <c r="R36" s="126"/>
      <c r="S36" s="131" t="s">
        <v>115</v>
      </c>
      <c r="T36" s="126"/>
      <c r="U36" s="131" t="str">
        <f>V34</f>
        <v/>
      </c>
      <c r="V36" s="309"/>
      <c r="W36" s="165"/>
      <c r="X36" s="184" t="s">
        <v>150</v>
      </c>
      <c r="Y36" s="185" t="s">
        <v>151</v>
      </c>
      <c r="Z36" s="109"/>
      <c r="AA36" s="110"/>
      <c r="AB36" s="294" t="s">
        <v>152</v>
      </c>
      <c r="AC36" s="109"/>
      <c r="AD36" s="109"/>
      <c r="AE36" s="109"/>
      <c r="AF36" s="110"/>
      <c r="AG36" s="184" t="s">
        <v>67</v>
      </c>
      <c r="AH36" s="165"/>
    </row>
    <row r="37" ht="42.75" customHeight="1">
      <c r="A37" s="165"/>
      <c r="B37" s="315"/>
      <c r="C37" s="311"/>
      <c r="D37" s="311"/>
      <c r="E37" s="311"/>
      <c r="F37" s="165"/>
      <c r="G37" s="316"/>
      <c r="H37" s="165"/>
      <c r="I37" s="316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92" t="s">
        <v>154</v>
      </c>
      <c r="Y37" s="193">
        <f>AA29</f>
        <v>0.3680555556</v>
      </c>
      <c r="Z37" s="193" t="s">
        <v>52</v>
      </c>
      <c r="AA37" s="193">
        <f t="shared" ref="AA37:AA38" si="34">Y37+$E$1</f>
        <v>0.375</v>
      </c>
      <c r="AB37" s="300" t="s">
        <v>26</v>
      </c>
      <c r="AC37" s="109"/>
      <c r="AD37" s="109"/>
      <c r="AE37" s="109"/>
      <c r="AF37" s="110"/>
      <c r="AG37" s="302"/>
      <c r="AH37" s="165"/>
    </row>
    <row r="38" ht="42.75" customHeight="1">
      <c r="A38" s="165"/>
      <c r="B38" s="234" t="s">
        <v>165</v>
      </c>
      <c r="C38" s="109"/>
      <c r="D38" s="109"/>
      <c r="E38" s="109"/>
      <c r="F38" s="109"/>
      <c r="G38" s="109"/>
      <c r="H38" s="109"/>
      <c r="I38" s="109"/>
      <c r="J38" s="109"/>
      <c r="K38" s="110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18"/>
      <c r="Y38" s="323">
        <f>AA37</f>
        <v>0.375</v>
      </c>
      <c r="Z38" s="323" t="s">
        <v>52</v>
      </c>
      <c r="AA38" s="323">
        <f t="shared" si="34"/>
        <v>0.3819444444</v>
      </c>
      <c r="AB38" s="300" t="s">
        <v>27</v>
      </c>
      <c r="AC38" s="109"/>
      <c r="AD38" s="109"/>
      <c r="AE38" s="109"/>
      <c r="AF38" s="110"/>
      <c r="AG38" s="302"/>
      <c r="AH38" s="165"/>
    </row>
    <row r="39" ht="42.75" customHeight="1">
      <c r="A39" s="165"/>
      <c r="B39" s="293" t="s">
        <v>211</v>
      </c>
      <c r="C39" s="109"/>
      <c r="D39" s="109"/>
      <c r="E39" s="109"/>
      <c r="F39" s="109"/>
      <c r="G39" s="109"/>
      <c r="H39" s="109"/>
      <c r="I39" s="109"/>
      <c r="J39" s="109"/>
      <c r="K39" s="110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310" t="s">
        <v>5</v>
      </c>
      <c r="Y39" s="109"/>
      <c r="Z39" s="109"/>
      <c r="AA39" s="109"/>
      <c r="AB39" s="109"/>
      <c r="AC39" s="109"/>
      <c r="AD39" s="109"/>
      <c r="AE39" s="109"/>
      <c r="AF39" s="109"/>
      <c r="AG39" s="110"/>
      <c r="AH39" s="165"/>
    </row>
    <row r="40" ht="42.75" customHeight="1">
      <c r="A40" s="165"/>
      <c r="B40" s="188" t="s">
        <v>150</v>
      </c>
      <c r="C40" s="188" t="s">
        <v>151</v>
      </c>
      <c r="D40" s="109"/>
      <c r="E40" s="110"/>
      <c r="F40" s="126" t="s">
        <v>152</v>
      </c>
      <c r="G40" s="191" t="s">
        <v>153</v>
      </c>
      <c r="H40" s="109"/>
      <c r="I40" s="110"/>
      <c r="J40" s="126" t="s">
        <v>152</v>
      </c>
      <c r="K40" s="187" t="s">
        <v>67</v>
      </c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84" t="s">
        <v>150</v>
      </c>
      <c r="Y40" s="185" t="s">
        <v>151</v>
      </c>
      <c r="Z40" s="109"/>
      <c r="AA40" s="110"/>
      <c r="AB40" s="294" t="s">
        <v>152</v>
      </c>
      <c r="AC40" s="109"/>
      <c r="AD40" s="109"/>
      <c r="AE40" s="109"/>
      <c r="AF40" s="110"/>
      <c r="AG40" s="184" t="s">
        <v>67</v>
      </c>
      <c r="AH40" s="165"/>
    </row>
    <row r="41" ht="42.75" customHeight="1">
      <c r="A41" s="165"/>
      <c r="B41" s="245" t="s">
        <v>154</v>
      </c>
      <c r="C41" s="197">
        <f>E34</f>
        <v>0.3958333333</v>
      </c>
      <c r="D41" s="131" t="s">
        <v>52</v>
      </c>
      <c r="E41" s="197">
        <f t="shared" ref="E41:E42" si="35">C41+$E$1</f>
        <v>0.4027777778</v>
      </c>
      <c r="F41" s="131" t="str">
        <f t="shared" ref="F41:F42" si="36">#REF!</f>
        <v>#REF!</v>
      </c>
      <c r="G41" s="126"/>
      <c r="H41" s="131" t="s">
        <v>115</v>
      </c>
      <c r="I41" s="126"/>
      <c r="J41" s="131" t="str">
        <f t="shared" ref="J41:J42" si="37">#REF!</f>
        <v>#REF!</v>
      </c>
      <c r="K41" s="309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313" t="s">
        <v>156</v>
      </c>
      <c r="Y41" s="324">
        <f>AA32</f>
        <v>0.3576388889</v>
      </c>
      <c r="Z41" s="324" t="s">
        <v>52</v>
      </c>
      <c r="AA41" s="324">
        <f>Y41+$E$1</f>
        <v>0.3645833333</v>
      </c>
      <c r="AB41" s="300" t="str">
        <f>AG37</f>
        <v/>
      </c>
      <c r="AC41" s="110"/>
      <c r="AD41" s="202" t="s">
        <v>115</v>
      </c>
      <c r="AE41" s="300" t="str">
        <f>AG38</f>
        <v/>
      </c>
      <c r="AF41" s="110"/>
      <c r="AG41" s="302"/>
      <c r="AH41" s="165"/>
    </row>
    <row r="42" ht="42.75" customHeight="1">
      <c r="A42" s="165"/>
      <c r="B42" s="236"/>
      <c r="C42" s="197">
        <f>E41</f>
        <v>0.4027777778</v>
      </c>
      <c r="D42" s="131" t="s">
        <v>52</v>
      </c>
      <c r="E42" s="197">
        <f t="shared" si="35"/>
        <v>0.4097222222</v>
      </c>
      <c r="F42" s="309" t="str">
        <f t="shared" si="36"/>
        <v>#REF!</v>
      </c>
      <c r="G42" s="126"/>
      <c r="H42" s="131" t="s">
        <v>115</v>
      </c>
      <c r="I42" s="126"/>
      <c r="J42" s="309" t="str">
        <f t="shared" si="37"/>
        <v>#REF!</v>
      </c>
      <c r="K42" s="32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</row>
    <row r="43" ht="42.75" customHeight="1">
      <c r="A43" s="165"/>
      <c r="B43" s="293" t="s">
        <v>216</v>
      </c>
      <c r="C43" s="109"/>
      <c r="D43" s="109"/>
      <c r="E43" s="109"/>
      <c r="F43" s="109"/>
      <c r="G43" s="109"/>
      <c r="H43" s="109"/>
      <c r="I43" s="109"/>
      <c r="J43" s="109"/>
      <c r="K43" s="110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</row>
    <row r="44" ht="42.75" customHeight="1">
      <c r="A44" s="165"/>
      <c r="B44" s="245" t="s">
        <v>154</v>
      </c>
      <c r="C44" s="197">
        <f>E42</f>
        <v>0.4097222222</v>
      </c>
      <c r="D44" s="131" t="s">
        <v>52</v>
      </c>
      <c r="E44" s="197">
        <f t="shared" ref="E44:E45" si="38">C44+$E$1</f>
        <v>0.4166666667</v>
      </c>
      <c r="F44" s="326" t="str">
        <f t="shared" ref="F44:F45" si="39">K41</f>
        <v/>
      </c>
      <c r="G44" s="126"/>
      <c r="H44" s="131" t="s">
        <v>115</v>
      </c>
      <c r="I44" s="126"/>
      <c r="J44" s="326" t="str">
        <f t="shared" ref="J44:J45" si="40">#REF!</f>
        <v>#REF!</v>
      </c>
      <c r="K44" s="309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</row>
    <row r="45" ht="42.75" customHeight="1">
      <c r="A45" s="165"/>
      <c r="B45" s="236"/>
      <c r="C45" s="197">
        <f>E44</f>
        <v>0.4166666667</v>
      </c>
      <c r="D45" s="131" t="s">
        <v>52</v>
      </c>
      <c r="E45" s="197">
        <f t="shared" si="38"/>
        <v>0.4236111111</v>
      </c>
      <c r="F45" s="326" t="str">
        <f t="shared" si="39"/>
        <v/>
      </c>
      <c r="G45" s="126"/>
      <c r="H45" s="131" t="s">
        <v>115</v>
      </c>
      <c r="I45" s="126"/>
      <c r="J45" s="327" t="str">
        <f t="shared" si="40"/>
        <v>#REF!</v>
      </c>
      <c r="K45" s="32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</row>
    <row r="46" ht="42.75" customHeight="1">
      <c r="A46" s="165"/>
      <c r="B46" s="310" t="s">
        <v>5</v>
      </c>
      <c r="C46" s="109"/>
      <c r="D46" s="109"/>
      <c r="E46" s="109"/>
      <c r="F46" s="109"/>
      <c r="G46" s="109"/>
      <c r="H46" s="109"/>
      <c r="I46" s="109"/>
      <c r="J46" s="109"/>
      <c r="K46" s="110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</row>
    <row r="47" ht="42.75" customHeight="1">
      <c r="A47" s="165"/>
      <c r="B47" s="313" t="s">
        <v>156</v>
      </c>
      <c r="C47" s="321">
        <f>E36</f>
        <v>0.3576388889</v>
      </c>
      <c r="D47" s="322" t="s">
        <v>52</v>
      </c>
      <c r="E47" s="321">
        <f>C47+$E$1</f>
        <v>0.3645833333</v>
      </c>
      <c r="F47" s="131" t="str">
        <f>K44</f>
        <v/>
      </c>
      <c r="G47" s="126"/>
      <c r="H47" s="131" t="s">
        <v>115</v>
      </c>
      <c r="I47" s="126"/>
      <c r="J47" s="326" t="str">
        <f>K45</f>
        <v/>
      </c>
      <c r="K47" s="32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</row>
    <row r="48" ht="42.75" customHeight="1">
      <c r="A48" s="165"/>
      <c r="B48" s="315"/>
      <c r="C48" s="311"/>
      <c r="D48" s="311"/>
      <c r="E48" s="311"/>
      <c r="F48" s="165"/>
      <c r="G48" s="316"/>
      <c r="H48" s="165"/>
      <c r="I48" s="316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</row>
    <row r="49" ht="42.75" customHeight="1">
      <c r="A49" s="165"/>
      <c r="B49" s="292" t="s">
        <v>219</v>
      </c>
      <c r="C49" s="109"/>
      <c r="D49" s="109"/>
      <c r="E49" s="109"/>
      <c r="F49" s="109"/>
      <c r="G49" s="109"/>
      <c r="H49" s="109"/>
      <c r="I49" s="109"/>
      <c r="J49" s="109"/>
      <c r="K49" s="110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</row>
    <row r="50" ht="42.75" customHeight="1">
      <c r="A50" s="165"/>
      <c r="B50" s="293" t="s">
        <v>211</v>
      </c>
      <c r="C50" s="109"/>
      <c r="D50" s="109"/>
      <c r="E50" s="109"/>
      <c r="F50" s="109"/>
      <c r="G50" s="109"/>
      <c r="H50" s="109"/>
      <c r="I50" s="109"/>
      <c r="J50" s="109"/>
      <c r="K50" s="110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</row>
    <row r="51" ht="42.75" customHeight="1">
      <c r="A51" s="165"/>
      <c r="B51" s="187" t="s">
        <v>150</v>
      </c>
      <c r="C51" s="188" t="s">
        <v>151</v>
      </c>
      <c r="D51" s="109"/>
      <c r="E51" s="110"/>
      <c r="F51" s="126" t="s">
        <v>152</v>
      </c>
      <c r="G51" s="191" t="s">
        <v>153</v>
      </c>
      <c r="H51" s="109"/>
      <c r="I51" s="110"/>
      <c r="J51" s="126" t="s">
        <v>152</v>
      </c>
      <c r="K51" s="187" t="s">
        <v>67</v>
      </c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</row>
    <row r="52" ht="42.75" customHeight="1">
      <c r="A52" s="165"/>
      <c r="B52" s="208" t="s">
        <v>154</v>
      </c>
      <c r="C52" s="197">
        <f>E45</f>
        <v>0.4236111111</v>
      </c>
      <c r="D52" s="131" t="s">
        <v>52</v>
      </c>
      <c r="E52" s="197">
        <f t="shared" ref="E52:E53" si="41">C52+$E$1</f>
        <v>0.4305555556</v>
      </c>
      <c r="F52" s="131" t="str">
        <f t="shared" ref="F52:F53" si="42">#REF!</f>
        <v>#REF!</v>
      </c>
      <c r="G52" s="126"/>
      <c r="H52" s="131" t="s">
        <v>115</v>
      </c>
      <c r="I52" s="126"/>
      <c r="J52" s="131" t="str">
        <f t="shared" ref="J52:J53" si="43">#REF!</f>
        <v>#REF!</v>
      </c>
      <c r="K52" s="309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</row>
    <row r="53" ht="42.75" customHeight="1">
      <c r="A53" s="165"/>
      <c r="B53" s="118"/>
      <c r="C53" s="197">
        <f>E52</f>
        <v>0.4305555556</v>
      </c>
      <c r="D53" s="131" t="s">
        <v>52</v>
      </c>
      <c r="E53" s="197">
        <f t="shared" si="41"/>
        <v>0.4375</v>
      </c>
      <c r="F53" s="327" t="str">
        <f t="shared" si="42"/>
        <v>#REF!</v>
      </c>
      <c r="G53" s="126"/>
      <c r="H53" s="131" t="s">
        <v>115</v>
      </c>
      <c r="I53" s="126"/>
      <c r="J53" s="327" t="str">
        <f t="shared" si="43"/>
        <v>#REF!</v>
      </c>
      <c r="K53" s="32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</row>
    <row r="54" ht="42.75" customHeight="1">
      <c r="A54" s="165"/>
      <c r="B54" s="293" t="s">
        <v>216</v>
      </c>
      <c r="C54" s="109"/>
      <c r="D54" s="109"/>
      <c r="E54" s="109"/>
      <c r="F54" s="109"/>
      <c r="G54" s="109"/>
      <c r="H54" s="109"/>
      <c r="I54" s="109"/>
      <c r="J54" s="109"/>
      <c r="K54" s="110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</row>
    <row r="55" ht="42.75" customHeight="1">
      <c r="A55" s="165"/>
      <c r="B55" s="208" t="s">
        <v>154</v>
      </c>
      <c r="C55" s="197">
        <f>E53</f>
        <v>0.4375</v>
      </c>
      <c r="D55" s="131" t="s">
        <v>52</v>
      </c>
      <c r="E55" s="197">
        <f t="shared" ref="E55:E56" si="44">C55+$E$1</f>
        <v>0.4444444444</v>
      </c>
      <c r="F55" s="326" t="str">
        <f t="shared" ref="F55:F56" si="45">K52</f>
        <v/>
      </c>
      <c r="G55" s="126"/>
      <c r="H55" s="131" t="s">
        <v>115</v>
      </c>
      <c r="I55" s="126"/>
      <c r="J55" s="131" t="str">
        <f t="shared" ref="J55:J56" si="46">#REF!</f>
        <v>#REF!</v>
      </c>
      <c r="K55" s="309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</row>
    <row r="56" ht="42.75" customHeight="1">
      <c r="A56" s="165"/>
      <c r="B56" s="118"/>
      <c r="C56" s="197">
        <f>E55</f>
        <v>0.4444444444</v>
      </c>
      <c r="D56" s="131" t="s">
        <v>52</v>
      </c>
      <c r="E56" s="197">
        <f t="shared" si="44"/>
        <v>0.4513888889</v>
      </c>
      <c r="F56" s="326" t="str">
        <f t="shared" si="45"/>
        <v/>
      </c>
      <c r="G56" s="126"/>
      <c r="H56" s="131" t="s">
        <v>115</v>
      </c>
      <c r="I56" s="126"/>
      <c r="J56" s="327" t="str">
        <f t="shared" si="46"/>
        <v>#REF!</v>
      </c>
      <c r="K56" s="32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</row>
    <row r="57" ht="42.75" customHeight="1">
      <c r="A57" s="165"/>
      <c r="B57" s="306" t="s">
        <v>5</v>
      </c>
      <c r="C57" s="109"/>
      <c r="D57" s="109"/>
      <c r="E57" s="109"/>
      <c r="F57" s="109"/>
      <c r="G57" s="109"/>
      <c r="H57" s="109"/>
      <c r="I57" s="109"/>
      <c r="J57" s="109"/>
      <c r="K57" s="110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315"/>
      <c r="Y57" s="311"/>
      <c r="Z57" s="311"/>
      <c r="AA57" s="311"/>
      <c r="AB57" s="165"/>
      <c r="AC57" s="316"/>
      <c r="AD57" s="165"/>
      <c r="AE57" s="316"/>
      <c r="AF57" s="165"/>
      <c r="AG57" s="165"/>
      <c r="AH57" s="165"/>
    </row>
    <row r="58" ht="42.75" customHeight="1">
      <c r="A58" s="165"/>
      <c r="B58" s="328" t="s">
        <v>154</v>
      </c>
      <c r="C58" s="320">
        <f>E56</f>
        <v>0.4513888889</v>
      </c>
      <c r="D58" s="220" t="s">
        <v>52</v>
      </c>
      <c r="E58" s="320">
        <f>C58+$E$1</f>
        <v>0.4583333333</v>
      </c>
      <c r="F58" s="131" t="str">
        <f>K55</f>
        <v/>
      </c>
      <c r="G58" s="126"/>
      <c r="H58" s="131" t="s">
        <v>115</v>
      </c>
      <c r="I58" s="126"/>
      <c r="J58" s="326" t="str">
        <f>K56</f>
        <v/>
      </c>
      <c r="K58" s="32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</row>
    <row r="59" ht="15.75" customHeight="1">
      <c r="A59" s="17"/>
      <c r="B59" s="251"/>
      <c r="C59" s="252"/>
      <c r="D59" s="252"/>
      <c r="E59" s="252"/>
      <c r="F59" s="17"/>
      <c r="G59" s="61"/>
      <c r="H59" s="17"/>
      <c r="I59" s="6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AH59" s="17"/>
    </row>
    <row r="60" ht="15.75" customHeight="1">
      <c r="A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ht="15.75" customHeight="1">
      <c r="A61" s="17"/>
      <c r="L61" s="17"/>
      <c r="M61" s="17"/>
    </row>
    <row r="62" ht="15.75" customHeight="1">
      <c r="A62" s="17"/>
      <c r="L62" s="17"/>
      <c r="M62" s="17"/>
      <c r="AH62" s="17"/>
    </row>
    <row r="63" ht="15.75" customHeight="1">
      <c r="A63" s="17"/>
      <c r="L63" s="17"/>
      <c r="M63" s="17"/>
      <c r="AH63" s="17"/>
    </row>
    <row r="64" ht="15.75" customHeight="1">
      <c r="A64" s="17"/>
      <c r="L64" s="17"/>
      <c r="M64" s="17"/>
      <c r="AH64" s="17"/>
    </row>
    <row r="65" ht="15.75" customHeight="1">
      <c r="A65" s="17"/>
      <c r="L65" s="17"/>
      <c r="M65" s="17"/>
      <c r="AH65" s="17"/>
    </row>
    <row r="66" ht="15.75" customHeight="1">
      <c r="A66" s="17"/>
      <c r="L66" s="17"/>
      <c r="M66" s="17"/>
      <c r="X66" s="251"/>
      <c r="Y66" s="252"/>
      <c r="Z66" s="252"/>
      <c r="AA66" s="252"/>
      <c r="AB66" s="17"/>
      <c r="AC66" s="61"/>
      <c r="AD66" s="17"/>
      <c r="AE66" s="61"/>
      <c r="AF66" s="17"/>
      <c r="AG66" s="17"/>
      <c r="AH66" s="17"/>
    </row>
    <row r="67" ht="15.75" customHeight="1">
      <c r="A67" s="17"/>
      <c r="L67" s="17"/>
      <c r="M67" s="17"/>
      <c r="X67" s="251"/>
      <c r="Y67" s="252"/>
      <c r="Z67" s="252"/>
      <c r="AA67" s="252"/>
      <c r="AB67" s="17"/>
      <c r="AC67" s="61"/>
      <c r="AD67" s="17"/>
      <c r="AE67" s="61"/>
      <c r="AF67" s="17"/>
      <c r="AG67" s="17"/>
      <c r="AH67" s="17"/>
    </row>
    <row r="68" ht="15.75" customHeight="1">
      <c r="A68" s="17"/>
      <c r="L68" s="17"/>
      <c r="M68" s="17"/>
      <c r="X68" s="251"/>
      <c r="Y68" s="252"/>
      <c r="Z68" s="252"/>
      <c r="AA68" s="252"/>
      <c r="AB68" s="17"/>
      <c r="AC68" s="61"/>
      <c r="AD68" s="17"/>
      <c r="AE68" s="61"/>
      <c r="AF68" s="17"/>
      <c r="AG68" s="17"/>
      <c r="AH68" s="17"/>
    </row>
    <row r="69" ht="15.75" customHeight="1">
      <c r="A69" s="17"/>
      <c r="L69" s="17"/>
      <c r="M69" s="17"/>
      <c r="X69" s="251"/>
      <c r="Y69" s="252"/>
      <c r="Z69" s="252"/>
      <c r="AA69" s="252"/>
      <c r="AB69" s="17"/>
      <c r="AC69" s="61"/>
      <c r="AD69" s="17"/>
      <c r="AE69" s="61"/>
      <c r="AF69" s="17"/>
      <c r="AG69" s="17"/>
      <c r="AH69" s="17"/>
    </row>
    <row r="70" ht="15.75" customHeight="1">
      <c r="A70" s="17"/>
      <c r="L70" s="17"/>
      <c r="M70" s="17"/>
      <c r="X70" s="251"/>
      <c r="Y70" s="252"/>
      <c r="Z70" s="252"/>
      <c r="AA70" s="252"/>
      <c r="AB70" s="17"/>
      <c r="AC70" s="61"/>
      <c r="AD70" s="17"/>
      <c r="AE70" s="61"/>
      <c r="AF70" s="17"/>
      <c r="AG70" s="17"/>
      <c r="AH70" s="17"/>
    </row>
    <row r="71" ht="15.75" customHeight="1">
      <c r="A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251"/>
      <c r="Y71" s="252"/>
      <c r="Z71" s="252"/>
      <c r="AA71" s="252"/>
      <c r="AB71" s="17"/>
      <c r="AC71" s="61"/>
      <c r="AD71" s="17"/>
      <c r="AE71" s="61"/>
      <c r="AF71" s="17"/>
      <c r="AG71" s="17"/>
      <c r="AH71" s="17"/>
    </row>
    <row r="72" ht="15.75" customHeight="1">
      <c r="A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251"/>
      <c r="Y72" s="252"/>
      <c r="Z72" s="252"/>
      <c r="AA72" s="252"/>
      <c r="AB72" s="17"/>
      <c r="AC72" s="61"/>
      <c r="AD72" s="17"/>
      <c r="AE72" s="61"/>
      <c r="AF72" s="17"/>
      <c r="AG72" s="17"/>
      <c r="AH72" s="17"/>
    </row>
    <row r="73" ht="15.75" customHeight="1">
      <c r="A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251"/>
      <c r="Y73" s="252"/>
      <c r="Z73" s="252"/>
      <c r="AA73" s="252"/>
      <c r="AB73" s="17"/>
      <c r="AC73" s="61"/>
      <c r="AD73" s="17"/>
      <c r="AE73" s="61"/>
      <c r="AF73" s="17"/>
      <c r="AG73" s="17"/>
      <c r="AH73" s="17"/>
    </row>
    <row r="74" ht="15.75" customHeight="1">
      <c r="A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251"/>
      <c r="Y74" s="252"/>
      <c r="Z74" s="252"/>
      <c r="AA74" s="252"/>
      <c r="AB74" s="17"/>
      <c r="AC74" s="61"/>
      <c r="AD74" s="17"/>
      <c r="AE74" s="61"/>
      <c r="AF74" s="17"/>
      <c r="AG74" s="17"/>
      <c r="AH74" s="17"/>
    </row>
    <row r="75" ht="15.75" customHeight="1">
      <c r="A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251"/>
      <c r="Y75" s="252"/>
      <c r="Z75" s="252"/>
      <c r="AA75" s="252"/>
      <c r="AB75" s="17"/>
      <c r="AC75" s="61"/>
      <c r="AD75" s="17"/>
      <c r="AE75" s="61"/>
      <c r="AF75" s="17"/>
      <c r="AG75" s="17"/>
      <c r="AH75" s="17"/>
    </row>
    <row r="76" ht="15.75" customHeight="1">
      <c r="A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251"/>
      <c r="Y76" s="252"/>
      <c r="Z76" s="252"/>
      <c r="AA76" s="252"/>
      <c r="AB76" s="17"/>
      <c r="AC76" s="61"/>
      <c r="AD76" s="17"/>
      <c r="AE76" s="61"/>
      <c r="AF76" s="17"/>
      <c r="AG76" s="17"/>
      <c r="AH76" s="17"/>
    </row>
    <row r="77" ht="15.75" customHeight="1">
      <c r="A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251"/>
      <c r="Y77" s="252"/>
      <c r="Z77" s="252"/>
      <c r="AA77" s="252"/>
      <c r="AB77" s="17"/>
      <c r="AC77" s="61"/>
      <c r="AD77" s="17"/>
      <c r="AE77" s="61"/>
      <c r="AF77" s="17"/>
      <c r="AG77" s="17"/>
      <c r="AH77" s="17"/>
    </row>
    <row r="78" ht="15.75" customHeight="1">
      <c r="A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251"/>
      <c r="Y78" s="252"/>
      <c r="Z78" s="252"/>
      <c r="AA78" s="252"/>
      <c r="AB78" s="17"/>
      <c r="AC78" s="61"/>
      <c r="AD78" s="17"/>
      <c r="AE78" s="61"/>
      <c r="AF78" s="17"/>
      <c r="AG78" s="17"/>
      <c r="AH78" s="17"/>
    </row>
    <row r="79" ht="15.75" customHeight="1">
      <c r="A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251"/>
      <c r="Y79" s="252"/>
      <c r="Z79" s="252"/>
      <c r="AA79" s="252"/>
      <c r="AB79" s="17"/>
      <c r="AC79" s="61"/>
      <c r="AD79" s="17"/>
      <c r="AE79" s="61"/>
      <c r="AF79" s="17"/>
      <c r="AG79" s="17"/>
      <c r="AH79" s="17"/>
    </row>
    <row r="80" ht="15.75" customHeight="1">
      <c r="A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251"/>
      <c r="Y80" s="252"/>
      <c r="Z80" s="252"/>
      <c r="AA80" s="252"/>
      <c r="AB80" s="17"/>
      <c r="AC80" s="61"/>
      <c r="AD80" s="17"/>
      <c r="AE80" s="61"/>
      <c r="AF80" s="17"/>
      <c r="AG80" s="17"/>
      <c r="AH80" s="17"/>
    </row>
    <row r="81" ht="15.75" customHeight="1">
      <c r="A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251"/>
      <c r="Y81" s="252"/>
      <c r="Z81" s="252"/>
      <c r="AA81" s="252"/>
      <c r="AB81" s="17"/>
      <c r="AC81" s="61"/>
      <c r="AD81" s="17"/>
      <c r="AE81" s="61"/>
      <c r="AF81" s="17"/>
      <c r="AG81" s="17"/>
      <c r="AH81" s="17"/>
    </row>
    <row r="82" ht="15.75" customHeight="1">
      <c r="A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251"/>
      <c r="Y82" s="252"/>
      <c r="Z82" s="252"/>
      <c r="AA82" s="252"/>
      <c r="AB82" s="17"/>
      <c r="AC82" s="61"/>
      <c r="AD82" s="17"/>
      <c r="AE82" s="61"/>
      <c r="AF82" s="17"/>
      <c r="AG82" s="17"/>
      <c r="AH82" s="17"/>
    </row>
    <row r="83" ht="15.75" customHeight="1">
      <c r="A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251"/>
      <c r="Y83" s="252"/>
      <c r="Z83" s="252"/>
      <c r="AA83" s="252"/>
      <c r="AB83" s="17"/>
      <c r="AC83" s="61"/>
      <c r="AD83" s="17"/>
      <c r="AE83" s="61"/>
      <c r="AF83" s="17"/>
      <c r="AG83" s="17"/>
      <c r="AH83" s="17"/>
    </row>
    <row r="84" ht="15.75" customHeight="1">
      <c r="A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251"/>
      <c r="Y84" s="252"/>
      <c r="Z84" s="252"/>
      <c r="AA84" s="252"/>
      <c r="AB84" s="17"/>
      <c r="AC84" s="61"/>
      <c r="AD84" s="17"/>
      <c r="AE84" s="61"/>
      <c r="AF84" s="17"/>
      <c r="AG84" s="17"/>
      <c r="AH84" s="17"/>
    </row>
    <row r="85" ht="15.75" customHeight="1">
      <c r="A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251"/>
      <c r="Y85" s="252"/>
      <c r="Z85" s="252"/>
      <c r="AA85" s="252"/>
      <c r="AB85" s="17"/>
      <c r="AC85" s="61"/>
      <c r="AD85" s="17"/>
      <c r="AE85" s="61"/>
      <c r="AF85" s="17"/>
      <c r="AG85" s="17"/>
      <c r="AH85" s="17"/>
    </row>
    <row r="86" ht="15.75" customHeight="1">
      <c r="A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251"/>
      <c r="Y86" s="252"/>
      <c r="Z86" s="252"/>
      <c r="AA86" s="252"/>
      <c r="AB86" s="17"/>
      <c r="AC86" s="61"/>
      <c r="AD86" s="17"/>
      <c r="AE86" s="61"/>
      <c r="AF86" s="17"/>
      <c r="AG86" s="17"/>
      <c r="AH86" s="17"/>
    </row>
    <row r="87" ht="15.75" customHeight="1">
      <c r="A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251"/>
      <c r="Y87" s="252"/>
      <c r="Z87" s="252"/>
      <c r="AA87" s="252"/>
      <c r="AB87" s="17"/>
      <c r="AC87" s="61"/>
      <c r="AD87" s="17"/>
      <c r="AE87" s="61"/>
      <c r="AF87" s="17"/>
      <c r="AG87" s="17"/>
      <c r="AH87" s="17"/>
    </row>
    <row r="88" ht="15.75" customHeight="1">
      <c r="A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251"/>
      <c r="Y88" s="252"/>
      <c r="Z88" s="252"/>
      <c r="AA88" s="252"/>
      <c r="AB88" s="17"/>
      <c r="AC88" s="61"/>
      <c r="AD88" s="17"/>
      <c r="AE88" s="61"/>
      <c r="AF88" s="17"/>
      <c r="AG88" s="17"/>
      <c r="AH88" s="17"/>
    </row>
    <row r="89" ht="15.75" customHeight="1">
      <c r="A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251"/>
      <c r="Y89" s="252"/>
      <c r="Z89" s="252"/>
      <c r="AA89" s="252"/>
      <c r="AB89" s="17"/>
      <c r="AC89" s="61"/>
      <c r="AD89" s="17"/>
      <c r="AE89" s="61"/>
      <c r="AF89" s="17"/>
      <c r="AG89" s="17"/>
      <c r="AH89" s="17"/>
    </row>
    <row r="90" ht="15.75" customHeight="1">
      <c r="A90" s="17"/>
      <c r="B90" s="251"/>
      <c r="C90" s="252"/>
      <c r="D90" s="252"/>
      <c r="E90" s="252"/>
      <c r="F90" s="17"/>
      <c r="G90" s="61"/>
      <c r="H90" s="17"/>
      <c r="I90" s="6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251"/>
      <c r="Y90" s="252"/>
      <c r="Z90" s="252"/>
      <c r="AA90" s="252"/>
      <c r="AB90" s="17"/>
      <c r="AC90" s="61"/>
      <c r="AD90" s="17"/>
      <c r="AE90" s="61"/>
      <c r="AF90" s="17"/>
      <c r="AG90" s="17"/>
      <c r="AH90" s="17"/>
    </row>
    <row r="91" ht="15.75" customHeight="1">
      <c r="A91" s="17"/>
      <c r="B91" s="251"/>
      <c r="C91" s="252"/>
      <c r="D91" s="252"/>
      <c r="E91" s="252"/>
      <c r="F91" s="17"/>
      <c r="G91" s="61"/>
      <c r="H91" s="17"/>
      <c r="I91" s="6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251"/>
      <c r="Y91" s="252"/>
      <c r="Z91" s="252"/>
      <c r="AA91" s="252"/>
      <c r="AB91" s="17"/>
      <c r="AC91" s="61"/>
      <c r="AD91" s="17"/>
      <c r="AE91" s="61"/>
      <c r="AF91" s="17"/>
      <c r="AG91" s="17"/>
      <c r="AH91" s="17"/>
    </row>
    <row r="92" ht="15.75" customHeight="1">
      <c r="A92" s="17"/>
      <c r="B92" s="251"/>
      <c r="C92" s="252"/>
      <c r="D92" s="252"/>
      <c r="E92" s="252"/>
      <c r="F92" s="17"/>
      <c r="G92" s="61"/>
      <c r="H92" s="17"/>
      <c r="I92" s="6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251"/>
      <c r="Y92" s="252"/>
      <c r="Z92" s="252"/>
      <c r="AA92" s="252"/>
      <c r="AB92" s="17"/>
      <c r="AC92" s="61"/>
      <c r="AD92" s="17"/>
      <c r="AE92" s="61"/>
      <c r="AF92" s="17"/>
      <c r="AG92" s="17"/>
      <c r="AH92" s="17"/>
    </row>
    <row r="93" ht="15.75" customHeight="1">
      <c r="A93" s="17"/>
      <c r="B93" s="251"/>
      <c r="C93" s="252"/>
      <c r="D93" s="252"/>
      <c r="E93" s="252"/>
      <c r="F93" s="17"/>
      <c r="G93" s="61"/>
      <c r="H93" s="17"/>
      <c r="I93" s="6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251"/>
      <c r="Y93" s="252"/>
      <c r="Z93" s="252"/>
      <c r="AA93" s="252"/>
      <c r="AB93" s="17"/>
      <c r="AC93" s="61"/>
      <c r="AD93" s="17"/>
      <c r="AE93" s="61"/>
      <c r="AF93" s="17"/>
      <c r="AG93" s="17"/>
      <c r="AH93" s="17"/>
    </row>
    <row r="94" ht="15.75" customHeight="1">
      <c r="A94" s="17"/>
      <c r="B94" s="251"/>
      <c r="C94" s="252"/>
      <c r="D94" s="252"/>
      <c r="E94" s="252"/>
      <c r="F94" s="17"/>
      <c r="G94" s="61"/>
      <c r="H94" s="17"/>
      <c r="I94" s="6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251"/>
      <c r="Y94" s="252"/>
      <c r="Z94" s="252"/>
      <c r="AA94" s="252"/>
      <c r="AB94" s="17"/>
      <c r="AC94" s="61"/>
      <c r="AD94" s="17"/>
      <c r="AE94" s="61"/>
      <c r="AF94" s="17"/>
      <c r="AG94" s="17"/>
      <c r="AH94" s="17"/>
    </row>
    <row r="95" ht="15.75" customHeight="1">
      <c r="A95" s="17"/>
      <c r="B95" s="251"/>
      <c r="C95" s="252"/>
      <c r="D95" s="252"/>
      <c r="E95" s="252"/>
      <c r="F95" s="17"/>
      <c r="G95" s="61"/>
      <c r="H95" s="17"/>
      <c r="I95" s="6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251"/>
      <c r="Y95" s="252"/>
      <c r="Z95" s="252"/>
      <c r="AA95" s="252"/>
      <c r="AB95" s="17"/>
      <c r="AC95" s="61"/>
      <c r="AD95" s="17"/>
      <c r="AE95" s="61"/>
      <c r="AF95" s="17"/>
      <c r="AG95" s="17"/>
      <c r="AH95" s="17"/>
    </row>
    <row r="96" ht="15.75" customHeight="1">
      <c r="A96" s="17"/>
      <c r="B96" s="251"/>
      <c r="C96" s="252"/>
      <c r="D96" s="252"/>
      <c r="E96" s="252"/>
      <c r="F96" s="17"/>
      <c r="G96" s="61"/>
      <c r="H96" s="17"/>
      <c r="I96" s="6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251"/>
      <c r="Y96" s="252"/>
      <c r="Z96" s="252"/>
      <c r="AA96" s="252"/>
      <c r="AB96" s="17"/>
      <c r="AC96" s="61"/>
      <c r="AD96" s="17"/>
      <c r="AE96" s="61"/>
      <c r="AF96" s="17"/>
      <c r="AG96" s="17"/>
      <c r="AH96" s="17"/>
    </row>
    <row r="97" ht="15.75" customHeight="1">
      <c r="A97" s="17"/>
      <c r="B97" s="251"/>
      <c r="C97" s="252"/>
      <c r="D97" s="252"/>
      <c r="E97" s="252"/>
      <c r="F97" s="17"/>
      <c r="G97" s="61"/>
      <c r="H97" s="17"/>
      <c r="I97" s="6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251"/>
      <c r="Y97" s="252"/>
      <c r="Z97" s="252"/>
      <c r="AA97" s="252"/>
      <c r="AB97" s="17"/>
      <c r="AC97" s="61"/>
      <c r="AD97" s="17"/>
      <c r="AE97" s="61"/>
      <c r="AF97" s="17"/>
      <c r="AG97" s="17"/>
      <c r="AH97" s="17"/>
    </row>
    <row r="98" ht="15.75" customHeight="1">
      <c r="A98" s="17"/>
      <c r="B98" s="251"/>
      <c r="C98" s="252"/>
      <c r="D98" s="252"/>
      <c r="E98" s="252"/>
      <c r="F98" s="17"/>
      <c r="G98" s="61"/>
      <c r="H98" s="17"/>
      <c r="I98" s="6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251"/>
      <c r="Y98" s="252"/>
      <c r="Z98" s="252"/>
      <c r="AA98" s="252"/>
      <c r="AB98" s="17"/>
      <c r="AC98" s="61"/>
      <c r="AD98" s="17"/>
      <c r="AE98" s="61"/>
      <c r="AF98" s="17"/>
      <c r="AG98" s="17"/>
      <c r="AH98" s="17"/>
    </row>
    <row r="99" ht="15.75" customHeight="1">
      <c r="A99" s="17"/>
      <c r="B99" s="251"/>
      <c r="C99" s="252"/>
      <c r="D99" s="252"/>
      <c r="E99" s="252"/>
      <c r="F99" s="17"/>
      <c r="G99" s="61"/>
      <c r="H99" s="17"/>
      <c r="I99" s="6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251"/>
      <c r="Y99" s="252"/>
      <c r="Z99" s="252"/>
      <c r="AA99" s="252"/>
      <c r="AB99" s="17"/>
      <c r="AC99" s="61"/>
      <c r="AD99" s="17"/>
      <c r="AE99" s="61"/>
      <c r="AF99" s="17"/>
      <c r="AG99" s="17"/>
      <c r="AH99" s="17"/>
    </row>
    <row r="100" ht="15.75" customHeight="1">
      <c r="A100" s="17"/>
      <c r="B100" s="251"/>
      <c r="C100" s="252"/>
      <c r="D100" s="252"/>
      <c r="E100" s="252"/>
      <c r="F100" s="17"/>
      <c r="G100" s="61"/>
      <c r="H100" s="17"/>
      <c r="I100" s="6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251"/>
      <c r="Y100" s="252"/>
      <c r="Z100" s="252"/>
      <c r="AA100" s="252"/>
      <c r="AB100" s="17"/>
      <c r="AC100" s="61"/>
      <c r="AD100" s="17"/>
      <c r="AE100" s="61"/>
      <c r="AF100" s="17"/>
      <c r="AG100" s="17"/>
      <c r="AH100" s="17"/>
    </row>
    <row r="101" ht="15.75" customHeight="1">
      <c r="A101" s="17"/>
      <c r="B101" s="251"/>
      <c r="C101" s="252"/>
      <c r="D101" s="252"/>
      <c r="E101" s="252"/>
      <c r="F101" s="17"/>
      <c r="G101" s="61"/>
      <c r="H101" s="17"/>
      <c r="I101" s="6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251"/>
      <c r="Y101" s="252"/>
      <c r="Z101" s="252"/>
      <c r="AA101" s="252"/>
      <c r="AB101" s="17"/>
      <c r="AC101" s="61"/>
      <c r="AD101" s="17"/>
      <c r="AE101" s="61"/>
      <c r="AF101" s="17"/>
      <c r="AG101" s="17"/>
      <c r="AH101" s="17"/>
    </row>
    <row r="102" ht="15.75" customHeight="1">
      <c r="A102" s="17"/>
      <c r="B102" s="251"/>
      <c r="C102" s="252"/>
      <c r="D102" s="252"/>
      <c r="E102" s="252"/>
      <c r="F102" s="17"/>
      <c r="G102" s="61"/>
      <c r="H102" s="17"/>
      <c r="I102" s="6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251"/>
      <c r="Y102" s="252"/>
      <c r="Z102" s="252"/>
      <c r="AA102" s="252"/>
      <c r="AB102" s="17"/>
      <c r="AC102" s="61"/>
      <c r="AD102" s="17"/>
      <c r="AE102" s="61"/>
      <c r="AF102" s="17"/>
      <c r="AG102" s="17"/>
      <c r="AH102" s="17"/>
    </row>
    <row r="103" ht="15.75" customHeight="1">
      <c r="A103" s="17"/>
      <c r="B103" s="251"/>
      <c r="C103" s="252"/>
      <c r="D103" s="252"/>
      <c r="E103" s="252"/>
      <c r="F103" s="17"/>
      <c r="G103" s="61"/>
      <c r="H103" s="17"/>
      <c r="I103" s="6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251"/>
      <c r="Y103" s="252"/>
      <c r="Z103" s="252"/>
      <c r="AA103" s="252"/>
      <c r="AB103" s="17"/>
      <c r="AC103" s="61"/>
      <c r="AD103" s="17"/>
      <c r="AE103" s="61"/>
      <c r="AF103" s="17"/>
      <c r="AG103" s="17"/>
      <c r="AH103" s="17"/>
    </row>
    <row r="104" ht="15.75" customHeight="1">
      <c r="A104" s="17"/>
      <c r="B104" s="251"/>
      <c r="C104" s="252"/>
      <c r="D104" s="252"/>
      <c r="E104" s="252"/>
      <c r="F104" s="17"/>
      <c r="G104" s="61"/>
      <c r="H104" s="17"/>
      <c r="I104" s="6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251"/>
      <c r="Y104" s="252"/>
      <c r="Z104" s="252"/>
      <c r="AA104" s="252"/>
      <c r="AB104" s="17"/>
      <c r="AC104" s="61"/>
      <c r="AD104" s="17"/>
      <c r="AE104" s="61"/>
      <c r="AF104" s="17"/>
      <c r="AG104" s="17"/>
      <c r="AH104" s="17"/>
    </row>
    <row r="105" ht="15.75" customHeight="1">
      <c r="A105" s="17"/>
      <c r="B105" s="251"/>
      <c r="C105" s="252"/>
      <c r="D105" s="252"/>
      <c r="E105" s="252"/>
      <c r="F105" s="17"/>
      <c r="G105" s="61"/>
      <c r="H105" s="17"/>
      <c r="I105" s="6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251"/>
      <c r="Y105" s="252"/>
      <c r="Z105" s="252"/>
      <c r="AA105" s="252"/>
      <c r="AB105" s="17"/>
      <c r="AC105" s="61"/>
      <c r="AD105" s="17"/>
      <c r="AE105" s="61"/>
      <c r="AF105" s="17"/>
      <c r="AG105" s="17"/>
      <c r="AH105" s="17"/>
    </row>
    <row r="106" ht="15.75" customHeight="1">
      <c r="A106" s="17"/>
      <c r="B106" s="251"/>
      <c r="C106" s="252"/>
      <c r="D106" s="252"/>
      <c r="E106" s="252"/>
      <c r="F106" s="17"/>
      <c r="G106" s="61"/>
      <c r="H106" s="17"/>
      <c r="I106" s="6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251"/>
      <c r="Y106" s="252"/>
      <c r="Z106" s="252"/>
      <c r="AA106" s="252"/>
      <c r="AB106" s="17"/>
      <c r="AC106" s="61"/>
      <c r="AD106" s="17"/>
      <c r="AE106" s="61"/>
      <c r="AF106" s="17"/>
      <c r="AG106" s="17"/>
      <c r="AH106" s="17"/>
    </row>
    <row r="107" ht="15.75" customHeight="1">
      <c r="A107" s="17"/>
      <c r="B107" s="251"/>
      <c r="C107" s="252"/>
      <c r="D107" s="252"/>
      <c r="E107" s="252"/>
      <c r="F107" s="17"/>
      <c r="G107" s="61"/>
      <c r="H107" s="17"/>
      <c r="I107" s="6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251"/>
      <c r="Y107" s="252"/>
      <c r="Z107" s="252"/>
      <c r="AA107" s="252"/>
      <c r="AB107" s="17"/>
      <c r="AC107" s="61"/>
      <c r="AD107" s="17"/>
      <c r="AE107" s="61"/>
      <c r="AF107" s="17"/>
      <c r="AG107" s="17"/>
      <c r="AH107" s="17"/>
    </row>
    <row r="108" ht="15.75" customHeight="1">
      <c r="A108" s="17"/>
      <c r="B108" s="251"/>
      <c r="C108" s="252"/>
      <c r="D108" s="252"/>
      <c r="E108" s="252"/>
      <c r="F108" s="17"/>
      <c r="G108" s="61"/>
      <c r="H108" s="17"/>
      <c r="I108" s="6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251"/>
      <c r="Y108" s="252"/>
      <c r="Z108" s="252"/>
      <c r="AA108" s="252"/>
      <c r="AB108" s="17"/>
      <c r="AC108" s="61"/>
      <c r="AD108" s="17"/>
      <c r="AE108" s="61"/>
      <c r="AF108" s="17"/>
      <c r="AG108" s="17"/>
      <c r="AH108" s="17"/>
    </row>
    <row r="109" ht="15.75" customHeight="1">
      <c r="A109" s="17"/>
      <c r="B109" s="251"/>
      <c r="C109" s="252"/>
      <c r="D109" s="252"/>
      <c r="E109" s="252"/>
      <c r="F109" s="17"/>
      <c r="G109" s="61"/>
      <c r="H109" s="17"/>
      <c r="I109" s="6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251"/>
      <c r="Y109" s="252"/>
      <c r="Z109" s="252"/>
      <c r="AA109" s="252"/>
      <c r="AB109" s="17"/>
      <c r="AC109" s="61"/>
      <c r="AD109" s="17"/>
      <c r="AE109" s="61"/>
      <c r="AF109" s="17"/>
      <c r="AG109" s="17"/>
      <c r="AH109" s="17"/>
    </row>
    <row r="110" ht="15.75" customHeight="1">
      <c r="A110" s="17"/>
      <c r="B110" s="251"/>
      <c r="C110" s="252"/>
      <c r="D110" s="252"/>
      <c r="E110" s="252"/>
      <c r="F110" s="17"/>
      <c r="G110" s="61"/>
      <c r="H110" s="17"/>
      <c r="I110" s="6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251"/>
      <c r="Y110" s="252"/>
      <c r="Z110" s="252"/>
      <c r="AA110" s="252"/>
      <c r="AB110" s="17"/>
      <c r="AC110" s="61"/>
      <c r="AD110" s="17"/>
      <c r="AE110" s="61"/>
      <c r="AF110" s="17"/>
      <c r="AG110" s="17"/>
      <c r="AH110" s="17"/>
    </row>
    <row r="111" ht="15.75" customHeight="1">
      <c r="A111" s="17"/>
      <c r="B111" s="251"/>
      <c r="C111" s="252"/>
      <c r="D111" s="252"/>
      <c r="E111" s="252"/>
      <c r="F111" s="17"/>
      <c r="G111" s="61"/>
      <c r="H111" s="17"/>
      <c r="I111" s="6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251"/>
      <c r="Y111" s="252"/>
      <c r="Z111" s="252"/>
      <c r="AA111" s="252"/>
      <c r="AB111" s="17"/>
      <c r="AC111" s="61"/>
      <c r="AD111" s="17"/>
      <c r="AE111" s="61"/>
      <c r="AF111" s="17"/>
      <c r="AG111" s="17"/>
      <c r="AH111" s="17"/>
    </row>
    <row r="112" ht="15.75" customHeight="1">
      <c r="A112" s="17"/>
      <c r="B112" s="251"/>
      <c r="C112" s="252"/>
      <c r="D112" s="252"/>
      <c r="E112" s="252"/>
      <c r="F112" s="17"/>
      <c r="G112" s="61"/>
      <c r="H112" s="17"/>
      <c r="I112" s="6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51"/>
      <c r="Y112" s="252"/>
      <c r="Z112" s="252"/>
      <c r="AA112" s="252"/>
      <c r="AB112" s="17"/>
      <c r="AC112" s="61"/>
      <c r="AD112" s="17"/>
      <c r="AE112" s="61"/>
      <c r="AF112" s="17"/>
      <c r="AG112" s="17"/>
      <c r="AH112" s="17"/>
    </row>
    <row r="113" ht="15.75" customHeight="1">
      <c r="A113" s="17"/>
      <c r="B113" s="251"/>
      <c r="C113" s="252"/>
      <c r="D113" s="252"/>
      <c r="E113" s="252"/>
      <c r="F113" s="17"/>
      <c r="G113" s="61"/>
      <c r="H113" s="17"/>
      <c r="I113" s="6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251"/>
      <c r="Y113" s="252"/>
      <c r="Z113" s="252"/>
      <c r="AA113" s="252"/>
      <c r="AB113" s="17"/>
      <c r="AC113" s="61"/>
      <c r="AD113" s="17"/>
      <c r="AE113" s="61"/>
      <c r="AF113" s="17"/>
      <c r="AG113" s="17"/>
      <c r="AH113" s="17"/>
    </row>
    <row r="114" ht="15.75" customHeight="1">
      <c r="A114" s="17"/>
      <c r="B114" s="251"/>
      <c r="C114" s="252"/>
      <c r="D114" s="252"/>
      <c r="E114" s="252"/>
      <c r="F114" s="17"/>
      <c r="G114" s="61"/>
      <c r="H114" s="17"/>
      <c r="I114" s="6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251"/>
      <c r="Y114" s="252"/>
      <c r="Z114" s="252"/>
      <c r="AA114" s="252"/>
      <c r="AB114" s="17"/>
      <c r="AC114" s="61"/>
      <c r="AD114" s="17"/>
      <c r="AE114" s="61"/>
      <c r="AF114" s="17"/>
      <c r="AG114" s="17"/>
      <c r="AH114" s="17"/>
    </row>
    <row r="115" ht="15.75" customHeight="1">
      <c r="A115" s="17"/>
      <c r="B115" s="251"/>
      <c r="C115" s="252"/>
      <c r="D115" s="252"/>
      <c r="E115" s="252"/>
      <c r="F115" s="17"/>
      <c r="G115" s="61"/>
      <c r="H115" s="17"/>
      <c r="I115" s="6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251"/>
      <c r="Y115" s="252"/>
      <c r="Z115" s="252"/>
      <c r="AA115" s="252"/>
      <c r="AB115" s="17"/>
      <c r="AC115" s="61"/>
      <c r="AD115" s="17"/>
      <c r="AE115" s="61"/>
      <c r="AF115" s="17"/>
      <c r="AG115" s="17"/>
      <c r="AH115" s="17"/>
    </row>
    <row r="116" ht="15.75" customHeight="1">
      <c r="A116" s="17"/>
      <c r="B116" s="251"/>
      <c r="C116" s="252"/>
      <c r="D116" s="252"/>
      <c r="E116" s="252"/>
      <c r="F116" s="17"/>
      <c r="G116" s="61"/>
      <c r="H116" s="17"/>
      <c r="I116" s="6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251"/>
      <c r="Y116" s="252"/>
      <c r="Z116" s="252"/>
      <c r="AA116" s="252"/>
      <c r="AB116" s="17"/>
      <c r="AC116" s="61"/>
      <c r="AD116" s="17"/>
      <c r="AE116" s="61"/>
      <c r="AF116" s="17"/>
      <c r="AG116" s="17"/>
      <c r="AH116" s="17"/>
    </row>
    <row r="117" ht="15.75" customHeight="1">
      <c r="A117" s="17"/>
      <c r="B117" s="251"/>
      <c r="C117" s="252"/>
      <c r="D117" s="252"/>
      <c r="E117" s="252"/>
      <c r="F117" s="17"/>
      <c r="G117" s="61"/>
      <c r="H117" s="17"/>
      <c r="I117" s="6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251"/>
      <c r="Y117" s="252"/>
      <c r="Z117" s="252"/>
      <c r="AA117" s="252"/>
      <c r="AB117" s="17"/>
      <c r="AC117" s="61"/>
      <c r="AD117" s="17"/>
      <c r="AE117" s="61"/>
      <c r="AF117" s="17"/>
      <c r="AG117" s="17"/>
      <c r="AH117" s="17"/>
    </row>
    <row r="118" ht="15.75" customHeight="1">
      <c r="A118" s="17"/>
      <c r="B118" s="251"/>
      <c r="C118" s="252"/>
      <c r="D118" s="252"/>
      <c r="E118" s="252"/>
      <c r="F118" s="17"/>
      <c r="G118" s="61"/>
      <c r="H118" s="17"/>
      <c r="I118" s="6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251"/>
      <c r="Y118" s="252"/>
      <c r="Z118" s="252"/>
      <c r="AA118" s="252"/>
      <c r="AB118" s="17"/>
      <c r="AC118" s="61"/>
      <c r="AD118" s="17"/>
      <c r="AE118" s="61"/>
      <c r="AF118" s="17"/>
      <c r="AG118" s="17"/>
      <c r="AH118" s="17"/>
    </row>
    <row r="119" ht="15.75" customHeight="1">
      <c r="A119" s="17"/>
      <c r="B119" s="251"/>
      <c r="C119" s="252"/>
      <c r="D119" s="252"/>
      <c r="E119" s="252"/>
      <c r="F119" s="17"/>
      <c r="G119" s="61"/>
      <c r="H119" s="17"/>
      <c r="I119" s="6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251"/>
      <c r="Y119" s="252"/>
      <c r="Z119" s="252"/>
      <c r="AA119" s="252"/>
      <c r="AB119" s="17"/>
      <c r="AC119" s="61"/>
      <c r="AD119" s="17"/>
      <c r="AE119" s="61"/>
      <c r="AF119" s="17"/>
      <c r="AG119" s="17"/>
      <c r="AH119" s="17"/>
    </row>
    <row r="120" ht="15.75" customHeight="1">
      <c r="A120" s="17"/>
      <c r="B120" s="251"/>
      <c r="C120" s="252"/>
      <c r="D120" s="252"/>
      <c r="E120" s="252"/>
      <c r="F120" s="17"/>
      <c r="G120" s="61"/>
      <c r="H120" s="17"/>
      <c r="I120" s="6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51"/>
      <c r="Y120" s="252"/>
      <c r="Z120" s="252"/>
      <c r="AA120" s="252"/>
      <c r="AB120" s="17"/>
      <c r="AC120" s="61"/>
      <c r="AD120" s="17"/>
      <c r="AE120" s="61"/>
      <c r="AF120" s="17"/>
      <c r="AG120" s="17"/>
      <c r="AH120" s="17"/>
    </row>
    <row r="121" ht="15.75" customHeight="1">
      <c r="A121" s="17"/>
      <c r="B121" s="251"/>
      <c r="C121" s="252"/>
      <c r="D121" s="252"/>
      <c r="E121" s="252"/>
      <c r="F121" s="17"/>
      <c r="G121" s="61"/>
      <c r="H121" s="17"/>
      <c r="I121" s="6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251"/>
      <c r="Y121" s="252"/>
      <c r="Z121" s="252"/>
      <c r="AA121" s="252"/>
      <c r="AB121" s="17"/>
      <c r="AC121" s="61"/>
      <c r="AD121" s="17"/>
      <c r="AE121" s="61"/>
      <c r="AF121" s="17"/>
      <c r="AG121" s="17"/>
      <c r="AH121" s="17"/>
    </row>
    <row r="122" ht="15.75" customHeight="1">
      <c r="A122" s="17"/>
      <c r="B122" s="251"/>
      <c r="C122" s="252"/>
      <c r="D122" s="252"/>
      <c r="E122" s="252"/>
      <c r="F122" s="17"/>
      <c r="G122" s="61"/>
      <c r="H122" s="17"/>
      <c r="I122" s="6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251"/>
      <c r="Y122" s="252"/>
      <c r="Z122" s="252"/>
      <c r="AA122" s="252"/>
      <c r="AB122" s="17"/>
      <c r="AC122" s="61"/>
      <c r="AD122" s="17"/>
      <c r="AE122" s="61"/>
      <c r="AF122" s="17"/>
      <c r="AG122" s="17"/>
      <c r="AH122" s="17"/>
    </row>
    <row r="123" ht="15.75" customHeight="1">
      <c r="A123" s="17"/>
      <c r="B123" s="251"/>
      <c r="C123" s="252"/>
      <c r="D123" s="252"/>
      <c r="E123" s="252"/>
      <c r="F123" s="17"/>
      <c r="G123" s="61"/>
      <c r="H123" s="17"/>
      <c r="I123" s="6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251"/>
      <c r="Y123" s="252"/>
      <c r="Z123" s="252"/>
      <c r="AA123" s="252"/>
      <c r="AB123" s="17"/>
      <c r="AC123" s="61"/>
      <c r="AD123" s="17"/>
      <c r="AE123" s="61"/>
      <c r="AF123" s="17"/>
      <c r="AG123" s="17"/>
      <c r="AH123" s="17"/>
    </row>
    <row r="124" ht="15.75" customHeight="1">
      <c r="A124" s="17"/>
      <c r="B124" s="251"/>
      <c r="C124" s="252"/>
      <c r="D124" s="252"/>
      <c r="E124" s="252"/>
      <c r="F124" s="17"/>
      <c r="G124" s="61"/>
      <c r="H124" s="17"/>
      <c r="I124" s="6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251"/>
      <c r="Y124" s="252"/>
      <c r="Z124" s="252"/>
      <c r="AA124" s="252"/>
      <c r="AB124" s="17"/>
      <c r="AC124" s="61"/>
      <c r="AD124" s="17"/>
      <c r="AE124" s="61"/>
      <c r="AF124" s="17"/>
      <c r="AG124" s="17"/>
      <c r="AH124" s="17"/>
    </row>
    <row r="125" ht="15.75" customHeight="1">
      <c r="A125" s="17"/>
      <c r="B125" s="251"/>
      <c r="C125" s="252"/>
      <c r="D125" s="252"/>
      <c r="E125" s="252"/>
      <c r="F125" s="17"/>
      <c r="G125" s="61"/>
      <c r="H125" s="17"/>
      <c r="I125" s="6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251"/>
      <c r="Y125" s="252"/>
      <c r="Z125" s="252"/>
      <c r="AA125" s="252"/>
      <c r="AB125" s="17"/>
      <c r="AC125" s="61"/>
      <c r="AD125" s="17"/>
      <c r="AE125" s="61"/>
      <c r="AF125" s="17"/>
      <c r="AG125" s="17"/>
      <c r="AH125" s="17"/>
    </row>
    <row r="126" ht="15.75" customHeight="1">
      <c r="A126" s="17"/>
      <c r="B126" s="251"/>
      <c r="C126" s="252"/>
      <c r="D126" s="252"/>
      <c r="E126" s="252"/>
      <c r="F126" s="17"/>
      <c r="G126" s="61"/>
      <c r="H126" s="17"/>
      <c r="I126" s="6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251"/>
      <c r="Y126" s="252"/>
      <c r="Z126" s="252"/>
      <c r="AA126" s="252"/>
      <c r="AB126" s="17"/>
      <c r="AC126" s="61"/>
      <c r="AD126" s="17"/>
      <c r="AE126" s="61"/>
      <c r="AF126" s="17"/>
      <c r="AG126" s="17"/>
      <c r="AH126" s="17"/>
    </row>
    <row r="127" ht="15.75" customHeight="1">
      <c r="A127" s="17"/>
      <c r="B127" s="251"/>
      <c r="C127" s="252"/>
      <c r="D127" s="252"/>
      <c r="E127" s="252"/>
      <c r="F127" s="17"/>
      <c r="G127" s="61"/>
      <c r="H127" s="17"/>
      <c r="I127" s="6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251"/>
      <c r="Y127" s="252"/>
      <c r="Z127" s="252"/>
      <c r="AA127" s="252"/>
      <c r="AB127" s="17"/>
      <c r="AC127" s="61"/>
      <c r="AD127" s="17"/>
      <c r="AE127" s="61"/>
      <c r="AF127" s="17"/>
      <c r="AG127" s="17"/>
      <c r="AH127" s="17"/>
    </row>
    <row r="128" ht="15.75" customHeight="1">
      <c r="A128" s="17"/>
      <c r="B128" s="251"/>
      <c r="C128" s="252"/>
      <c r="D128" s="252"/>
      <c r="E128" s="252"/>
      <c r="F128" s="17"/>
      <c r="G128" s="61"/>
      <c r="H128" s="17"/>
      <c r="I128" s="6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251"/>
      <c r="Y128" s="252"/>
      <c r="Z128" s="252"/>
      <c r="AA128" s="252"/>
      <c r="AB128" s="17"/>
      <c r="AC128" s="61"/>
      <c r="AD128" s="17"/>
      <c r="AE128" s="61"/>
      <c r="AF128" s="17"/>
      <c r="AG128" s="17"/>
      <c r="AH128" s="17"/>
    </row>
    <row r="129" ht="15.75" customHeight="1">
      <c r="A129" s="17"/>
      <c r="B129" s="251"/>
      <c r="C129" s="252"/>
      <c r="D129" s="252"/>
      <c r="E129" s="252"/>
      <c r="F129" s="17"/>
      <c r="G129" s="61"/>
      <c r="H129" s="17"/>
      <c r="I129" s="6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251"/>
      <c r="Y129" s="252"/>
      <c r="Z129" s="252"/>
      <c r="AA129" s="252"/>
      <c r="AB129" s="17"/>
      <c r="AC129" s="61"/>
      <c r="AD129" s="17"/>
      <c r="AE129" s="61"/>
      <c r="AF129" s="17"/>
      <c r="AG129" s="17"/>
      <c r="AH129" s="17"/>
    </row>
    <row r="130" ht="15.75" customHeight="1">
      <c r="A130" s="17"/>
      <c r="B130" s="251"/>
      <c r="C130" s="252"/>
      <c r="D130" s="252"/>
      <c r="E130" s="252"/>
      <c r="F130" s="17"/>
      <c r="G130" s="61"/>
      <c r="H130" s="17"/>
      <c r="I130" s="6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251"/>
      <c r="Y130" s="252"/>
      <c r="Z130" s="252"/>
      <c r="AA130" s="252"/>
      <c r="AB130" s="17"/>
      <c r="AC130" s="61"/>
      <c r="AD130" s="17"/>
      <c r="AE130" s="61"/>
      <c r="AF130" s="17"/>
      <c r="AG130" s="17"/>
      <c r="AH130" s="17"/>
    </row>
    <row r="131" ht="15.75" customHeight="1">
      <c r="A131" s="17"/>
      <c r="B131" s="251"/>
      <c r="C131" s="252"/>
      <c r="D131" s="252"/>
      <c r="E131" s="252"/>
      <c r="F131" s="17"/>
      <c r="G131" s="61"/>
      <c r="H131" s="17"/>
      <c r="I131" s="6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251"/>
      <c r="Y131" s="252"/>
      <c r="Z131" s="252"/>
      <c r="AA131" s="252"/>
      <c r="AB131" s="17"/>
      <c r="AC131" s="61"/>
      <c r="AD131" s="17"/>
      <c r="AE131" s="61"/>
      <c r="AF131" s="17"/>
      <c r="AG131" s="17"/>
      <c r="AH131" s="17"/>
    </row>
    <row r="132" ht="15.75" customHeight="1">
      <c r="A132" s="17"/>
      <c r="B132" s="251"/>
      <c r="C132" s="252"/>
      <c r="D132" s="252"/>
      <c r="E132" s="252"/>
      <c r="F132" s="17"/>
      <c r="G132" s="61"/>
      <c r="H132" s="17"/>
      <c r="I132" s="6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251"/>
      <c r="Y132" s="252"/>
      <c r="Z132" s="252"/>
      <c r="AA132" s="252"/>
      <c r="AB132" s="17"/>
      <c r="AC132" s="61"/>
      <c r="AD132" s="17"/>
      <c r="AE132" s="61"/>
      <c r="AF132" s="17"/>
      <c r="AG132" s="17"/>
      <c r="AH132" s="17"/>
    </row>
    <row r="133" ht="15.75" customHeight="1">
      <c r="A133" s="17"/>
      <c r="B133" s="251"/>
      <c r="C133" s="252"/>
      <c r="D133" s="252"/>
      <c r="E133" s="252"/>
      <c r="F133" s="17"/>
      <c r="G133" s="61"/>
      <c r="H133" s="17"/>
      <c r="I133" s="6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51"/>
      <c r="Y133" s="252"/>
      <c r="Z133" s="252"/>
      <c r="AA133" s="252"/>
      <c r="AB133" s="17"/>
      <c r="AC133" s="61"/>
      <c r="AD133" s="17"/>
      <c r="AE133" s="61"/>
      <c r="AF133" s="17"/>
      <c r="AG133" s="17"/>
      <c r="AH133" s="17"/>
    </row>
    <row r="134" ht="15.75" customHeight="1">
      <c r="A134" s="17"/>
      <c r="B134" s="251"/>
      <c r="C134" s="252"/>
      <c r="D134" s="252"/>
      <c r="E134" s="252"/>
      <c r="F134" s="17"/>
      <c r="G134" s="61"/>
      <c r="H134" s="17"/>
      <c r="I134" s="6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251"/>
      <c r="Y134" s="252"/>
      <c r="Z134" s="252"/>
      <c r="AA134" s="252"/>
      <c r="AB134" s="17"/>
      <c r="AC134" s="61"/>
      <c r="AD134" s="17"/>
      <c r="AE134" s="61"/>
      <c r="AF134" s="17"/>
      <c r="AG134" s="17"/>
      <c r="AH134" s="17"/>
    </row>
    <row r="135" ht="15.75" customHeight="1">
      <c r="A135" s="17"/>
      <c r="B135" s="251"/>
      <c r="C135" s="252"/>
      <c r="D135" s="252"/>
      <c r="E135" s="252"/>
      <c r="F135" s="17"/>
      <c r="G135" s="61"/>
      <c r="H135" s="17"/>
      <c r="I135" s="6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251"/>
      <c r="Y135" s="252"/>
      <c r="Z135" s="252"/>
      <c r="AA135" s="252"/>
      <c r="AB135" s="17"/>
      <c r="AC135" s="61"/>
      <c r="AD135" s="17"/>
      <c r="AE135" s="61"/>
      <c r="AF135" s="17"/>
      <c r="AG135" s="17"/>
      <c r="AH135" s="17"/>
    </row>
    <row r="136" ht="15.75" customHeight="1">
      <c r="A136" s="17"/>
      <c r="B136" s="251"/>
      <c r="C136" s="252"/>
      <c r="D136" s="252"/>
      <c r="E136" s="252"/>
      <c r="F136" s="17"/>
      <c r="G136" s="61"/>
      <c r="H136" s="17"/>
      <c r="I136" s="6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51"/>
      <c r="Y136" s="252"/>
      <c r="Z136" s="252"/>
      <c r="AA136" s="252"/>
      <c r="AB136" s="17"/>
      <c r="AC136" s="61"/>
      <c r="AD136" s="17"/>
      <c r="AE136" s="61"/>
      <c r="AF136" s="17"/>
      <c r="AG136" s="17"/>
      <c r="AH136" s="17"/>
    </row>
    <row r="137" ht="15.75" customHeight="1">
      <c r="A137" s="17"/>
      <c r="B137" s="251"/>
      <c r="C137" s="252"/>
      <c r="D137" s="252"/>
      <c r="E137" s="252"/>
      <c r="F137" s="17"/>
      <c r="G137" s="61"/>
      <c r="H137" s="17"/>
      <c r="I137" s="6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51"/>
      <c r="Y137" s="252"/>
      <c r="Z137" s="252"/>
      <c r="AA137" s="252"/>
      <c r="AB137" s="17"/>
      <c r="AC137" s="61"/>
      <c r="AD137" s="17"/>
      <c r="AE137" s="61"/>
      <c r="AF137" s="17"/>
      <c r="AG137" s="17"/>
      <c r="AH137" s="17"/>
    </row>
    <row r="138" ht="15.75" customHeight="1">
      <c r="A138" s="17"/>
      <c r="B138" s="251"/>
      <c r="C138" s="252"/>
      <c r="D138" s="252"/>
      <c r="E138" s="252"/>
      <c r="F138" s="17"/>
      <c r="G138" s="61"/>
      <c r="H138" s="17"/>
      <c r="I138" s="6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51"/>
      <c r="Y138" s="252"/>
      <c r="Z138" s="252"/>
      <c r="AA138" s="252"/>
      <c r="AB138" s="17"/>
      <c r="AC138" s="61"/>
      <c r="AD138" s="17"/>
      <c r="AE138" s="61"/>
      <c r="AF138" s="17"/>
      <c r="AG138" s="17"/>
      <c r="AH138" s="17"/>
    </row>
    <row r="139" ht="15.75" customHeight="1">
      <c r="A139" s="17"/>
      <c r="B139" s="251"/>
      <c r="C139" s="252"/>
      <c r="D139" s="252"/>
      <c r="E139" s="252"/>
      <c r="F139" s="17"/>
      <c r="G139" s="61"/>
      <c r="H139" s="17"/>
      <c r="I139" s="6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251"/>
      <c r="Y139" s="252"/>
      <c r="Z139" s="252"/>
      <c r="AA139" s="252"/>
      <c r="AB139" s="17"/>
      <c r="AC139" s="61"/>
      <c r="AD139" s="17"/>
      <c r="AE139" s="61"/>
      <c r="AF139" s="17"/>
      <c r="AG139" s="17"/>
      <c r="AH139" s="17"/>
    </row>
    <row r="140" ht="15.75" customHeight="1">
      <c r="A140" s="17"/>
      <c r="B140" s="251"/>
      <c r="C140" s="252"/>
      <c r="D140" s="252"/>
      <c r="E140" s="252"/>
      <c r="F140" s="17"/>
      <c r="G140" s="61"/>
      <c r="H140" s="17"/>
      <c r="I140" s="6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251"/>
      <c r="Y140" s="252"/>
      <c r="Z140" s="252"/>
      <c r="AA140" s="252"/>
      <c r="AB140" s="17"/>
      <c r="AC140" s="61"/>
      <c r="AD140" s="17"/>
      <c r="AE140" s="61"/>
      <c r="AF140" s="17"/>
      <c r="AG140" s="17"/>
      <c r="AH140" s="17"/>
    </row>
    <row r="141" ht="15.75" customHeight="1">
      <c r="A141" s="17"/>
      <c r="B141" s="251"/>
      <c r="C141" s="252"/>
      <c r="D141" s="252"/>
      <c r="E141" s="252"/>
      <c r="F141" s="17"/>
      <c r="G141" s="61"/>
      <c r="H141" s="17"/>
      <c r="I141" s="6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251"/>
      <c r="Y141" s="252"/>
      <c r="Z141" s="252"/>
      <c r="AA141" s="252"/>
      <c r="AB141" s="17"/>
      <c r="AC141" s="61"/>
      <c r="AD141" s="17"/>
      <c r="AE141" s="61"/>
      <c r="AF141" s="17"/>
      <c r="AG141" s="17"/>
      <c r="AH141" s="17"/>
    </row>
    <row r="142" ht="15.75" customHeight="1">
      <c r="A142" s="17"/>
      <c r="B142" s="251"/>
      <c r="C142" s="252"/>
      <c r="D142" s="252"/>
      <c r="E142" s="252"/>
      <c r="F142" s="17"/>
      <c r="G142" s="61"/>
      <c r="H142" s="17"/>
      <c r="I142" s="6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251"/>
      <c r="Y142" s="252"/>
      <c r="Z142" s="252"/>
      <c r="AA142" s="252"/>
      <c r="AB142" s="17"/>
      <c r="AC142" s="61"/>
      <c r="AD142" s="17"/>
      <c r="AE142" s="61"/>
      <c r="AF142" s="17"/>
      <c r="AG142" s="17"/>
      <c r="AH142" s="17"/>
    </row>
    <row r="143" ht="15.75" customHeight="1">
      <c r="A143" s="17"/>
      <c r="B143" s="251"/>
      <c r="C143" s="252"/>
      <c r="D143" s="252"/>
      <c r="E143" s="252"/>
      <c r="F143" s="17"/>
      <c r="G143" s="61"/>
      <c r="H143" s="17"/>
      <c r="I143" s="6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251"/>
      <c r="Y143" s="252"/>
      <c r="Z143" s="252"/>
      <c r="AA143" s="252"/>
      <c r="AB143" s="17"/>
      <c r="AC143" s="61"/>
      <c r="AD143" s="17"/>
      <c r="AE143" s="61"/>
      <c r="AF143" s="17"/>
      <c r="AG143" s="17"/>
      <c r="AH143" s="17"/>
    </row>
    <row r="144" ht="15.75" customHeight="1">
      <c r="A144" s="17"/>
      <c r="B144" s="251"/>
      <c r="C144" s="252"/>
      <c r="D144" s="252"/>
      <c r="E144" s="252"/>
      <c r="F144" s="17"/>
      <c r="G144" s="61"/>
      <c r="H144" s="17"/>
      <c r="I144" s="6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251"/>
      <c r="Y144" s="252"/>
      <c r="Z144" s="252"/>
      <c r="AA144" s="252"/>
      <c r="AB144" s="17"/>
      <c r="AC144" s="61"/>
      <c r="AD144" s="17"/>
      <c r="AE144" s="61"/>
      <c r="AF144" s="17"/>
      <c r="AG144" s="17"/>
      <c r="AH144" s="17"/>
    </row>
    <row r="145" ht="15.75" customHeight="1">
      <c r="A145" s="17"/>
      <c r="B145" s="251"/>
      <c r="C145" s="252"/>
      <c r="D145" s="252"/>
      <c r="E145" s="252"/>
      <c r="F145" s="17"/>
      <c r="G145" s="61"/>
      <c r="H145" s="17"/>
      <c r="I145" s="6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251"/>
      <c r="Y145" s="252"/>
      <c r="Z145" s="252"/>
      <c r="AA145" s="252"/>
      <c r="AB145" s="17"/>
      <c r="AC145" s="61"/>
      <c r="AD145" s="17"/>
      <c r="AE145" s="61"/>
      <c r="AF145" s="17"/>
      <c r="AG145" s="17"/>
      <c r="AH145" s="17"/>
    </row>
    <row r="146" ht="15.75" customHeight="1">
      <c r="A146" s="17"/>
      <c r="B146" s="251"/>
      <c r="C146" s="252"/>
      <c r="D146" s="252"/>
      <c r="E146" s="252"/>
      <c r="F146" s="17"/>
      <c r="G146" s="61"/>
      <c r="H146" s="17"/>
      <c r="I146" s="6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251"/>
      <c r="Y146" s="252"/>
      <c r="Z146" s="252"/>
      <c r="AA146" s="252"/>
      <c r="AB146" s="17"/>
      <c r="AC146" s="61"/>
      <c r="AD146" s="17"/>
      <c r="AE146" s="61"/>
      <c r="AF146" s="17"/>
      <c r="AG146" s="17"/>
      <c r="AH146" s="17"/>
    </row>
    <row r="147" ht="15.75" customHeight="1">
      <c r="A147" s="17"/>
      <c r="B147" s="251"/>
      <c r="C147" s="252"/>
      <c r="D147" s="252"/>
      <c r="E147" s="252"/>
      <c r="F147" s="17"/>
      <c r="G147" s="61"/>
      <c r="H147" s="17"/>
      <c r="I147" s="6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251"/>
      <c r="Y147" s="252"/>
      <c r="Z147" s="252"/>
      <c r="AA147" s="252"/>
      <c r="AB147" s="17"/>
      <c r="AC147" s="61"/>
      <c r="AD147" s="17"/>
      <c r="AE147" s="61"/>
      <c r="AF147" s="17"/>
      <c r="AG147" s="17"/>
      <c r="AH147" s="17"/>
    </row>
    <row r="148" ht="15.75" customHeight="1">
      <c r="A148" s="17"/>
      <c r="B148" s="251"/>
      <c r="C148" s="252"/>
      <c r="D148" s="252"/>
      <c r="E148" s="252"/>
      <c r="F148" s="17"/>
      <c r="G148" s="61"/>
      <c r="H148" s="17"/>
      <c r="I148" s="6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251"/>
      <c r="Y148" s="252"/>
      <c r="Z148" s="252"/>
      <c r="AA148" s="252"/>
      <c r="AB148" s="17"/>
      <c r="AC148" s="61"/>
      <c r="AD148" s="17"/>
      <c r="AE148" s="61"/>
      <c r="AF148" s="17"/>
      <c r="AG148" s="17"/>
      <c r="AH148" s="17"/>
    </row>
    <row r="149" ht="15.75" customHeight="1">
      <c r="A149" s="17"/>
      <c r="B149" s="251"/>
      <c r="C149" s="252"/>
      <c r="D149" s="252"/>
      <c r="E149" s="252"/>
      <c r="F149" s="17"/>
      <c r="G149" s="61"/>
      <c r="H149" s="17"/>
      <c r="I149" s="6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251"/>
      <c r="Y149" s="252"/>
      <c r="Z149" s="252"/>
      <c r="AA149" s="252"/>
      <c r="AB149" s="17"/>
      <c r="AC149" s="61"/>
      <c r="AD149" s="17"/>
      <c r="AE149" s="61"/>
      <c r="AF149" s="17"/>
      <c r="AG149" s="17"/>
      <c r="AH149" s="17"/>
    </row>
    <row r="150" ht="15.75" customHeight="1">
      <c r="A150" s="17"/>
      <c r="B150" s="251"/>
      <c r="C150" s="252"/>
      <c r="D150" s="252"/>
      <c r="E150" s="252"/>
      <c r="F150" s="17"/>
      <c r="G150" s="61"/>
      <c r="H150" s="17"/>
      <c r="I150" s="6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251"/>
      <c r="Y150" s="252"/>
      <c r="Z150" s="252"/>
      <c r="AA150" s="252"/>
      <c r="AB150" s="17"/>
      <c r="AC150" s="61"/>
      <c r="AD150" s="17"/>
      <c r="AE150" s="61"/>
      <c r="AF150" s="17"/>
      <c r="AG150" s="17"/>
      <c r="AH150" s="17"/>
    </row>
    <row r="151" ht="15.75" customHeight="1">
      <c r="A151" s="17"/>
      <c r="B151" s="251"/>
      <c r="C151" s="252"/>
      <c r="D151" s="252"/>
      <c r="E151" s="252"/>
      <c r="F151" s="17"/>
      <c r="G151" s="61"/>
      <c r="H151" s="17"/>
      <c r="I151" s="6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251"/>
      <c r="Y151" s="252"/>
      <c r="Z151" s="252"/>
      <c r="AA151" s="252"/>
      <c r="AB151" s="17"/>
      <c r="AC151" s="61"/>
      <c r="AD151" s="17"/>
      <c r="AE151" s="61"/>
      <c r="AF151" s="17"/>
      <c r="AG151" s="17"/>
      <c r="AH151" s="17"/>
    </row>
    <row r="152" ht="15.75" customHeight="1">
      <c r="A152" s="17"/>
      <c r="B152" s="251"/>
      <c r="C152" s="252"/>
      <c r="D152" s="252"/>
      <c r="E152" s="252"/>
      <c r="F152" s="17"/>
      <c r="G152" s="61"/>
      <c r="H152" s="17"/>
      <c r="I152" s="6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251"/>
      <c r="Y152" s="252"/>
      <c r="Z152" s="252"/>
      <c r="AA152" s="252"/>
      <c r="AB152" s="17"/>
      <c r="AC152" s="61"/>
      <c r="AD152" s="17"/>
      <c r="AE152" s="61"/>
      <c r="AF152" s="17"/>
      <c r="AG152" s="17"/>
      <c r="AH152" s="17"/>
    </row>
    <row r="153" ht="15.75" customHeight="1">
      <c r="A153" s="17"/>
      <c r="B153" s="251"/>
      <c r="C153" s="252"/>
      <c r="D153" s="252"/>
      <c r="E153" s="252"/>
      <c r="F153" s="17"/>
      <c r="G153" s="61"/>
      <c r="H153" s="17"/>
      <c r="I153" s="6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251"/>
      <c r="Y153" s="252"/>
      <c r="Z153" s="252"/>
      <c r="AA153" s="252"/>
      <c r="AB153" s="17"/>
      <c r="AC153" s="61"/>
      <c r="AD153" s="17"/>
      <c r="AE153" s="61"/>
      <c r="AF153" s="17"/>
      <c r="AG153" s="17"/>
      <c r="AH153" s="17"/>
    </row>
    <row r="154" ht="15.75" customHeight="1">
      <c r="A154" s="17"/>
      <c r="B154" s="251"/>
      <c r="C154" s="252"/>
      <c r="D154" s="252"/>
      <c r="E154" s="252"/>
      <c r="F154" s="17"/>
      <c r="G154" s="61"/>
      <c r="H154" s="17"/>
      <c r="I154" s="6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251"/>
      <c r="Y154" s="252"/>
      <c r="Z154" s="252"/>
      <c r="AA154" s="252"/>
      <c r="AB154" s="17"/>
      <c r="AC154" s="61"/>
      <c r="AD154" s="17"/>
      <c r="AE154" s="61"/>
      <c r="AF154" s="17"/>
      <c r="AG154" s="17"/>
      <c r="AH154" s="17"/>
    </row>
    <row r="155" ht="15.75" customHeight="1">
      <c r="A155" s="17"/>
      <c r="B155" s="251"/>
      <c r="C155" s="252"/>
      <c r="D155" s="252"/>
      <c r="E155" s="252"/>
      <c r="F155" s="17"/>
      <c r="G155" s="61"/>
      <c r="H155" s="17"/>
      <c r="I155" s="6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251"/>
      <c r="Y155" s="252"/>
      <c r="Z155" s="252"/>
      <c r="AA155" s="252"/>
      <c r="AB155" s="17"/>
      <c r="AC155" s="61"/>
      <c r="AD155" s="17"/>
      <c r="AE155" s="61"/>
      <c r="AF155" s="17"/>
      <c r="AG155" s="17"/>
      <c r="AH155" s="17"/>
    </row>
    <row r="156" ht="15.75" customHeight="1">
      <c r="A156" s="17"/>
      <c r="B156" s="251"/>
      <c r="C156" s="252"/>
      <c r="D156" s="252"/>
      <c r="E156" s="252"/>
      <c r="F156" s="17"/>
      <c r="G156" s="61"/>
      <c r="H156" s="17"/>
      <c r="I156" s="6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251"/>
      <c r="Y156" s="252"/>
      <c r="Z156" s="252"/>
      <c r="AA156" s="252"/>
      <c r="AB156" s="17"/>
      <c r="AC156" s="61"/>
      <c r="AD156" s="17"/>
      <c r="AE156" s="61"/>
      <c r="AF156" s="17"/>
      <c r="AG156" s="17"/>
      <c r="AH156" s="17"/>
    </row>
    <row r="157" ht="15.75" customHeight="1">
      <c r="A157" s="17"/>
      <c r="B157" s="251"/>
      <c r="C157" s="252"/>
      <c r="D157" s="252"/>
      <c r="E157" s="252"/>
      <c r="F157" s="17"/>
      <c r="G157" s="61"/>
      <c r="H157" s="17"/>
      <c r="I157" s="6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251"/>
      <c r="Y157" s="252"/>
      <c r="Z157" s="252"/>
      <c r="AA157" s="252"/>
      <c r="AB157" s="17"/>
      <c r="AC157" s="61"/>
      <c r="AD157" s="17"/>
      <c r="AE157" s="61"/>
      <c r="AF157" s="17"/>
      <c r="AG157" s="17"/>
      <c r="AH157" s="17"/>
    </row>
    <row r="158" ht="15.75" customHeight="1">
      <c r="A158" s="17"/>
      <c r="B158" s="251"/>
      <c r="C158" s="252"/>
      <c r="D158" s="252"/>
      <c r="E158" s="252"/>
      <c r="F158" s="17"/>
      <c r="G158" s="61"/>
      <c r="H158" s="17"/>
      <c r="I158" s="6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251"/>
      <c r="Y158" s="252"/>
      <c r="Z158" s="252"/>
      <c r="AA158" s="252"/>
      <c r="AB158" s="17"/>
      <c r="AC158" s="61"/>
      <c r="AD158" s="17"/>
      <c r="AE158" s="61"/>
      <c r="AF158" s="17"/>
      <c r="AG158" s="17"/>
      <c r="AH158" s="17"/>
    </row>
    <row r="159" ht="15.75" customHeight="1">
      <c r="A159" s="17"/>
      <c r="B159" s="251"/>
      <c r="C159" s="252"/>
      <c r="D159" s="252"/>
      <c r="E159" s="252"/>
      <c r="F159" s="17"/>
      <c r="G159" s="61"/>
      <c r="H159" s="17"/>
      <c r="I159" s="6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251"/>
      <c r="Y159" s="252"/>
      <c r="Z159" s="252"/>
      <c r="AA159" s="252"/>
      <c r="AB159" s="17"/>
      <c r="AC159" s="61"/>
      <c r="AD159" s="17"/>
      <c r="AE159" s="61"/>
      <c r="AF159" s="17"/>
      <c r="AG159" s="17"/>
      <c r="AH159" s="17"/>
    </row>
    <row r="160" ht="15.75" customHeight="1">
      <c r="A160" s="17"/>
      <c r="B160" s="251"/>
      <c r="C160" s="252"/>
      <c r="D160" s="252"/>
      <c r="E160" s="252"/>
      <c r="F160" s="17"/>
      <c r="G160" s="61"/>
      <c r="H160" s="17"/>
      <c r="I160" s="6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251"/>
      <c r="Y160" s="252"/>
      <c r="Z160" s="252"/>
      <c r="AA160" s="252"/>
      <c r="AB160" s="17"/>
      <c r="AC160" s="61"/>
      <c r="AD160" s="17"/>
      <c r="AE160" s="61"/>
      <c r="AF160" s="17"/>
      <c r="AG160" s="17"/>
      <c r="AH160" s="17"/>
    </row>
    <row r="161" ht="15.75" customHeight="1">
      <c r="A161" s="17"/>
      <c r="B161" s="251"/>
      <c r="C161" s="252"/>
      <c r="D161" s="252"/>
      <c r="E161" s="252"/>
      <c r="F161" s="17"/>
      <c r="G161" s="61"/>
      <c r="H161" s="17"/>
      <c r="I161" s="6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251"/>
      <c r="Y161" s="252"/>
      <c r="Z161" s="252"/>
      <c r="AA161" s="252"/>
      <c r="AB161" s="17"/>
      <c r="AC161" s="61"/>
      <c r="AD161" s="17"/>
      <c r="AE161" s="61"/>
      <c r="AF161" s="17"/>
      <c r="AG161" s="17"/>
      <c r="AH161" s="17"/>
    </row>
    <row r="162" ht="15.75" customHeight="1">
      <c r="A162" s="17"/>
      <c r="B162" s="251"/>
      <c r="C162" s="252"/>
      <c r="D162" s="252"/>
      <c r="E162" s="252"/>
      <c r="F162" s="17"/>
      <c r="G162" s="61"/>
      <c r="H162" s="17"/>
      <c r="I162" s="6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251"/>
      <c r="Y162" s="252"/>
      <c r="Z162" s="252"/>
      <c r="AA162" s="252"/>
      <c r="AB162" s="17"/>
      <c r="AC162" s="61"/>
      <c r="AD162" s="17"/>
      <c r="AE162" s="61"/>
      <c r="AF162" s="17"/>
      <c r="AG162" s="17"/>
      <c r="AH162" s="17"/>
    </row>
    <row r="163" ht="15.75" customHeight="1">
      <c r="A163" s="17"/>
      <c r="B163" s="251"/>
      <c r="C163" s="252"/>
      <c r="D163" s="252"/>
      <c r="E163" s="252"/>
      <c r="F163" s="17"/>
      <c r="G163" s="61"/>
      <c r="H163" s="17"/>
      <c r="I163" s="6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251"/>
      <c r="Y163" s="252"/>
      <c r="Z163" s="252"/>
      <c r="AA163" s="252"/>
      <c r="AB163" s="17"/>
      <c r="AC163" s="61"/>
      <c r="AD163" s="17"/>
      <c r="AE163" s="61"/>
      <c r="AF163" s="17"/>
      <c r="AG163" s="17"/>
      <c r="AH163" s="17"/>
    </row>
    <row r="164" ht="15.75" customHeight="1">
      <c r="A164" s="17"/>
      <c r="B164" s="251"/>
      <c r="C164" s="252"/>
      <c r="D164" s="252"/>
      <c r="E164" s="252"/>
      <c r="F164" s="17"/>
      <c r="G164" s="61"/>
      <c r="H164" s="17"/>
      <c r="I164" s="6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251"/>
      <c r="Y164" s="252"/>
      <c r="Z164" s="252"/>
      <c r="AA164" s="252"/>
      <c r="AB164" s="17"/>
      <c r="AC164" s="61"/>
      <c r="AD164" s="17"/>
      <c r="AE164" s="61"/>
      <c r="AF164" s="17"/>
      <c r="AG164" s="17"/>
      <c r="AH164" s="17"/>
    </row>
    <row r="165" ht="15.75" customHeight="1">
      <c r="A165" s="17"/>
      <c r="B165" s="251"/>
      <c r="C165" s="252"/>
      <c r="D165" s="252"/>
      <c r="E165" s="252"/>
      <c r="F165" s="17"/>
      <c r="G165" s="61"/>
      <c r="H165" s="17"/>
      <c r="I165" s="6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251"/>
      <c r="Y165" s="252"/>
      <c r="Z165" s="252"/>
      <c r="AA165" s="252"/>
      <c r="AB165" s="17"/>
      <c r="AC165" s="61"/>
      <c r="AD165" s="17"/>
      <c r="AE165" s="61"/>
      <c r="AF165" s="17"/>
      <c r="AG165" s="17"/>
      <c r="AH165" s="17"/>
    </row>
    <row r="166" ht="15.75" customHeight="1">
      <c r="A166" s="17"/>
      <c r="B166" s="251"/>
      <c r="C166" s="252"/>
      <c r="D166" s="252"/>
      <c r="E166" s="252"/>
      <c r="F166" s="17"/>
      <c r="G166" s="61"/>
      <c r="H166" s="17"/>
      <c r="I166" s="6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251"/>
      <c r="Y166" s="252"/>
      <c r="Z166" s="252"/>
      <c r="AA166" s="252"/>
      <c r="AB166" s="17"/>
      <c r="AC166" s="61"/>
      <c r="AD166" s="17"/>
      <c r="AE166" s="61"/>
      <c r="AF166" s="17"/>
      <c r="AG166" s="17"/>
      <c r="AH166" s="17"/>
    </row>
    <row r="167" ht="15.75" customHeight="1">
      <c r="A167" s="17"/>
      <c r="B167" s="251"/>
      <c r="C167" s="252"/>
      <c r="D167" s="252"/>
      <c r="E167" s="252"/>
      <c r="F167" s="17"/>
      <c r="G167" s="61"/>
      <c r="H167" s="17"/>
      <c r="I167" s="6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251"/>
      <c r="Y167" s="252"/>
      <c r="Z167" s="252"/>
      <c r="AA167" s="252"/>
      <c r="AB167" s="17"/>
      <c r="AC167" s="61"/>
      <c r="AD167" s="17"/>
      <c r="AE167" s="61"/>
      <c r="AF167" s="17"/>
      <c r="AG167" s="17"/>
      <c r="AH167" s="17"/>
    </row>
    <row r="168" ht="15.75" customHeight="1">
      <c r="A168" s="17"/>
      <c r="B168" s="251"/>
      <c r="C168" s="252"/>
      <c r="D168" s="252"/>
      <c r="E168" s="252"/>
      <c r="F168" s="17"/>
      <c r="G168" s="61"/>
      <c r="H168" s="17"/>
      <c r="I168" s="6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251"/>
      <c r="Y168" s="252"/>
      <c r="Z168" s="252"/>
      <c r="AA168" s="252"/>
      <c r="AB168" s="17"/>
      <c r="AC168" s="61"/>
      <c r="AD168" s="17"/>
      <c r="AE168" s="61"/>
      <c r="AF168" s="17"/>
      <c r="AG168" s="17"/>
      <c r="AH168" s="17"/>
    </row>
    <row r="169" ht="15.75" customHeight="1">
      <c r="A169" s="17"/>
      <c r="B169" s="251"/>
      <c r="C169" s="252"/>
      <c r="D169" s="252"/>
      <c r="E169" s="252"/>
      <c r="F169" s="17"/>
      <c r="G169" s="61"/>
      <c r="H169" s="17"/>
      <c r="I169" s="6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251"/>
      <c r="Y169" s="252"/>
      <c r="Z169" s="252"/>
      <c r="AA169" s="252"/>
      <c r="AB169" s="17"/>
      <c r="AC169" s="61"/>
      <c r="AD169" s="17"/>
      <c r="AE169" s="61"/>
      <c r="AF169" s="17"/>
      <c r="AG169" s="17"/>
      <c r="AH169" s="17"/>
    </row>
    <row r="170" ht="15.75" customHeight="1">
      <c r="A170" s="17"/>
      <c r="B170" s="251"/>
      <c r="C170" s="252"/>
      <c r="D170" s="252"/>
      <c r="E170" s="252"/>
      <c r="F170" s="17"/>
      <c r="G170" s="61"/>
      <c r="H170" s="17"/>
      <c r="I170" s="6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251"/>
      <c r="Y170" s="252"/>
      <c r="Z170" s="252"/>
      <c r="AA170" s="252"/>
      <c r="AB170" s="17"/>
      <c r="AC170" s="61"/>
      <c r="AD170" s="17"/>
      <c r="AE170" s="61"/>
      <c r="AF170" s="17"/>
      <c r="AG170" s="17"/>
      <c r="AH170" s="17"/>
    </row>
    <row r="171" ht="15.75" customHeight="1">
      <c r="A171" s="17"/>
      <c r="B171" s="251"/>
      <c r="C171" s="252"/>
      <c r="D171" s="252"/>
      <c r="E171" s="252"/>
      <c r="F171" s="17"/>
      <c r="G171" s="61"/>
      <c r="H171" s="17"/>
      <c r="I171" s="6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251"/>
      <c r="Y171" s="252"/>
      <c r="Z171" s="252"/>
      <c r="AA171" s="252"/>
      <c r="AB171" s="17"/>
      <c r="AC171" s="61"/>
      <c r="AD171" s="17"/>
      <c r="AE171" s="61"/>
      <c r="AF171" s="17"/>
      <c r="AG171" s="17"/>
      <c r="AH171" s="17"/>
    </row>
    <row r="172" ht="15.75" customHeight="1">
      <c r="A172" s="17"/>
      <c r="B172" s="251"/>
      <c r="C172" s="252"/>
      <c r="D172" s="252"/>
      <c r="E172" s="252"/>
      <c r="F172" s="17"/>
      <c r="G172" s="61"/>
      <c r="H172" s="17"/>
      <c r="I172" s="6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251"/>
      <c r="Y172" s="252"/>
      <c r="Z172" s="252"/>
      <c r="AA172" s="252"/>
      <c r="AB172" s="17"/>
      <c r="AC172" s="61"/>
      <c r="AD172" s="17"/>
      <c r="AE172" s="61"/>
      <c r="AF172" s="17"/>
      <c r="AG172" s="17"/>
      <c r="AH172" s="17"/>
    </row>
    <row r="173" ht="15.75" customHeight="1">
      <c r="A173" s="17"/>
      <c r="B173" s="251"/>
      <c r="C173" s="252"/>
      <c r="D173" s="252"/>
      <c r="E173" s="252"/>
      <c r="F173" s="17"/>
      <c r="G173" s="61"/>
      <c r="H173" s="17"/>
      <c r="I173" s="6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251"/>
      <c r="Y173" s="252"/>
      <c r="Z173" s="252"/>
      <c r="AA173" s="252"/>
      <c r="AB173" s="17"/>
      <c r="AC173" s="61"/>
      <c r="AD173" s="17"/>
      <c r="AE173" s="61"/>
      <c r="AF173" s="17"/>
      <c r="AG173" s="17"/>
      <c r="AH173" s="17"/>
    </row>
    <row r="174" ht="15.75" customHeight="1">
      <c r="A174" s="17"/>
      <c r="B174" s="251"/>
      <c r="C174" s="252"/>
      <c r="D174" s="252"/>
      <c r="E174" s="252"/>
      <c r="F174" s="17"/>
      <c r="G174" s="61"/>
      <c r="H174" s="17"/>
      <c r="I174" s="6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251"/>
      <c r="Y174" s="252"/>
      <c r="Z174" s="252"/>
      <c r="AA174" s="252"/>
      <c r="AB174" s="17"/>
      <c r="AC174" s="61"/>
      <c r="AD174" s="17"/>
      <c r="AE174" s="61"/>
      <c r="AF174" s="17"/>
      <c r="AG174" s="17"/>
      <c r="AH174" s="17"/>
    </row>
    <row r="175" ht="15.75" customHeight="1">
      <c r="A175" s="17"/>
      <c r="B175" s="251"/>
      <c r="C175" s="252"/>
      <c r="D175" s="252"/>
      <c r="E175" s="252"/>
      <c r="F175" s="17"/>
      <c r="G175" s="61"/>
      <c r="H175" s="17"/>
      <c r="I175" s="6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251"/>
      <c r="Y175" s="252"/>
      <c r="Z175" s="252"/>
      <c r="AA175" s="252"/>
      <c r="AB175" s="17"/>
      <c r="AC175" s="61"/>
      <c r="AD175" s="17"/>
      <c r="AE175" s="61"/>
      <c r="AF175" s="17"/>
      <c r="AG175" s="17"/>
      <c r="AH175" s="17"/>
    </row>
    <row r="176" ht="15.75" customHeight="1">
      <c r="A176" s="17"/>
      <c r="B176" s="251"/>
      <c r="C176" s="252"/>
      <c r="D176" s="252"/>
      <c r="E176" s="252"/>
      <c r="F176" s="17"/>
      <c r="G176" s="61"/>
      <c r="H176" s="17"/>
      <c r="I176" s="6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251"/>
      <c r="Y176" s="252"/>
      <c r="Z176" s="252"/>
      <c r="AA176" s="252"/>
      <c r="AB176" s="17"/>
      <c r="AC176" s="61"/>
      <c r="AD176" s="17"/>
      <c r="AE176" s="61"/>
      <c r="AF176" s="17"/>
      <c r="AG176" s="17"/>
      <c r="AH176" s="17"/>
    </row>
    <row r="177" ht="15.75" customHeight="1">
      <c r="A177" s="17"/>
      <c r="B177" s="251"/>
      <c r="C177" s="252"/>
      <c r="D177" s="252"/>
      <c r="E177" s="252"/>
      <c r="F177" s="17"/>
      <c r="G177" s="61"/>
      <c r="H177" s="17"/>
      <c r="I177" s="6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251"/>
      <c r="Y177" s="252"/>
      <c r="Z177" s="252"/>
      <c r="AA177" s="252"/>
      <c r="AB177" s="17"/>
      <c r="AC177" s="61"/>
      <c r="AD177" s="17"/>
      <c r="AE177" s="61"/>
      <c r="AF177" s="17"/>
      <c r="AG177" s="17"/>
      <c r="AH177" s="17"/>
    </row>
    <row r="178" ht="15.75" customHeight="1">
      <c r="A178" s="17"/>
      <c r="B178" s="251"/>
      <c r="C178" s="252"/>
      <c r="D178" s="252"/>
      <c r="E178" s="252"/>
      <c r="F178" s="17"/>
      <c r="G178" s="61"/>
      <c r="H178" s="17"/>
      <c r="I178" s="6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251"/>
      <c r="Y178" s="252"/>
      <c r="Z178" s="252"/>
      <c r="AA178" s="252"/>
      <c r="AB178" s="17"/>
      <c r="AC178" s="61"/>
      <c r="AD178" s="17"/>
      <c r="AE178" s="61"/>
      <c r="AF178" s="17"/>
      <c r="AG178" s="17"/>
      <c r="AH178" s="17"/>
    </row>
    <row r="179" ht="15.75" customHeight="1">
      <c r="A179" s="17"/>
      <c r="B179" s="251"/>
      <c r="C179" s="252"/>
      <c r="D179" s="252"/>
      <c r="E179" s="252"/>
      <c r="F179" s="17"/>
      <c r="G179" s="61"/>
      <c r="H179" s="17"/>
      <c r="I179" s="6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251"/>
      <c r="Y179" s="252"/>
      <c r="Z179" s="252"/>
      <c r="AA179" s="252"/>
      <c r="AB179" s="17"/>
      <c r="AC179" s="61"/>
      <c r="AD179" s="17"/>
      <c r="AE179" s="61"/>
      <c r="AF179" s="17"/>
      <c r="AG179" s="17"/>
      <c r="AH179" s="17"/>
    </row>
    <row r="180" ht="15.75" customHeight="1">
      <c r="A180" s="17"/>
      <c r="B180" s="251"/>
      <c r="C180" s="252"/>
      <c r="D180" s="252"/>
      <c r="E180" s="252"/>
      <c r="F180" s="17"/>
      <c r="G180" s="61"/>
      <c r="H180" s="17"/>
      <c r="I180" s="6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251"/>
      <c r="Y180" s="252"/>
      <c r="Z180" s="252"/>
      <c r="AA180" s="252"/>
      <c r="AB180" s="17"/>
      <c r="AC180" s="61"/>
      <c r="AD180" s="17"/>
      <c r="AE180" s="61"/>
      <c r="AF180" s="17"/>
      <c r="AG180" s="17"/>
      <c r="AH180" s="17"/>
    </row>
    <row r="181" ht="15.75" customHeight="1">
      <c r="A181" s="17"/>
      <c r="B181" s="251"/>
      <c r="C181" s="252"/>
      <c r="D181" s="252"/>
      <c r="E181" s="252"/>
      <c r="F181" s="17"/>
      <c r="G181" s="61"/>
      <c r="H181" s="17"/>
      <c r="I181" s="6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251"/>
      <c r="Y181" s="252"/>
      <c r="Z181" s="252"/>
      <c r="AA181" s="252"/>
      <c r="AB181" s="17"/>
      <c r="AC181" s="61"/>
      <c r="AD181" s="17"/>
      <c r="AE181" s="61"/>
      <c r="AF181" s="17"/>
      <c r="AG181" s="17"/>
      <c r="AH181" s="17"/>
    </row>
    <row r="182" ht="15.75" customHeight="1">
      <c r="A182" s="17"/>
      <c r="B182" s="251"/>
      <c r="C182" s="252"/>
      <c r="D182" s="252"/>
      <c r="E182" s="252"/>
      <c r="F182" s="17"/>
      <c r="G182" s="61"/>
      <c r="H182" s="17"/>
      <c r="I182" s="6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251"/>
      <c r="Y182" s="252"/>
      <c r="Z182" s="252"/>
      <c r="AA182" s="252"/>
      <c r="AB182" s="17"/>
      <c r="AC182" s="61"/>
      <c r="AD182" s="17"/>
      <c r="AE182" s="61"/>
      <c r="AF182" s="17"/>
      <c r="AG182" s="17"/>
      <c r="AH182" s="17"/>
    </row>
    <row r="183" ht="15.75" customHeight="1">
      <c r="A183" s="17"/>
      <c r="B183" s="251"/>
      <c r="C183" s="252"/>
      <c r="D183" s="252"/>
      <c r="E183" s="252"/>
      <c r="F183" s="17"/>
      <c r="G183" s="61"/>
      <c r="H183" s="17"/>
      <c r="I183" s="6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251"/>
      <c r="Y183" s="252"/>
      <c r="Z183" s="252"/>
      <c r="AA183" s="252"/>
      <c r="AB183" s="17"/>
      <c r="AC183" s="61"/>
      <c r="AD183" s="17"/>
      <c r="AE183" s="61"/>
      <c r="AF183" s="17"/>
      <c r="AG183" s="17"/>
      <c r="AH183" s="17"/>
    </row>
    <row r="184" ht="15.75" customHeight="1">
      <c r="A184" s="17"/>
      <c r="B184" s="251"/>
      <c r="C184" s="252"/>
      <c r="D184" s="252"/>
      <c r="E184" s="252"/>
      <c r="F184" s="17"/>
      <c r="G184" s="61"/>
      <c r="H184" s="17"/>
      <c r="I184" s="6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251"/>
      <c r="Y184" s="252"/>
      <c r="Z184" s="252"/>
      <c r="AA184" s="252"/>
      <c r="AB184" s="17"/>
      <c r="AC184" s="61"/>
      <c r="AD184" s="17"/>
      <c r="AE184" s="61"/>
      <c r="AF184" s="17"/>
      <c r="AG184" s="17"/>
      <c r="AH184" s="17"/>
    </row>
    <row r="185" ht="15.75" customHeight="1">
      <c r="A185" s="17"/>
      <c r="B185" s="251"/>
      <c r="C185" s="252"/>
      <c r="D185" s="252"/>
      <c r="E185" s="252"/>
      <c r="F185" s="17"/>
      <c r="G185" s="61"/>
      <c r="H185" s="17"/>
      <c r="I185" s="6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251"/>
      <c r="Y185" s="252"/>
      <c r="Z185" s="252"/>
      <c r="AA185" s="252"/>
      <c r="AB185" s="17"/>
      <c r="AC185" s="61"/>
      <c r="AD185" s="17"/>
      <c r="AE185" s="61"/>
      <c r="AF185" s="17"/>
      <c r="AG185" s="17"/>
      <c r="AH185" s="17"/>
    </row>
    <row r="186" ht="15.75" customHeight="1">
      <c r="A186" s="17"/>
      <c r="B186" s="251"/>
      <c r="C186" s="252"/>
      <c r="D186" s="252"/>
      <c r="E186" s="252"/>
      <c r="F186" s="17"/>
      <c r="G186" s="61"/>
      <c r="H186" s="17"/>
      <c r="I186" s="6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251"/>
      <c r="Y186" s="252"/>
      <c r="Z186" s="252"/>
      <c r="AA186" s="252"/>
      <c r="AB186" s="17"/>
      <c r="AC186" s="61"/>
      <c r="AD186" s="17"/>
      <c r="AE186" s="61"/>
      <c r="AF186" s="17"/>
      <c r="AG186" s="17"/>
      <c r="AH186" s="17"/>
    </row>
    <row r="187" ht="15.75" customHeight="1">
      <c r="A187" s="17"/>
      <c r="B187" s="251"/>
      <c r="C187" s="252"/>
      <c r="D187" s="252"/>
      <c r="E187" s="252"/>
      <c r="F187" s="17"/>
      <c r="G187" s="61"/>
      <c r="H187" s="17"/>
      <c r="I187" s="6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251"/>
      <c r="Y187" s="252"/>
      <c r="Z187" s="252"/>
      <c r="AA187" s="252"/>
      <c r="AB187" s="17"/>
      <c r="AC187" s="61"/>
      <c r="AD187" s="17"/>
      <c r="AE187" s="61"/>
      <c r="AF187" s="17"/>
      <c r="AG187" s="17"/>
      <c r="AH187" s="17"/>
    </row>
    <row r="188" ht="15.75" customHeight="1">
      <c r="A188" s="17"/>
      <c r="B188" s="251"/>
      <c r="C188" s="252"/>
      <c r="D188" s="252"/>
      <c r="E188" s="252"/>
      <c r="F188" s="17"/>
      <c r="G188" s="61"/>
      <c r="H188" s="17"/>
      <c r="I188" s="6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251"/>
      <c r="Y188" s="252"/>
      <c r="Z188" s="252"/>
      <c r="AA188" s="252"/>
      <c r="AB188" s="17"/>
      <c r="AC188" s="61"/>
      <c r="AD188" s="17"/>
      <c r="AE188" s="61"/>
      <c r="AF188" s="17"/>
      <c r="AG188" s="17"/>
      <c r="AH188" s="17"/>
    </row>
    <row r="189" ht="15.75" customHeight="1">
      <c r="A189" s="17"/>
      <c r="B189" s="251"/>
      <c r="C189" s="252"/>
      <c r="D189" s="252"/>
      <c r="E189" s="252"/>
      <c r="F189" s="17"/>
      <c r="G189" s="61"/>
      <c r="H189" s="17"/>
      <c r="I189" s="6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251"/>
      <c r="Y189" s="252"/>
      <c r="Z189" s="252"/>
      <c r="AA189" s="252"/>
      <c r="AB189" s="17"/>
      <c r="AC189" s="61"/>
      <c r="AD189" s="17"/>
      <c r="AE189" s="61"/>
      <c r="AF189" s="17"/>
      <c r="AG189" s="17"/>
      <c r="AH189" s="17"/>
    </row>
    <row r="190" ht="15.75" customHeight="1">
      <c r="A190" s="17"/>
      <c r="B190" s="251"/>
      <c r="C190" s="252"/>
      <c r="D190" s="252"/>
      <c r="E190" s="252"/>
      <c r="F190" s="17"/>
      <c r="G190" s="61"/>
      <c r="H190" s="17"/>
      <c r="I190" s="6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251"/>
      <c r="Y190" s="252"/>
      <c r="Z190" s="252"/>
      <c r="AA190" s="252"/>
      <c r="AB190" s="17"/>
      <c r="AC190" s="61"/>
      <c r="AD190" s="17"/>
      <c r="AE190" s="61"/>
      <c r="AF190" s="17"/>
      <c r="AG190" s="17"/>
      <c r="AH190" s="17"/>
    </row>
    <row r="191" ht="15.75" customHeight="1">
      <c r="A191" s="17"/>
      <c r="B191" s="251"/>
      <c r="C191" s="252"/>
      <c r="D191" s="252"/>
      <c r="E191" s="252"/>
      <c r="F191" s="17"/>
      <c r="G191" s="61"/>
      <c r="H191" s="17"/>
      <c r="I191" s="6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251"/>
      <c r="Y191" s="252"/>
      <c r="Z191" s="252"/>
      <c r="AA191" s="252"/>
      <c r="AB191" s="17"/>
      <c r="AC191" s="61"/>
      <c r="AD191" s="17"/>
      <c r="AE191" s="61"/>
      <c r="AF191" s="17"/>
      <c r="AG191" s="17"/>
      <c r="AH191" s="17"/>
    </row>
    <row r="192" ht="15.75" customHeight="1">
      <c r="A192" s="17"/>
      <c r="B192" s="251"/>
      <c r="C192" s="252"/>
      <c r="D192" s="252"/>
      <c r="E192" s="252"/>
      <c r="F192" s="17"/>
      <c r="G192" s="61"/>
      <c r="H192" s="17"/>
      <c r="I192" s="6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251"/>
      <c r="Y192" s="252"/>
      <c r="Z192" s="252"/>
      <c r="AA192" s="252"/>
      <c r="AB192" s="17"/>
      <c r="AC192" s="61"/>
      <c r="AD192" s="17"/>
      <c r="AE192" s="61"/>
      <c r="AF192" s="17"/>
      <c r="AG192" s="17"/>
      <c r="AH192" s="17"/>
    </row>
    <row r="193" ht="15.75" customHeight="1">
      <c r="A193" s="17"/>
      <c r="B193" s="251"/>
      <c r="C193" s="252"/>
      <c r="D193" s="252"/>
      <c r="E193" s="252"/>
      <c r="F193" s="17"/>
      <c r="G193" s="61"/>
      <c r="H193" s="17"/>
      <c r="I193" s="6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251"/>
      <c r="Y193" s="252"/>
      <c r="Z193" s="252"/>
      <c r="AA193" s="252"/>
      <c r="AB193" s="17"/>
      <c r="AC193" s="61"/>
      <c r="AD193" s="17"/>
      <c r="AE193" s="61"/>
      <c r="AF193" s="17"/>
      <c r="AG193" s="17"/>
      <c r="AH193" s="17"/>
    </row>
    <row r="194" ht="15.75" customHeight="1">
      <c r="A194" s="17"/>
      <c r="B194" s="251"/>
      <c r="C194" s="252"/>
      <c r="D194" s="252"/>
      <c r="E194" s="252"/>
      <c r="F194" s="17"/>
      <c r="G194" s="61"/>
      <c r="H194" s="17"/>
      <c r="I194" s="6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251"/>
      <c r="Y194" s="252"/>
      <c r="Z194" s="252"/>
      <c r="AA194" s="252"/>
      <c r="AB194" s="17"/>
      <c r="AC194" s="61"/>
      <c r="AD194" s="17"/>
      <c r="AE194" s="61"/>
      <c r="AF194" s="17"/>
      <c r="AG194" s="17"/>
      <c r="AH194" s="17"/>
    </row>
    <row r="195" ht="15.75" customHeight="1">
      <c r="A195" s="17"/>
      <c r="B195" s="251"/>
      <c r="C195" s="252"/>
      <c r="D195" s="252"/>
      <c r="E195" s="252"/>
      <c r="F195" s="17"/>
      <c r="G195" s="61"/>
      <c r="H195" s="17"/>
      <c r="I195" s="6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251"/>
      <c r="Y195" s="252"/>
      <c r="Z195" s="252"/>
      <c r="AA195" s="252"/>
      <c r="AB195" s="17"/>
      <c r="AC195" s="61"/>
      <c r="AD195" s="17"/>
      <c r="AE195" s="61"/>
      <c r="AF195" s="17"/>
      <c r="AG195" s="17"/>
      <c r="AH195" s="17"/>
    </row>
    <row r="196" ht="15.75" customHeight="1">
      <c r="A196" s="17"/>
      <c r="B196" s="251"/>
      <c r="C196" s="252"/>
      <c r="D196" s="252"/>
      <c r="E196" s="252"/>
      <c r="F196" s="17"/>
      <c r="G196" s="61"/>
      <c r="H196" s="17"/>
      <c r="I196" s="6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251"/>
      <c r="Y196" s="252"/>
      <c r="Z196" s="252"/>
      <c r="AA196" s="252"/>
      <c r="AB196" s="17"/>
      <c r="AC196" s="61"/>
      <c r="AD196" s="17"/>
      <c r="AE196" s="61"/>
      <c r="AF196" s="17"/>
      <c r="AG196" s="17"/>
      <c r="AH196" s="17"/>
    </row>
    <row r="197" ht="15.75" customHeight="1">
      <c r="A197" s="17"/>
      <c r="B197" s="251"/>
      <c r="C197" s="252"/>
      <c r="D197" s="252"/>
      <c r="E197" s="252"/>
      <c r="F197" s="17"/>
      <c r="G197" s="61"/>
      <c r="H197" s="17"/>
      <c r="I197" s="6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251"/>
      <c r="Y197" s="252"/>
      <c r="Z197" s="252"/>
      <c r="AA197" s="252"/>
      <c r="AB197" s="17"/>
      <c r="AC197" s="61"/>
      <c r="AD197" s="17"/>
      <c r="AE197" s="61"/>
      <c r="AF197" s="17"/>
      <c r="AG197" s="17"/>
      <c r="AH197" s="17"/>
    </row>
    <row r="198" ht="15.75" customHeight="1">
      <c r="A198" s="17"/>
      <c r="B198" s="251"/>
      <c r="C198" s="252"/>
      <c r="D198" s="252"/>
      <c r="E198" s="252"/>
      <c r="F198" s="17"/>
      <c r="G198" s="61"/>
      <c r="H198" s="17"/>
      <c r="I198" s="6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251"/>
      <c r="Y198" s="252"/>
      <c r="Z198" s="252"/>
      <c r="AA198" s="252"/>
      <c r="AB198" s="17"/>
      <c r="AC198" s="61"/>
      <c r="AD198" s="17"/>
      <c r="AE198" s="61"/>
      <c r="AF198" s="17"/>
      <c r="AG198" s="17"/>
      <c r="AH198" s="17"/>
    </row>
    <row r="199" ht="15.75" customHeight="1">
      <c r="A199" s="17"/>
      <c r="B199" s="251"/>
      <c r="C199" s="252"/>
      <c r="D199" s="252"/>
      <c r="E199" s="252"/>
      <c r="F199" s="17"/>
      <c r="G199" s="61"/>
      <c r="H199" s="17"/>
      <c r="I199" s="6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251"/>
      <c r="Y199" s="252"/>
      <c r="Z199" s="252"/>
      <c r="AA199" s="252"/>
      <c r="AB199" s="17"/>
      <c r="AC199" s="61"/>
      <c r="AD199" s="17"/>
      <c r="AE199" s="61"/>
      <c r="AF199" s="17"/>
      <c r="AG199" s="17"/>
      <c r="AH199" s="17"/>
    </row>
    <row r="200" ht="15.75" customHeight="1">
      <c r="A200" s="17"/>
      <c r="B200" s="251"/>
      <c r="C200" s="252"/>
      <c r="D200" s="252"/>
      <c r="E200" s="252"/>
      <c r="F200" s="17"/>
      <c r="G200" s="61"/>
      <c r="H200" s="17"/>
      <c r="I200" s="6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251"/>
      <c r="Y200" s="252"/>
      <c r="Z200" s="252"/>
      <c r="AA200" s="252"/>
      <c r="AB200" s="17"/>
      <c r="AC200" s="61"/>
      <c r="AD200" s="17"/>
      <c r="AE200" s="61"/>
      <c r="AF200" s="17"/>
      <c r="AG200" s="17"/>
      <c r="AH200" s="17"/>
    </row>
    <row r="201" ht="15.75" customHeight="1">
      <c r="A201" s="17"/>
      <c r="B201" s="251"/>
      <c r="C201" s="252"/>
      <c r="D201" s="252"/>
      <c r="E201" s="252"/>
      <c r="F201" s="17"/>
      <c r="G201" s="61"/>
      <c r="H201" s="17"/>
      <c r="I201" s="6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251"/>
      <c r="Y201" s="252"/>
      <c r="Z201" s="252"/>
      <c r="AA201" s="252"/>
      <c r="AB201" s="17"/>
      <c r="AC201" s="61"/>
      <c r="AD201" s="17"/>
      <c r="AE201" s="61"/>
      <c r="AF201" s="17"/>
      <c r="AG201" s="17"/>
      <c r="AH201" s="17"/>
    </row>
    <row r="202" ht="15.75" customHeight="1">
      <c r="A202" s="17"/>
      <c r="B202" s="251"/>
      <c r="C202" s="252"/>
      <c r="D202" s="252"/>
      <c r="E202" s="252"/>
      <c r="F202" s="17"/>
      <c r="G202" s="61"/>
      <c r="H202" s="17"/>
      <c r="I202" s="6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251"/>
      <c r="Y202" s="252"/>
      <c r="Z202" s="252"/>
      <c r="AA202" s="252"/>
      <c r="AB202" s="17"/>
      <c r="AC202" s="61"/>
      <c r="AD202" s="17"/>
      <c r="AE202" s="61"/>
      <c r="AF202" s="17"/>
      <c r="AG202" s="17"/>
      <c r="AH202" s="17"/>
    </row>
    <row r="203" ht="15.75" customHeight="1">
      <c r="A203" s="17"/>
      <c r="B203" s="251"/>
      <c r="C203" s="252"/>
      <c r="D203" s="252"/>
      <c r="E203" s="252"/>
      <c r="F203" s="17"/>
      <c r="G203" s="61"/>
      <c r="H203" s="17"/>
      <c r="I203" s="6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251"/>
      <c r="Y203" s="252"/>
      <c r="Z203" s="252"/>
      <c r="AA203" s="252"/>
      <c r="AB203" s="17"/>
      <c r="AC203" s="61"/>
      <c r="AD203" s="17"/>
      <c r="AE203" s="61"/>
      <c r="AF203" s="17"/>
      <c r="AG203" s="17"/>
      <c r="AH203" s="17"/>
    </row>
    <row r="204" ht="15.75" customHeight="1">
      <c r="A204" s="17"/>
      <c r="B204" s="251"/>
      <c r="C204" s="252"/>
      <c r="D204" s="252"/>
      <c r="E204" s="252"/>
      <c r="F204" s="17"/>
      <c r="G204" s="61"/>
      <c r="H204" s="17"/>
      <c r="I204" s="6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251"/>
      <c r="Y204" s="252"/>
      <c r="Z204" s="252"/>
      <c r="AA204" s="252"/>
      <c r="AB204" s="17"/>
      <c r="AC204" s="61"/>
      <c r="AD204" s="17"/>
      <c r="AE204" s="61"/>
      <c r="AF204" s="17"/>
      <c r="AG204" s="17"/>
      <c r="AH204" s="17"/>
    </row>
    <row r="205" ht="15.75" customHeight="1">
      <c r="A205" s="17"/>
      <c r="B205" s="251"/>
      <c r="C205" s="252"/>
      <c r="D205" s="252"/>
      <c r="E205" s="252"/>
      <c r="F205" s="17"/>
      <c r="G205" s="61"/>
      <c r="H205" s="17"/>
      <c r="I205" s="6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251"/>
      <c r="Y205" s="252"/>
      <c r="Z205" s="252"/>
      <c r="AA205" s="252"/>
      <c r="AB205" s="17"/>
      <c r="AC205" s="61"/>
      <c r="AD205" s="17"/>
      <c r="AE205" s="61"/>
      <c r="AF205" s="17"/>
      <c r="AG205" s="17"/>
      <c r="AH205" s="17"/>
    </row>
    <row r="206" ht="15.75" customHeight="1">
      <c r="A206" s="17"/>
      <c r="B206" s="251"/>
      <c r="C206" s="252"/>
      <c r="D206" s="252"/>
      <c r="E206" s="252"/>
      <c r="F206" s="17"/>
      <c r="G206" s="61"/>
      <c r="H206" s="17"/>
      <c r="I206" s="6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251"/>
      <c r="Y206" s="252"/>
      <c r="Z206" s="252"/>
      <c r="AA206" s="252"/>
      <c r="AB206" s="17"/>
      <c r="AC206" s="61"/>
      <c r="AD206" s="17"/>
      <c r="AE206" s="61"/>
      <c r="AF206" s="17"/>
      <c r="AG206" s="17"/>
      <c r="AH206" s="17"/>
    </row>
    <row r="207" ht="15.75" customHeight="1">
      <c r="A207" s="17"/>
      <c r="B207" s="251"/>
      <c r="C207" s="252"/>
      <c r="D207" s="252"/>
      <c r="E207" s="252"/>
      <c r="F207" s="17"/>
      <c r="G207" s="61"/>
      <c r="H207" s="17"/>
      <c r="I207" s="6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251"/>
      <c r="Y207" s="252"/>
      <c r="Z207" s="252"/>
      <c r="AA207" s="252"/>
      <c r="AB207" s="17"/>
      <c r="AC207" s="61"/>
      <c r="AD207" s="17"/>
      <c r="AE207" s="61"/>
      <c r="AF207" s="17"/>
      <c r="AG207" s="17"/>
      <c r="AH207" s="17"/>
    </row>
    <row r="208" ht="15.75" customHeight="1">
      <c r="A208" s="17"/>
      <c r="B208" s="251"/>
      <c r="C208" s="252"/>
      <c r="D208" s="252"/>
      <c r="E208" s="252"/>
      <c r="F208" s="17"/>
      <c r="G208" s="61"/>
      <c r="H208" s="17"/>
      <c r="I208" s="6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251"/>
      <c r="Y208" s="252"/>
      <c r="Z208" s="252"/>
      <c r="AA208" s="252"/>
      <c r="AB208" s="17"/>
      <c r="AC208" s="61"/>
      <c r="AD208" s="17"/>
      <c r="AE208" s="61"/>
      <c r="AF208" s="17"/>
      <c r="AG208" s="17"/>
      <c r="AH208" s="17"/>
    </row>
    <row r="209" ht="15.75" customHeight="1">
      <c r="A209" s="17"/>
      <c r="B209" s="251"/>
      <c r="C209" s="252"/>
      <c r="D209" s="252"/>
      <c r="E209" s="252"/>
      <c r="F209" s="17"/>
      <c r="G209" s="61"/>
      <c r="H209" s="17"/>
      <c r="I209" s="6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251"/>
      <c r="Y209" s="252"/>
      <c r="Z209" s="252"/>
      <c r="AA209" s="252"/>
      <c r="AB209" s="17"/>
      <c r="AC209" s="61"/>
      <c r="AD209" s="17"/>
      <c r="AE209" s="61"/>
      <c r="AF209" s="17"/>
      <c r="AG209" s="17"/>
      <c r="AH209" s="17"/>
    </row>
    <row r="210" ht="15.75" customHeight="1">
      <c r="A210" s="17"/>
      <c r="B210" s="251"/>
      <c r="C210" s="252"/>
      <c r="D210" s="252"/>
      <c r="E210" s="252"/>
      <c r="F210" s="17"/>
      <c r="G210" s="61"/>
      <c r="H210" s="17"/>
      <c r="I210" s="6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251"/>
      <c r="Y210" s="252"/>
      <c r="Z210" s="252"/>
      <c r="AA210" s="252"/>
      <c r="AB210" s="17"/>
      <c r="AC210" s="61"/>
      <c r="AD210" s="17"/>
      <c r="AE210" s="61"/>
      <c r="AF210" s="17"/>
      <c r="AG210" s="17"/>
      <c r="AH210" s="17"/>
    </row>
    <row r="211" ht="15.75" customHeight="1">
      <c r="A211" s="17"/>
      <c r="B211" s="251"/>
      <c r="C211" s="252"/>
      <c r="D211" s="252"/>
      <c r="E211" s="252"/>
      <c r="F211" s="17"/>
      <c r="G211" s="61"/>
      <c r="H211" s="17"/>
      <c r="I211" s="6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251"/>
      <c r="Y211" s="252"/>
      <c r="Z211" s="252"/>
      <c r="AA211" s="252"/>
      <c r="AB211" s="17"/>
      <c r="AC211" s="61"/>
      <c r="AD211" s="17"/>
      <c r="AE211" s="61"/>
      <c r="AF211" s="17"/>
      <c r="AG211" s="17"/>
      <c r="AH211" s="17"/>
    </row>
    <row r="212" ht="15.75" customHeight="1">
      <c r="A212" s="17"/>
      <c r="B212" s="251"/>
      <c r="C212" s="252"/>
      <c r="D212" s="252"/>
      <c r="E212" s="252"/>
      <c r="F212" s="17"/>
      <c r="G212" s="61"/>
      <c r="H212" s="17"/>
      <c r="I212" s="6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251"/>
      <c r="Y212" s="252"/>
      <c r="Z212" s="252"/>
      <c r="AA212" s="252"/>
      <c r="AB212" s="17"/>
      <c r="AC212" s="61"/>
      <c r="AD212" s="17"/>
      <c r="AE212" s="61"/>
      <c r="AF212" s="17"/>
      <c r="AG212" s="17"/>
      <c r="AH212" s="17"/>
    </row>
    <row r="213" ht="15.75" customHeight="1">
      <c r="A213" s="17"/>
      <c r="B213" s="251"/>
      <c r="C213" s="252"/>
      <c r="D213" s="252"/>
      <c r="E213" s="252"/>
      <c r="F213" s="17"/>
      <c r="G213" s="61"/>
      <c r="H213" s="17"/>
      <c r="I213" s="6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251"/>
      <c r="Y213" s="252"/>
      <c r="Z213" s="252"/>
      <c r="AA213" s="252"/>
      <c r="AB213" s="17"/>
      <c r="AC213" s="61"/>
      <c r="AD213" s="17"/>
      <c r="AE213" s="61"/>
      <c r="AF213" s="17"/>
      <c r="AG213" s="17"/>
      <c r="AH213" s="17"/>
    </row>
    <row r="214" ht="15.75" customHeight="1">
      <c r="A214" s="17"/>
      <c r="B214" s="251"/>
      <c r="C214" s="252"/>
      <c r="D214" s="252"/>
      <c r="E214" s="252"/>
      <c r="F214" s="17"/>
      <c r="G214" s="61"/>
      <c r="H214" s="17"/>
      <c r="I214" s="6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251"/>
      <c r="Y214" s="252"/>
      <c r="Z214" s="252"/>
      <c r="AA214" s="252"/>
      <c r="AB214" s="17"/>
      <c r="AC214" s="61"/>
      <c r="AD214" s="17"/>
      <c r="AE214" s="61"/>
      <c r="AF214" s="17"/>
      <c r="AG214" s="17"/>
      <c r="AH214" s="17"/>
    </row>
    <row r="215" ht="15.75" customHeight="1">
      <c r="A215" s="17"/>
      <c r="B215" s="251"/>
      <c r="C215" s="252"/>
      <c r="D215" s="252"/>
      <c r="E215" s="252"/>
      <c r="F215" s="17"/>
      <c r="G215" s="61"/>
      <c r="H215" s="17"/>
      <c r="I215" s="6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251"/>
      <c r="Y215" s="252"/>
      <c r="Z215" s="252"/>
      <c r="AA215" s="252"/>
      <c r="AB215" s="17"/>
      <c r="AC215" s="61"/>
      <c r="AD215" s="17"/>
      <c r="AE215" s="61"/>
      <c r="AF215" s="17"/>
      <c r="AG215" s="17"/>
      <c r="AH215" s="17"/>
    </row>
    <row r="216" ht="15.75" customHeight="1">
      <c r="A216" s="17"/>
      <c r="B216" s="251"/>
      <c r="C216" s="252"/>
      <c r="D216" s="252"/>
      <c r="E216" s="252"/>
      <c r="F216" s="17"/>
      <c r="G216" s="61"/>
      <c r="H216" s="17"/>
      <c r="I216" s="6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251"/>
      <c r="Y216" s="252"/>
      <c r="Z216" s="252"/>
      <c r="AA216" s="252"/>
      <c r="AB216" s="17"/>
      <c r="AC216" s="61"/>
      <c r="AD216" s="17"/>
      <c r="AE216" s="61"/>
      <c r="AF216" s="17"/>
      <c r="AG216" s="17"/>
      <c r="AH216" s="17"/>
    </row>
    <row r="217" ht="15.75" customHeight="1">
      <c r="A217" s="17"/>
      <c r="B217" s="251"/>
      <c r="C217" s="252"/>
      <c r="D217" s="252"/>
      <c r="E217" s="252"/>
      <c r="F217" s="17"/>
      <c r="G217" s="61"/>
      <c r="H217" s="17"/>
      <c r="I217" s="6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251"/>
      <c r="Y217" s="252"/>
      <c r="Z217" s="252"/>
      <c r="AA217" s="252"/>
      <c r="AB217" s="17"/>
      <c r="AC217" s="61"/>
      <c r="AD217" s="17"/>
      <c r="AE217" s="61"/>
      <c r="AF217" s="17"/>
      <c r="AG217" s="17"/>
      <c r="AH217" s="17"/>
    </row>
    <row r="218" ht="15.75" customHeight="1">
      <c r="A218" s="17"/>
      <c r="B218" s="251"/>
      <c r="C218" s="252"/>
      <c r="D218" s="252"/>
      <c r="E218" s="252"/>
      <c r="F218" s="17"/>
      <c r="G218" s="61"/>
      <c r="H218" s="17"/>
      <c r="I218" s="6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251"/>
      <c r="Y218" s="252"/>
      <c r="Z218" s="252"/>
      <c r="AA218" s="252"/>
      <c r="AB218" s="17"/>
      <c r="AC218" s="61"/>
      <c r="AD218" s="17"/>
      <c r="AE218" s="61"/>
      <c r="AF218" s="17"/>
      <c r="AG218" s="17"/>
      <c r="AH218" s="17"/>
    </row>
    <row r="219" ht="15.75" customHeight="1">
      <c r="A219" s="17"/>
      <c r="B219" s="251"/>
      <c r="C219" s="252"/>
      <c r="D219" s="252"/>
      <c r="E219" s="252"/>
      <c r="F219" s="17"/>
      <c r="G219" s="61"/>
      <c r="H219" s="17"/>
      <c r="I219" s="6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251"/>
      <c r="Y219" s="252"/>
      <c r="Z219" s="252"/>
      <c r="AA219" s="252"/>
      <c r="AB219" s="17"/>
      <c r="AC219" s="61"/>
      <c r="AD219" s="17"/>
      <c r="AE219" s="61"/>
      <c r="AF219" s="17"/>
      <c r="AG219" s="17"/>
      <c r="AH219" s="17"/>
    </row>
    <row r="220" ht="15.75" customHeight="1">
      <c r="A220" s="17"/>
      <c r="B220" s="251"/>
      <c r="C220" s="252"/>
      <c r="D220" s="252"/>
      <c r="E220" s="252"/>
      <c r="F220" s="17"/>
      <c r="G220" s="61"/>
      <c r="H220" s="17"/>
      <c r="I220" s="6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251"/>
      <c r="Y220" s="252"/>
      <c r="Z220" s="252"/>
      <c r="AA220" s="252"/>
      <c r="AB220" s="17"/>
      <c r="AC220" s="61"/>
      <c r="AD220" s="17"/>
      <c r="AE220" s="61"/>
      <c r="AF220" s="17"/>
      <c r="AG220" s="17"/>
      <c r="AH220" s="17"/>
    </row>
    <row r="221" ht="15.75" customHeight="1">
      <c r="A221" s="17"/>
      <c r="B221" s="251"/>
      <c r="C221" s="252"/>
      <c r="D221" s="252"/>
      <c r="E221" s="252"/>
      <c r="F221" s="17"/>
      <c r="G221" s="61"/>
      <c r="H221" s="17"/>
      <c r="I221" s="6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251"/>
      <c r="Y221" s="252"/>
      <c r="Z221" s="252"/>
      <c r="AA221" s="252"/>
      <c r="AB221" s="17"/>
      <c r="AC221" s="61"/>
      <c r="AD221" s="17"/>
      <c r="AE221" s="61"/>
      <c r="AF221" s="17"/>
      <c r="AG221" s="17"/>
      <c r="AH221" s="17"/>
    </row>
    <row r="222" ht="15.75" customHeight="1">
      <c r="A222" s="17"/>
      <c r="B222" s="251"/>
      <c r="C222" s="252"/>
      <c r="D222" s="252"/>
      <c r="E222" s="252"/>
      <c r="F222" s="17"/>
      <c r="G222" s="61"/>
      <c r="H222" s="17"/>
      <c r="I222" s="6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251"/>
      <c r="Y222" s="252"/>
      <c r="Z222" s="252"/>
      <c r="AA222" s="252"/>
      <c r="AB222" s="17"/>
      <c r="AC222" s="61"/>
      <c r="AD222" s="17"/>
      <c r="AE222" s="61"/>
      <c r="AF222" s="17"/>
      <c r="AG222" s="17"/>
      <c r="AH222" s="17"/>
    </row>
    <row r="223" ht="15.75" customHeight="1">
      <c r="A223" s="17"/>
      <c r="B223" s="251"/>
      <c r="C223" s="252"/>
      <c r="D223" s="252"/>
      <c r="E223" s="252"/>
      <c r="F223" s="17"/>
      <c r="G223" s="61"/>
      <c r="H223" s="17"/>
      <c r="I223" s="61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251"/>
      <c r="Y223" s="252"/>
      <c r="Z223" s="252"/>
      <c r="AA223" s="252"/>
      <c r="AB223" s="17"/>
      <c r="AC223" s="61"/>
      <c r="AD223" s="17"/>
      <c r="AE223" s="61"/>
      <c r="AF223" s="17"/>
      <c r="AG223" s="17"/>
      <c r="AH223" s="17"/>
    </row>
    <row r="224" ht="15.75" customHeight="1">
      <c r="A224" s="17"/>
      <c r="B224" s="251"/>
      <c r="C224" s="252"/>
      <c r="D224" s="252"/>
      <c r="E224" s="252"/>
      <c r="F224" s="17"/>
      <c r="G224" s="61"/>
      <c r="H224" s="17"/>
      <c r="I224" s="61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251"/>
      <c r="Y224" s="252"/>
      <c r="Z224" s="252"/>
      <c r="AA224" s="252"/>
      <c r="AB224" s="17"/>
      <c r="AC224" s="61"/>
      <c r="AD224" s="17"/>
      <c r="AE224" s="61"/>
      <c r="AF224" s="17"/>
      <c r="AG224" s="17"/>
      <c r="AH224" s="17"/>
    </row>
    <row r="225" ht="15.75" customHeight="1">
      <c r="A225" s="17"/>
      <c r="B225" s="251"/>
      <c r="C225" s="252"/>
      <c r="D225" s="252"/>
      <c r="E225" s="252"/>
      <c r="F225" s="17"/>
      <c r="G225" s="61"/>
      <c r="H225" s="17"/>
      <c r="I225" s="6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251"/>
      <c r="Y225" s="252"/>
      <c r="Z225" s="252"/>
      <c r="AA225" s="252"/>
      <c r="AB225" s="17"/>
      <c r="AC225" s="61"/>
      <c r="AD225" s="17"/>
      <c r="AE225" s="61"/>
      <c r="AF225" s="17"/>
      <c r="AG225" s="17"/>
      <c r="AH225" s="17"/>
    </row>
    <row r="226" ht="15.75" customHeight="1">
      <c r="A226" s="17"/>
      <c r="B226" s="251"/>
      <c r="C226" s="252"/>
      <c r="D226" s="252"/>
      <c r="E226" s="252"/>
      <c r="F226" s="17"/>
      <c r="G226" s="61"/>
      <c r="H226" s="17"/>
      <c r="I226" s="61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251"/>
      <c r="Y226" s="252"/>
      <c r="Z226" s="252"/>
      <c r="AA226" s="252"/>
      <c r="AB226" s="17"/>
      <c r="AC226" s="61"/>
      <c r="AD226" s="17"/>
      <c r="AE226" s="61"/>
      <c r="AF226" s="17"/>
      <c r="AG226" s="17"/>
      <c r="AH226" s="17"/>
    </row>
    <row r="227" ht="15.75" customHeight="1">
      <c r="A227" s="17"/>
      <c r="B227" s="251"/>
      <c r="C227" s="252"/>
      <c r="D227" s="252"/>
      <c r="E227" s="252"/>
      <c r="F227" s="17"/>
      <c r="G227" s="61"/>
      <c r="H227" s="17"/>
      <c r="I227" s="61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251"/>
      <c r="Y227" s="252"/>
      <c r="Z227" s="252"/>
      <c r="AA227" s="252"/>
      <c r="AB227" s="17"/>
      <c r="AC227" s="61"/>
      <c r="AD227" s="17"/>
      <c r="AE227" s="61"/>
      <c r="AF227" s="17"/>
      <c r="AG227" s="17"/>
      <c r="AH227" s="17"/>
    </row>
    <row r="228" ht="15.75" customHeight="1">
      <c r="A228" s="17"/>
      <c r="B228" s="251"/>
      <c r="C228" s="252"/>
      <c r="D228" s="252"/>
      <c r="E228" s="252"/>
      <c r="F228" s="17"/>
      <c r="G228" s="61"/>
      <c r="H228" s="17"/>
      <c r="I228" s="6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251"/>
      <c r="Y228" s="252"/>
      <c r="Z228" s="252"/>
      <c r="AA228" s="252"/>
      <c r="AB228" s="17"/>
      <c r="AC228" s="61"/>
      <c r="AD228" s="17"/>
      <c r="AE228" s="61"/>
      <c r="AF228" s="17"/>
      <c r="AG228" s="17"/>
      <c r="AH228" s="17"/>
    </row>
    <row r="229" ht="15.75" customHeight="1">
      <c r="A229" s="17"/>
      <c r="B229" s="251"/>
      <c r="C229" s="252"/>
      <c r="D229" s="252"/>
      <c r="E229" s="252"/>
      <c r="F229" s="17"/>
      <c r="G229" s="61"/>
      <c r="H229" s="17"/>
      <c r="I229" s="61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251"/>
      <c r="Y229" s="252"/>
      <c r="Z229" s="252"/>
      <c r="AA229" s="252"/>
      <c r="AB229" s="17"/>
      <c r="AC229" s="61"/>
      <c r="AD229" s="17"/>
      <c r="AE229" s="61"/>
      <c r="AF229" s="17"/>
      <c r="AG229" s="17"/>
      <c r="AH229" s="17"/>
    </row>
    <row r="230" ht="15.75" customHeight="1">
      <c r="A230" s="17"/>
      <c r="B230" s="251"/>
      <c r="C230" s="252"/>
      <c r="D230" s="252"/>
      <c r="E230" s="252"/>
      <c r="F230" s="17"/>
      <c r="G230" s="61"/>
      <c r="H230" s="17"/>
      <c r="I230" s="61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251"/>
      <c r="Y230" s="252"/>
      <c r="Z230" s="252"/>
      <c r="AA230" s="252"/>
      <c r="AB230" s="17"/>
      <c r="AC230" s="61"/>
      <c r="AD230" s="17"/>
      <c r="AE230" s="61"/>
      <c r="AF230" s="17"/>
      <c r="AG230" s="17"/>
      <c r="AH230" s="17"/>
    </row>
    <row r="231" ht="15.75" customHeight="1">
      <c r="A231" s="17"/>
      <c r="B231" s="251"/>
      <c r="C231" s="252"/>
      <c r="D231" s="252"/>
      <c r="E231" s="252"/>
      <c r="F231" s="17"/>
      <c r="G231" s="61"/>
      <c r="H231" s="17"/>
      <c r="I231" s="6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251"/>
      <c r="Y231" s="252"/>
      <c r="Z231" s="252"/>
      <c r="AA231" s="252"/>
      <c r="AB231" s="17"/>
      <c r="AC231" s="61"/>
      <c r="AD231" s="17"/>
      <c r="AE231" s="61"/>
      <c r="AF231" s="17"/>
      <c r="AG231" s="17"/>
      <c r="AH231" s="17"/>
    </row>
    <row r="232" ht="15.75" customHeight="1">
      <c r="A232" s="17"/>
      <c r="B232" s="251"/>
      <c r="C232" s="252"/>
      <c r="D232" s="252"/>
      <c r="E232" s="252"/>
      <c r="F232" s="17"/>
      <c r="G232" s="61"/>
      <c r="H232" s="17"/>
      <c r="I232" s="61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251"/>
      <c r="Y232" s="252"/>
      <c r="Z232" s="252"/>
      <c r="AA232" s="252"/>
      <c r="AB232" s="17"/>
      <c r="AC232" s="61"/>
      <c r="AD232" s="17"/>
      <c r="AE232" s="61"/>
      <c r="AF232" s="17"/>
      <c r="AG232" s="17"/>
      <c r="AH232" s="17"/>
    </row>
    <row r="233" ht="15.75" customHeight="1">
      <c r="A233" s="17"/>
      <c r="B233" s="251"/>
      <c r="C233" s="252"/>
      <c r="D233" s="252"/>
      <c r="E233" s="252"/>
      <c r="F233" s="17"/>
      <c r="G233" s="61"/>
      <c r="H233" s="17"/>
      <c r="I233" s="61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251"/>
      <c r="Y233" s="252"/>
      <c r="Z233" s="252"/>
      <c r="AA233" s="252"/>
      <c r="AB233" s="17"/>
      <c r="AC233" s="61"/>
      <c r="AD233" s="17"/>
      <c r="AE233" s="61"/>
      <c r="AF233" s="17"/>
      <c r="AG233" s="17"/>
      <c r="AH233" s="17"/>
    </row>
    <row r="234" ht="15.75" customHeight="1">
      <c r="A234" s="17"/>
      <c r="B234" s="251"/>
      <c r="C234" s="252"/>
      <c r="D234" s="252"/>
      <c r="E234" s="252"/>
      <c r="F234" s="17"/>
      <c r="G234" s="61"/>
      <c r="H234" s="17"/>
      <c r="I234" s="6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251"/>
      <c r="Y234" s="252"/>
      <c r="Z234" s="252"/>
      <c r="AA234" s="252"/>
      <c r="AB234" s="17"/>
      <c r="AC234" s="61"/>
      <c r="AD234" s="17"/>
      <c r="AE234" s="61"/>
      <c r="AF234" s="17"/>
      <c r="AG234" s="17"/>
      <c r="AH234" s="17"/>
    </row>
    <row r="235" ht="15.75" customHeight="1">
      <c r="A235" s="17"/>
      <c r="B235" s="251"/>
      <c r="C235" s="252"/>
      <c r="D235" s="252"/>
      <c r="E235" s="252"/>
      <c r="F235" s="17"/>
      <c r="G235" s="61"/>
      <c r="H235" s="17"/>
      <c r="I235" s="61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251"/>
      <c r="Y235" s="252"/>
      <c r="Z235" s="252"/>
      <c r="AA235" s="252"/>
      <c r="AB235" s="17"/>
      <c r="AC235" s="61"/>
      <c r="AD235" s="17"/>
      <c r="AE235" s="61"/>
      <c r="AF235" s="17"/>
      <c r="AG235" s="17"/>
      <c r="AH235" s="17"/>
    </row>
    <row r="236" ht="15.75" customHeight="1">
      <c r="A236" s="17"/>
      <c r="B236" s="251"/>
      <c r="C236" s="252"/>
      <c r="D236" s="252"/>
      <c r="E236" s="252"/>
      <c r="F236" s="17"/>
      <c r="G236" s="61"/>
      <c r="H236" s="17"/>
      <c r="I236" s="61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251"/>
      <c r="Y236" s="252"/>
      <c r="Z236" s="252"/>
      <c r="AA236" s="252"/>
      <c r="AB236" s="17"/>
      <c r="AC236" s="61"/>
      <c r="AD236" s="17"/>
      <c r="AE236" s="61"/>
      <c r="AF236" s="17"/>
      <c r="AG236" s="17"/>
      <c r="AH236" s="17"/>
    </row>
    <row r="237" ht="15.75" customHeight="1">
      <c r="A237" s="17"/>
      <c r="B237" s="251"/>
      <c r="C237" s="252"/>
      <c r="D237" s="252"/>
      <c r="E237" s="252"/>
      <c r="F237" s="17"/>
      <c r="G237" s="61"/>
      <c r="H237" s="17"/>
      <c r="I237" s="6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251"/>
      <c r="Y237" s="252"/>
      <c r="Z237" s="252"/>
      <c r="AA237" s="252"/>
      <c r="AB237" s="17"/>
      <c r="AC237" s="61"/>
      <c r="AD237" s="17"/>
      <c r="AE237" s="61"/>
      <c r="AF237" s="17"/>
      <c r="AG237" s="17"/>
      <c r="AH237" s="17"/>
    </row>
    <row r="238" ht="15.75" customHeight="1">
      <c r="A238" s="17"/>
      <c r="B238" s="251"/>
      <c r="C238" s="252"/>
      <c r="D238" s="252"/>
      <c r="E238" s="252"/>
      <c r="F238" s="17"/>
      <c r="G238" s="61"/>
      <c r="H238" s="17"/>
      <c r="I238" s="61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251"/>
      <c r="Y238" s="252"/>
      <c r="Z238" s="252"/>
      <c r="AA238" s="252"/>
      <c r="AB238" s="17"/>
      <c r="AC238" s="61"/>
      <c r="AD238" s="17"/>
      <c r="AE238" s="61"/>
      <c r="AF238" s="17"/>
      <c r="AG238" s="17"/>
      <c r="AH238" s="17"/>
    </row>
    <row r="239" ht="15.75" customHeight="1">
      <c r="A239" s="17"/>
      <c r="B239" s="251"/>
      <c r="C239" s="252"/>
      <c r="D239" s="252"/>
      <c r="E239" s="252"/>
      <c r="F239" s="17"/>
      <c r="G239" s="61"/>
      <c r="H239" s="17"/>
      <c r="I239" s="61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251"/>
      <c r="Y239" s="252"/>
      <c r="Z239" s="252"/>
      <c r="AA239" s="252"/>
      <c r="AB239" s="17"/>
      <c r="AC239" s="61"/>
      <c r="AD239" s="17"/>
      <c r="AE239" s="61"/>
      <c r="AF239" s="17"/>
      <c r="AG239" s="17"/>
      <c r="AH239" s="17"/>
    </row>
    <row r="240" ht="15.75" customHeight="1">
      <c r="A240" s="17"/>
      <c r="B240" s="251"/>
      <c r="C240" s="252"/>
      <c r="D240" s="252"/>
      <c r="E240" s="252"/>
      <c r="F240" s="17"/>
      <c r="G240" s="61"/>
      <c r="H240" s="17"/>
      <c r="I240" s="6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251"/>
      <c r="Y240" s="252"/>
      <c r="Z240" s="252"/>
      <c r="AA240" s="252"/>
      <c r="AB240" s="17"/>
      <c r="AC240" s="61"/>
      <c r="AD240" s="17"/>
      <c r="AE240" s="61"/>
      <c r="AF240" s="17"/>
      <c r="AG240" s="17"/>
      <c r="AH240" s="17"/>
    </row>
    <row r="241" ht="15.75" customHeight="1">
      <c r="A241" s="17"/>
      <c r="B241" s="251"/>
      <c r="C241" s="252"/>
      <c r="D241" s="252"/>
      <c r="E241" s="252"/>
      <c r="F241" s="17"/>
      <c r="G241" s="61"/>
      <c r="H241" s="17"/>
      <c r="I241" s="61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251"/>
      <c r="Y241" s="252"/>
      <c r="Z241" s="252"/>
      <c r="AA241" s="252"/>
      <c r="AB241" s="17"/>
      <c r="AC241" s="61"/>
      <c r="AD241" s="17"/>
      <c r="AE241" s="61"/>
      <c r="AF241" s="17"/>
      <c r="AG241" s="17"/>
      <c r="AH241" s="17"/>
    </row>
    <row r="242" ht="15.75" customHeight="1">
      <c r="A242" s="17"/>
      <c r="B242" s="251"/>
      <c r="C242" s="252"/>
      <c r="D242" s="252"/>
      <c r="E242" s="252"/>
      <c r="F242" s="17"/>
      <c r="G242" s="61"/>
      <c r="H242" s="17"/>
      <c r="I242" s="61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61"/>
      <c r="AD242" s="17"/>
      <c r="AE242" s="61"/>
      <c r="AF242" s="17"/>
      <c r="AG242" s="17"/>
      <c r="AH242" s="17"/>
    </row>
    <row r="243" ht="15.75" customHeight="1">
      <c r="A243" s="17"/>
      <c r="B243" s="251"/>
      <c r="C243" s="252"/>
      <c r="D243" s="252"/>
      <c r="E243" s="252"/>
      <c r="F243" s="17"/>
      <c r="G243" s="61"/>
      <c r="H243" s="17"/>
      <c r="I243" s="6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61"/>
      <c r="AD243" s="17"/>
      <c r="AE243" s="61"/>
      <c r="AF243" s="17"/>
      <c r="AG243" s="17"/>
      <c r="AH243" s="17"/>
    </row>
    <row r="244" ht="15.75" customHeight="1">
      <c r="A244" s="17"/>
      <c r="B244" s="251"/>
      <c r="C244" s="252"/>
      <c r="D244" s="252"/>
      <c r="E244" s="252"/>
      <c r="F244" s="17"/>
      <c r="G244" s="61"/>
      <c r="H244" s="17"/>
      <c r="I244" s="61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61"/>
      <c r="AD244" s="17"/>
      <c r="AE244" s="61"/>
      <c r="AF244" s="17"/>
      <c r="AG244" s="17"/>
      <c r="AH244" s="17"/>
    </row>
    <row r="245" ht="15.75" customHeight="1">
      <c r="A245" s="17"/>
      <c r="B245" s="251"/>
      <c r="C245" s="252"/>
      <c r="D245" s="252"/>
      <c r="E245" s="252"/>
      <c r="F245" s="17"/>
      <c r="G245" s="61"/>
      <c r="H245" s="17"/>
      <c r="I245" s="61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61"/>
      <c r="AD245" s="17"/>
      <c r="AE245" s="61"/>
      <c r="AF245" s="17"/>
      <c r="AG245" s="17"/>
      <c r="AH245" s="17"/>
    </row>
    <row r="246" ht="15.75" customHeight="1">
      <c r="A246" s="17"/>
      <c r="B246" s="251"/>
      <c r="C246" s="252"/>
      <c r="D246" s="252"/>
      <c r="E246" s="252"/>
      <c r="F246" s="17"/>
      <c r="G246" s="61"/>
      <c r="H246" s="17"/>
      <c r="I246" s="6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61"/>
      <c r="AD246" s="17"/>
      <c r="AE246" s="61"/>
      <c r="AF246" s="17"/>
      <c r="AG246" s="17"/>
      <c r="AH246" s="17"/>
    </row>
    <row r="247" ht="15.75" customHeight="1">
      <c r="A247" s="17"/>
      <c r="B247" s="251"/>
      <c r="C247" s="252"/>
      <c r="D247" s="252"/>
      <c r="E247" s="252"/>
      <c r="F247" s="17"/>
      <c r="G247" s="61"/>
      <c r="H247" s="17"/>
      <c r="I247" s="61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61"/>
      <c r="AD247" s="17"/>
      <c r="AE247" s="61"/>
      <c r="AF247" s="17"/>
      <c r="AG247" s="17"/>
      <c r="AH247" s="17"/>
    </row>
    <row r="248" ht="15.75" customHeight="1">
      <c r="A248" s="17"/>
      <c r="B248" s="251"/>
      <c r="C248" s="252"/>
      <c r="D248" s="252"/>
      <c r="E248" s="252"/>
      <c r="F248" s="17"/>
      <c r="G248" s="61"/>
      <c r="H248" s="17"/>
      <c r="I248" s="61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61"/>
      <c r="AD248" s="17"/>
      <c r="AE248" s="61"/>
      <c r="AF248" s="17"/>
      <c r="AG248" s="17"/>
      <c r="AH248" s="17"/>
    </row>
    <row r="249" ht="15.75" customHeight="1">
      <c r="A249" s="17"/>
      <c r="B249" s="251"/>
      <c r="C249" s="252"/>
      <c r="D249" s="252"/>
      <c r="E249" s="252"/>
      <c r="F249" s="17"/>
      <c r="G249" s="61"/>
      <c r="H249" s="17"/>
      <c r="I249" s="6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61"/>
      <c r="AD249" s="17"/>
      <c r="AE249" s="61"/>
      <c r="AF249" s="17"/>
      <c r="AG249" s="17"/>
      <c r="AH249" s="17"/>
    </row>
    <row r="250" ht="15.75" customHeight="1">
      <c r="A250" s="17"/>
      <c r="B250" s="251"/>
      <c r="C250" s="252"/>
      <c r="D250" s="252"/>
      <c r="E250" s="252"/>
      <c r="F250" s="17"/>
      <c r="G250" s="61"/>
      <c r="H250" s="17"/>
      <c r="I250" s="6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61"/>
      <c r="AD250" s="17"/>
      <c r="AE250" s="61"/>
      <c r="AF250" s="17"/>
      <c r="AG250" s="17"/>
      <c r="AH250" s="17"/>
    </row>
    <row r="251" ht="15.75" customHeight="1">
      <c r="A251" s="17"/>
      <c r="B251" s="251"/>
      <c r="C251" s="252"/>
      <c r="D251" s="252"/>
      <c r="E251" s="252"/>
      <c r="F251" s="17"/>
      <c r="G251" s="61"/>
      <c r="H251" s="17"/>
      <c r="I251" s="61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61"/>
      <c r="AD251" s="17"/>
      <c r="AE251" s="61"/>
      <c r="AF251" s="17"/>
      <c r="AG251" s="17"/>
      <c r="AH251" s="17"/>
    </row>
    <row r="252" ht="15.75" customHeight="1">
      <c r="A252" s="17"/>
      <c r="B252" s="251"/>
      <c r="C252" s="252"/>
      <c r="D252" s="252"/>
      <c r="E252" s="252"/>
      <c r="F252" s="17"/>
      <c r="G252" s="61"/>
      <c r="H252" s="17"/>
      <c r="I252" s="6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61"/>
      <c r="AD252" s="17"/>
      <c r="AE252" s="61"/>
      <c r="AF252" s="17"/>
      <c r="AG252" s="17"/>
      <c r="AH252" s="17"/>
    </row>
    <row r="253" ht="15.75" customHeight="1">
      <c r="A253" s="17"/>
      <c r="B253" s="251"/>
      <c r="C253" s="252"/>
      <c r="D253" s="252"/>
      <c r="E253" s="252"/>
      <c r="F253" s="17"/>
      <c r="G253" s="61"/>
      <c r="H253" s="17"/>
      <c r="I253" s="61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61"/>
      <c r="AD253" s="17"/>
      <c r="AE253" s="61"/>
      <c r="AF253" s="17"/>
      <c r="AG253" s="17"/>
      <c r="AH253" s="17"/>
    </row>
    <row r="254" ht="15.75" customHeight="1">
      <c r="A254" s="17"/>
      <c r="B254" s="251"/>
      <c r="C254" s="252"/>
      <c r="D254" s="252"/>
      <c r="E254" s="252"/>
      <c r="F254" s="17"/>
      <c r="G254" s="61"/>
      <c r="H254" s="17"/>
      <c r="I254" s="61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61"/>
      <c r="AD254" s="17"/>
      <c r="AE254" s="61"/>
      <c r="AF254" s="17"/>
      <c r="AG254" s="17"/>
      <c r="AH254" s="17"/>
    </row>
    <row r="255" ht="15.75" customHeight="1">
      <c r="A255" s="17"/>
      <c r="B255" s="251"/>
      <c r="C255" s="252"/>
      <c r="D255" s="252"/>
      <c r="E255" s="252"/>
      <c r="F255" s="17"/>
      <c r="G255" s="61"/>
      <c r="H255" s="17"/>
      <c r="I255" s="6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61"/>
      <c r="AD255" s="17"/>
      <c r="AE255" s="61"/>
      <c r="AF255" s="17"/>
      <c r="AG255" s="17"/>
      <c r="AH255" s="17"/>
    </row>
    <row r="256" ht="15.75" customHeight="1">
      <c r="A256" s="17"/>
      <c r="B256" s="251"/>
      <c r="C256" s="252"/>
      <c r="D256" s="252"/>
      <c r="E256" s="252"/>
      <c r="F256" s="17"/>
      <c r="G256" s="61"/>
      <c r="H256" s="17"/>
      <c r="I256" s="61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61"/>
      <c r="AD256" s="17"/>
      <c r="AE256" s="61"/>
      <c r="AF256" s="17"/>
      <c r="AG256" s="17"/>
      <c r="AH256" s="17"/>
    </row>
    <row r="257" ht="15.75" customHeight="1">
      <c r="A257" s="17"/>
      <c r="B257" s="251"/>
      <c r="C257" s="252"/>
      <c r="D257" s="252"/>
      <c r="E257" s="252"/>
      <c r="F257" s="17"/>
      <c r="G257" s="61"/>
      <c r="H257" s="17"/>
      <c r="I257" s="61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61"/>
      <c r="AD257" s="17"/>
      <c r="AE257" s="61"/>
      <c r="AF257" s="17"/>
      <c r="AG257" s="17"/>
      <c r="AH257" s="17"/>
    </row>
    <row r="258" ht="15.75" customHeight="1">
      <c r="A258" s="17"/>
      <c r="B258" s="251"/>
      <c r="C258" s="252"/>
      <c r="D258" s="252"/>
      <c r="E258" s="252"/>
      <c r="F258" s="17"/>
      <c r="G258" s="61"/>
      <c r="H258" s="17"/>
      <c r="I258" s="6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61"/>
      <c r="AD258" s="17"/>
      <c r="AE258" s="61"/>
      <c r="AF258" s="17"/>
      <c r="AG258" s="17"/>
      <c r="AH258" s="1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F8:J8"/>
    <mergeCell ref="F9:J9"/>
    <mergeCell ref="F4:J4"/>
    <mergeCell ref="N4:P4"/>
    <mergeCell ref="F5:J5"/>
    <mergeCell ref="F6:J6"/>
    <mergeCell ref="F7:J7"/>
    <mergeCell ref="F10:J10"/>
    <mergeCell ref="B11:K11"/>
    <mergeCell ref="M5:M8"/>
    <mergeCell ref="M10:M11"/>
    <mergeCell ref="Q7:U7"/>
    <mergeCell ref="Q8:U8"/>
    <mergeCell ref="M9:V9"/>
    <mergeCell ref="Q10:R10"/>
    <mergeCell ref="T10:U10"/>
    <mergeCell ref="Q11:R11"/>
    <mergeCell ref="T11:U11"/>
    <mergeCell ref="B16:K16"/>
    <mergeCell ref="B17:K17"/>
    <mergeCell ref="C18:E18"/>
    <mergeCell ref="G18:I18"/>
    <mergeCell ref="N18:P18"/>
    <mergeCell ref="R18:T18"/>
    <mergeCell ref="X19:X20"/>
    <mergeCell ref="M16:V16"/>
    <mergeCell ref="M17:V17"/>
    <mergeCell ref="X17:AG17"/>
    <mergeCell ref="Y18:AA18"/>
    <mergeCell ref="AB18:AF18"/>
    <mergeCell ref="AB19:AF19"/>
    <mergeCell ref="AB20:AF20"/>
    <mergeCell ref="M28:V28"/>
    <mergeCell ref="N29:P29"/>
    <mergeCell ref="R29:T29"/>
    <mergeCell ref="X25:AG25"/>
    <mergeCell ref="X26:AG26"/>
    <mergeCell ref="M27:V27"/>
    <mergeCell ref="Y27:AA27"/>
    <mergeCell ref="AB27:AF27"/>
    <mergeCell ref="X28:X29"/>
    <mergeCell ref="AB28:AF28"/>
    <mergeCell ref="AB29:AF29"/>
    <mergeCell ref="G29:I29"/>
    <mergeCell ref="B32:K32"/>
    <mergeCell ref="B33:B34"/>
    <mergeCell ref="M33:M34"/>
    <mergeCell ref="B35:K35"/>
    <mergeCell ref="M19:M20"/>
    <mergeCell ref="B21:K21"/>
    <mergeCell ref="M22:M23"/>
    <mergeCell ref="B24:K24"/>
    <mergeCell ref="B27:K27"/>
    <mergeCell ref="B28:K28"/>
    <mergeCell ref="C29:E29"/>
    <mergeCell ref="X30:AG30"/>
    <mergeCell ref="Y31:AA31"/>
    <mergeCell ref="AB31:AF31"/>
    <mergeCell ref="M32:V32"/>
    <mergeCell ref="AB32:AC32"/>
    <mergeCell ref="AE32:AF32"/>
    <mergeCell ref="M35:V35"/>
    <mergeCell ref="X34:AG34"/>
    <mergeCell ref="X35:AG35"/>
    <mergeCell ref="Y36:AA36"/>
    <mergeCell ref="AB36:AF36"/>
    <mergeCell ref="X37:X38"/>
    <mergeCell ref="AB37:AF37"/>
    <mergeCell ref="AB38:AF38"/>
    <mergeCell ref="B38:K38"/>
    <mergeCell ref="B39:K39"/>
    <mergeCell ref="X39:AG39"/>
    <mergeCell ref="C40:E40"/>
    <mergeCell ref="G40:I40"/>
    <mergeCell ref="Y40:AA40"/>
    <mergeCell ref="AB40:AF40"/>
    <mergeCell ref="AB41:AC41"/>
    <mergeCell ref="AE41:AF41"/>
    <mergeCell ref="B43:K43"/>
    <mergeCell ref="B46:K46"/>
    <mergeCell ref="B49:K49"/>
    <mergeCell ref="B50:K50"/>
    <mergeCell ref="C51:E51"/>
    <mergeCell ref="B2:K2"/>
    <mergeCell ref="M2:V2"/>
    <mergeCell ref="X2:AG2"/>
    <mergeCell ref="B3:K3"/>
    <mergeCell ref="M3:V3"/>
    <mergeCell ref="X3:AG3"/>
    <mergeCell ref="C4:E4"/>
    <mergeCell ref="AB4:AF4"/>
    <mergeCell ref="AB5:AF5"/>
    <mergeCell ref="AB6:AF6"/>
    <mergeCell ref="Q4:U4"/>
    <mergeCell ref="Y4:AA4"/>
    <mergeCell ref="Q5:U5"/>
    <mergeCell ref="X5:X6"/>
    <mergeCell ref="Y5:Y6"/>
    <mergeCell ref="AA5:AA6"/>
    <mergeCell ref="Q6:U6"/>
    <mergeCell ref="F12:G12"/>
    <mergeCell ref="I12:J12"/>
    <mergeCell ref="F13:G13"/>
    <mergeCell ref="I13:J13"/>
    <mergeCell ref="F14:G14"/>
    <mergeCell ref="I14:J14"/>
    <mergeCell ref="X16:AG16"/>
    <mergeCell ref="M21:V21"/>
    <mergeCell ref="X21:AG21"/>
    <mergeCell ref="Y22:AA22"/>
    <mergeCell ref="AB22:AF22"/>
    <mergeCell ref="AB23:AC23"/>
    <mergeCell ref="AE23:AF23"/>
    <mergeCell ref="M24:V24"/>
    <mergeCell ref="G51:I51"/>
    <mergeCell ref="B54:K54"/>
    <mergeCell ref="B57:K57"/>
    <mergeCell ref="B52:B53"/>
    <mergeCell ref="B55:B56"/>
    <mergeCell ref="B5:B10"/>
    <mergeCell ref="B12:B14"/>
    <mergeCell ref="B19:B20"/>
    <mergeCell ref="B22:B23"/>
    <mergeCell ref="B30:B31"/>
    <mergeCell ref="B41:B42"/>
    <mergeCell ref="B44:B45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48" man="1"/>
    <brk id="33" man="1"/>
    <brk id="24" man="1"/>
    <brk id="14" man="1"/>
  </rowBreaks>
  <colBreaks count="2" manualBreakCount="2">
    <brk id="23" man="1"/>
    <brk id="1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65">
        <v>1.0</v>
      </c>
      <c r="C2" s="329" t="s">
        <v>220</v>
      </c>
    </row>
    <row r="3" ht="14.25" customHeight="1">
      <c r="C3" s="329" t="s">
        <v>221</v>
      </c>
    </row>
    <row r="4" ht="14.25" customHeight="1">
      <c r="C4" s="329" t="s">
        <v>222</v>
      </c>
    </row>
    <row r="5" ht="14.25" customHeight="1">
      <c r="C5" s="329" t="s">
        <v>223</v>
      </c>
    </row>
    <row r="6" ht="14.25" customHeight="1">
      <c r="C6" s="17" t="s">
        <v>13</v>
      </c>
    </row>
    <row r="7" ht="14.25" customHeight="1">
      <c r="C7" s="17" t="s">
        <v>15</v>
      </c>
    </row>
    <row r="8" ht="14.25" customHeight="1">
      <c r="C8" s="17" t="s">
        <v>17</v>
      </c>
    </row>
    <row r="9" ht="14.25" customHeight="1">
      <c r="A9" s="17"/>
      <c r="B9" s="10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ht="14.25" customHeight="1">
      <c r="B10" s="165">
        <v>2.0</v>
      </c>
      <c r="C10" s="329" t="s">
        <v>224</v>
      </c>
    </row>
    <row r="11" ht="14.25" customHeight="1">
      <c r="C11" s="329" t="s">
        <v>225</v>
      </c>
    </row>
    <row r="12" ht="14.25" customHeight="1">
      <c r="C12" s="329" t="s">
        <v>226</v>
      </c>
    </row>
    <row r="13" ht="14.25" customHeight="1">
      <c r="C13" s="329" t="s">
        <v>227</v>
      </c>
    </row>
    <row r="14" ht="14.25" customHeight="1">
      <c r="C14" s="17" t="s">
        <v>14</v>
      </c>
    </row>
    <row r="15" ht="14.25" customHeight="1">
      <c r="C15" s="17" t="s">
        <v>16</v>
      </c>
    </row>
    <row r="16" ht="14.25" customHeight="1">
      <c r="C16" s="17" t="s">
        <v>18</v>
      </c>
    </row>
    <row r="17" ht="14.25" customHeight="1"/>
    <row r="18" ht="14.25" customHeight="1">
      <c r="B18" s="165">
        <v>3.0</v>
      </c>
      <c r="C18" s="329" t="s">
        <v>228</v>
      </c>
    </row>
    <row r="19" ht="14.25" customHeight="1">
      <c r="C19" s="329" t="s">
        <v>229</v>
      </c>
    </row>
    <row r="20" ht="14.25" customHeight="1">
      <c r="C20" s="329" t="s">
        <v>230</v>
      </c>
    </row>
    <row r="21" ht="14.25" customHeight="1">
      <c r="C21" s="329" t="s">
        <v>231</v>
      </c>
    </row>
    <row r="22" ht="14.25" customHeight="1">
      <c r="C22" s="17" t="s">
        <v>28</v>
      </c>
    </row>
    <row r="23" ht="14.25" customHeight="1">
      <c r="C23" s="17" t="s">
        <v>30</v>
      </c>
    </row>
    <row r="24" ht="14.25" customHeight="1">
      <c r="C24" s="17" t="s">
        <v>32</v>
      </c>
    </row>
    <row r="25" ht="14.25" customHeight="1"/>
    <row r="26" ht="14.25" customHeight="1">
      <c r="B26" s="165">
        <v>4.0</v>
      </c>
      <c r="C26" s="329" t="s">
        <v>232</v>
      </c>
    </row>
    <row r="27" ht="14.25" customHeight="1">
      <c r="C27" s="329" t="s">
        <v>233</v>
      </c>
    </row>
    <row r="28" ht="14.25" customHeight="1">
      <c r="C28" s="329" t="s">
        <v>234</v>
      </c>
    </row>
    <row r="29" ht="14.25" customHeight="1">
      <c r="C29" s="329" t="s">
        <v>235</v>
      </c>
    </row>
    <row r="30" ht="14.25" customHeight="1">
      <c r="C30" s="17" t="s">
        <v>29</v>
      </c>
    </row>
    <row r="31" ht="14.25" customHeight="1">
      <c r="C31" s="17" t="s">
        <v>31</v>
      </c>
    </row>
    <row r="32" ht="14.25" customHeight="1">
      <c r="C32" s="17" t="s">
        <v>33</v>
      </c>
    </row>
    <row r="33" ht="14.25" customHeight="1"/>
    <row r="34" ht="14.25" customHeight="1">
      <c r="B34" s="165">
        <v>5.0</v>
      </c>
      <c r="C34" s="329" t="s">
        <v>236</v>
      </c>
    </row>
    <row r="35" ht="14.25" customHeight="1">
      <c r="C35" s="329" t="s">
        <v>237</v>
      </c>
    </row>
    <row r="36" ht="14.25" customHeight="1">
      <c r="C36" s="329" t="s">
        <v>238</v>
      </c>
    </row>
    <row r="37" ht="14.25" customHeight="1">
      <c r="C37" s="17" t="s">
        <v>40</v>
      </c>
    </row>
    <row r="38" ht="14.25" customHeight="1">
      <c r="C38" s="17" t="s">
        <v>42</v>
      </c>
    </row>
    <row r="39" ht="14.25" customHeight="1">
      <c r="C39" s="17" t="s">
        <v>44</v>
      </c>
    </row>
    <row r="40" ht="14.25" customHeight="1"/>
    <row r="41" ht="14.25" customHeight="1">
      <c r="B41" s="165">
        <v>6.0</v>
      </c>
      <c r="C41" s="329" t="s">
        <v>239</v>
      </c>
    </row>
    <row r="42" ht="14.25" customHeight="1">
      <c r="C42" s="329" t="s">
        <v>240</v>
      </c>
    </row>
    <row r="43" ht="14.25" customHeight="1">
      <c r="C43" s="329" t="s">
        <v>241</v>
      </c>
    </row>
    <row r="44" ht="14.25" customHeight="1">
      <c r="C44" s="17" t="s">
        <v>41</v>
      </c>
    </row>
    <row r="45" ht="14.25" customHeight="1">
      <c r="C45" s="17" t="s">
        <v>43</v>
      </c>
    </row>
    <row r="46" ht="14.25" customHeight="1">
      <c r="C46" s="17" t="s">
        <v>45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2021-11-09T05:29:39Z</dcterms:created>
  <dc:creator>Dell</dc:creator>
</cp:coreProperties>
</file>