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<sst xmlns="http://schemas.openxmlformats.org/spreadsheetml/2006/main" count="19" uniqueCount="14">
  <si>
    <t>year</t>
  </si>
  <si>
    <t>danceability</t>
  </si>
  <si>
    <t>energy</t>
  </si>
  <si>
    <t>valence</t>
  </si>
  <si>
    <t>tempo</t>
  </si>
  <si>
    <t>loudness</t>
  </si>
  <si>
    <t>mode</t>
  </si>
  <si>
    <t>key</t>
  </si>
  <si>
    <t>acousticness</t>
  </si>
  <si>
    <t>instrumentalness</t>
  </si>
  <si>
    <t>liveness</t>
  </si>
  <si>
    <t>speechiness</t>
  </si>
  <si>
    <t>duration_ms</t>
  </si>
  <si>
    <t>popularity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</si>
</sst>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9" fillId="21" borderId="2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逐年变化情况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danceability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0.425660938</c:v>
                </c:pt>
                <c:pt idx="1">
                  <c:v>0.48</c:v>
                </c:pt>
                <c:pt idx="2">
                  <c:v>0.568461538</c:v>
                </c:pt>
                <c:pt idx="3">
                  <c:v>0.548654008</c:v>
                </c:pt>
                <c:pt idx="4">
                  <c:v>0.571889734</c:v>
                </c:pt>
                <c:pt idx="5">
                  <c:v>0.558295195</c:v>
                </c:pt>
                <c:pt idx="6">
                  <c:v>0.649959732</c:v>
                </c:pt>
                <c:pt idx="7">
                  <c:v>0.529695689</c:v>
                </c:pt>
                <c:pt idx="8">
                  <c:v>0.647005087</c:v>
                </c:pt>
                <c:pt idx="9">
                  <c:v>0.510382249</c:v>
                </c:pt>
                <c:pt idx="10">
                  <c:v>0.556093523</c:v>
                </c:pt>
                <c:pt idx="11">
                  <c:v>0.560050939</c:v>
                </c:pt>
                <c:pt idx="12">
                  <c:v>0.603766399</c:v>
                </c:pt>
                <c:pt idx="13">
                  <c:v>0.529833935</c:v>
                </c:pt>
                <c:pt idx="14">
                  <c:v>0.553363892</c:v>
                </c:pt>
                <c:pt idx="15">
                  <c:v>0.532999905</c:v>
                </c:pt>
                <c:pt idx="16">
                  <c:v>0.556888087</c:v>
                </c:pt>
                <c:pt idx="17">
                  <c:v>0.486981771</c:v>
                </c:pt>
                <c:pt idx="18">
                  <c:v>0.513091892</c:v>
                </c:pt>
                <c:pt idx="19">
                  <c:v>0.52163935</c:v>
                </c:pt>
                <c:pt idx="20">
                  <c:v>0.480442133</c:v>
                </c:pt>
                <c:pt idx="21">
                  <c:v>0.465813948</c:v>
                </c:pt>
                <c:pt idx="22">
                  <c:v>0.467497003</c:v>
                </c:pt>
                <c:pt idx="23">
                  <c:v>0.507083485</c:v>
                </c:pt>
                <c:pt idx="24">
                  <c:v>0.52003165</c:v>
                </c:pt>
                <c:pt idx="25">
                  <c:v>0.403514504</c:v>
                </c:pt>
                <c:pt idx="26">
                  <c:v>0.472398607</c:v>
                </c:pt>
                <c:pt idx="27">
                  <c:v>0.439915364</c:v>
                </c:pt>
                <c:pt idx="28">
                  <c:v>0.44162305</c:v>
                </c:pt>
                <c:pt idx="29">
                  <c:v>0.4914329</c:v>
                </c:pt>
                <c:pt idx="30">
                  <c:v>0.4597661</c:v>
                </c:pt>
                <c:pt idx="31">
                  <c:v>0.46265855</c:v>
                </c:pt>
                <c:pt idx="32">
                  <c:v>0.436234359</c:v>
                </c:pt>
                <c:pt idx="33">
                  <c:v>0.46662995</c:v>
                </c:pt>
                <c:pt idx="34">
                  <c:v>0.49018335</c:v>
                </c:pt>
                <c:pt idx="35">
                  <c:v>0.48488295</c:v>
                </c:pt>
                <c:pt idx="36">
                  <c:v>0.50743335</c:v>
                </c:pt>
                <c:pt idx="37">
                  <c:v>0.4815849</c:v>
                </c:pt>
                <c:pt idx="38">
                  <c:v>0.48886505</c:v>
                </c:pt>
                <c:pt idx="39">
                  <c:v>0.4873433</c:v>
                </c:pt>
                <c:pt idx="40">
                  <c:v>0.4892041</c:v>
                </c:pt>
                <c:pt idx="41">
                  <c:v>0.4992031</c:v>
                </c:pt>
                <c:pt idx="42">
                  <c:v>0.4863314</c:v>
                </c:pt>
                <c:pt idx="43">
                  <c:v>0.50658625</c:v>
                </c:pt>
                <c:pt idx="44">
                  <c:v>0.5048521</c:v>
                </c:pt>
                <c:pt idx="45">
                  <c:v>0.5035686</c:v>
                </c:pt>
                <c:pt idx="46">
                  <c:v>0.49844525</c:v>
                </c:pt>
                <c:pt idx="47">
                  <c:v>0.50047985</c:v>
                </c:pt>
                <c:pt idx="48">
                  <c:v>0.49049835</c:v>
                </c:pt>
                <c:pt idx="49">
                  <c:v>0.509339</c:v>
                </c:pt>
                <c:pt idx="50">
                  <c:v>0.50451935</c:v>
                </c:pt>
                <c:pt idx="51">
                  <c:v>0.5208465</c:v>
                </c:pt>
                <c:pt idx="52">
                  <c:v>0.5135514</c:v>
                </c:pt>
                <c:pt idx="53">
                  <c:v>0.52052895</c:v>
                </c:pt>
                <c:pt idx="54">
                  <c:v>0.523718</c:v>
                </c:pt>
                <c:pt idx="55">
                  <c:v>0.53280355</c:v>
                </c:pt>
                <c:pt idx="56">
                  <c:v>0.5372937</c:v>
                </c:pt>
                <c:pt idx="57">
                  <c:v>0.54478325</c:v>
                </c:pt>
                <c:pt idx="58">
                  <c:v>0.5618163</c:v>
                </c:pt>
                <c:pt idx="59">
                  <c:v>0.5578385</c:v>
                </c:pt>
                <c:pt idx="60">
                  <c:v>0.54187025</c:v>
                </c:pt>
                <c:pt idx="61">
                  <c:v>0.56573035</c:v>
                </c:pt>
                <c:pt idx="62">
                  <c:v>0.54803335</c:v>
                </c:pt>
                <c:pt idx="63">
                  <c:v>0.5397952</c:v>
                </c:pt>
                <c:pt idx="64">
                  <c:v>0.55850035</c:v>
                </c:pt>
                <c:pt idx="65">
                  <c:v>0.5447083</c:v>
                </c:pt>
                <c:pt idx="66">
                  <c:v>0.54301125</c:v>
                </c:pt>
                <c:pt idx="67">
                  <c:v>0.54506375</c:v>
                </c:pt>
                <c:pt idx="68">
                  <c:v>0.55203085</c:v>
                </c:pt>
                <c:pt idx="69">
                  <c:v>0.54518535</c:v>
                </c:pt>
                <c:pt idx="70">
                  <c:v>0.56122825</c:v>
                </c:pt>
                <c:pt idx="71">
                  <c:v>0.56382585</c:v>
                </c:pt>
                <c:pt idx="72">
                  <c:v>0.5744991</c:v>
                </c:pt>
                <c:pt idx="73">
                  <c:v>0.5593907</c:v>
                </c:pt>
                <c:pt idx="74">
                  <c:v>0.56496445</c:v>
                </c:pt>
                <c:pt idx="75">
                  <c:v>0.59172145</c:v>
                </c:pt>
                <c:pt idx="76">
                  <c:v>0.57796695</c:v>
                </c:pt>
                <c:pt idx="77">
                  <c:v>0.5928674</c:v>
                </c:pt>
                <c:pt idx="78">
                  <c:v>0.5862456</c:v>
                </c:pt>
                <c:pt idx="79">
                  <c:v>0.5890394</c:v>
                </c:pt>
                <c:pt idx="80">
                  <c:v>0.58593315</c:v>
                </c:pt>
                <c:pt idx="81">
                  <c:v>0.57862785</c:v>
                </c:pt>
                <c:pt idx="82">
                  <c:v>0.57663275</c:v>
                </c:pt>
                <c:pt idx="83">
                  <c:v>0.5722624</c:v>
                </c:pt>
                <c:pt idx="84">
                  <c:v>0.5763006</c:v>
                </c:pt>
                <c:pt idx="85">
                  <c:v>0.56844475</c:v>
                </c:pt>
                <c:pt idx="86">
                  <c:v>0.56483005</c:v>
                </c:pt>
                <c:pt idx="87">
                  <c:v>0.5834105</c:v>
                </c:pt>
                <c:pt idx="88">
                  <c:v>0.56685735</c:v>
                </c:pt>
                <c:pt idx="89">
                  <c:v>0.57781115</c:v>
                </c:pt>
                <c:pt idx="90">
                  <c:v>0.55982215</c:v>
                </c:pt>
                <c:pt idx="91">
                  <c:v>0.5716951</c:v>
                </c:pt>
                <c:pt idx="92">
                  <c:v>0.57887375</c:v>
                </c:pt>
                <c:pt idx="93">
                  <c:v>0.58957415</c:v>
                </c:pt>
                <c:pt idx="94">
                  <c:v>0.591007561</c:v>
                </c:pt>
                <c:pt idx="95">
                  <c:v>0.599976384</c:v>
                </c:pt>
                <c:pt idx="96">
                  <c:v>0.6122864</c:v>
                </c:pt>
                <c:pt idx="97">
                  <c:v>0.66493</c:v>
                </c:pt>
                <c:pt idx="98">
                  <c:v>0.64421535</c:v>
                </c:pt>
                <c:pt idx="99">
                  <c:v>0.673077449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0.236783594</c:v>
                </c:pt>
                <c:pt idx="1">
                  <c:v>0.23702625</c:v>
                </c:pt>
                <c:pt idx="2">
                  <c:v>0.246936095</c:v>
                </c:pt>
                <c:pt idx="3">
                  <c:v>0.347032911</c:v>
                </c:pt>
                <c:pt idx="4">
                  <c:v>0.264372624</c:v>
                </c:pt>
                <c:pt idx="5">
                  <c:v>0.239194931</c:v>
                </c:pt>
                <c:pt idx="6">
                  <c:v>0.256158725</c:v>
                </c:pt>
                <c:pt idx="7">
                  <c:v>0.207142747</c:v>
                </c:pt>
                <c:pt idx="8">
                  <c:v>0.24051342</c:v>
                </c:pt>
                <c:pt idx="9">
                  <c:v>0.327300193</c:v>
                </c:pt>
                <c:pt idx="10">
                  <c:v>0.25843397</c:v>
                </c:pt>
                <c:pt idx="11">
                  <c:v>0.305478497</c:v>
                </c:pt>
                <c:pt idx="12">
                  <c:v>0.287360611</c:v>
                </c:pt>
                <c:pt idx="13">
                  <c:v>0.259990614</c:v>
                </c:pt>
                <c:pt idx="14">
                  <c:v>0.244698444</c:v>
                </c:pt>
                <c:pt idx="15">
                  <c:v>0.306197884</c:v>
                </c:pt>
                <c:pt idx="16">
                  <c:v>0.286996191</c:v>
                </c:pt>
                <c:pt idx="17">
                  <c:v>0.283627083</c:v>
                </c:pt>
                <c:pt idx="18">
                  <c:v>0.295648348</c:v>
                </c:pt>
                <c:pt idx="19">
                  <c:v>0.309803345</c:v>
                </c:pt>
                <c:pt idx="20">
                  <c:v>0.261471915</c:v>
                </c:pt>
                <c:pt idx="21">
                  <c:v>0.257303499</c:v>
                </c:pt>
                <c:pt idx="22">
                  <c:v>0.275160773</c:v>
                </c:pt>
                <c:pt idx="23">
                  <c:v>0.260940793</c:v>
                </c:pt>
                <c:pt idx="24">
                  <c:v>0.227028101</c:v>
                </c:pt>
                <c:pt idx="25">
                  <c:v>0.204252136</c:v>
                </c:pt>
                <c:pt idx="26">
                  <c:v>0.258910931</c:v>
                </c:pt>
                <c:pt idx="27">
                  <c:v>0.247542342</c:v>
                </c:pt>
                <c:pt idx="28">
                  <c:v>0.244627165</c:v>
                </c:pt>
                <c:pt idx="29">
                  <c:v>0.324979145</c:v>
                </c:pt>
                <c:pt idx="30">
                  <c:v>0.25026026</c:v>
                </c:pt>
                <c:pt idx="31">
                  <c:v>0.25158091</c:v>
                </c:pt>
                <c:pt idx="32">
                  <c:v>0.265310379</c:v>
                </c:pt>
                <c:pt idx="33">
                  <c:v>0.25936111</c:v>
                </c:pt>
                <c:pt idx="34">
                  <c:v>0.287021395</c:v>
                </c:pt>
                <c:pt idx="35">
                  <c:v>0.306298675</c:v>
                </c:pt>
                <c:pt idx="36">
                  <c:v>0.29674755</c:v>
                </c:pt>
                <c:pt idx="37">
                  <c:v>0.311422635</c:v>
                </c:pt>
                <c:pt idx="38">
                  <c:v>0.31679769</c:v>
                </c:pt>
                <c:pt idx="39">
                  <c:v>0.34719967</c:v>
                </c:pt>
                <c:pt idx="40">
                  <c:v>0.343305774</c:v>
                </c:pt>
                <c:pt idx="41">
                  <c:v>0.379657</c:v>
                </c:pt>
                <c:pt idx="42">
                  <c:v>0.373388235</c:v>
                </c:pt>
                <c:pt idx="43">
                  <c:v>0.397462465</c:v>
                </c:pt>
                <c:pt idx="44">
                  <c:v>0.445830653</c:v>
                </c:pt>
                <c:pt idx="45">
                  <c:v>0.472649405</c:v>
                </c:pt>
                <c:pt idx="46">
                  <c:v>0.452212345</c:v>
                </c:pt>
                <c:pt idx="47">
                  <c:v>0.456669245</c:v>
                </c:pt>
                <c:pt idx="48">
                  <c:v>0.48958083</c:v>
                </c:pt>
                <c:pt idx="49">
                  <c:v>0.49700465</c:v>
                </c:pt>
                <c:pt idx="50">
                  <c:v>0.500450855</c:v>
                </c:pt>
                <c:pt idx="51">
                  <c:v>0.5069524</c:v>
                </c:pt>
                <c:pt idx="52">
                  <c:v>0.53483924</c:v>
                </c:pt>
                <c:pt idx="53">
                  <c:v>0.521901915</c:v>
                </c:pt>
                <c:pt idx="54">
                  <c:v>0.534788445</c:v>
                </c:pt>
                <c:pt idx="55">
                  <c:v>0.555976895</c:v>
                </c:pt>
                <c:pt idx="56">
                  <c:v>0.564516209</c:v>
                </c:pt>
                <c:pt idx="57">
                  <c:v>0.570141965</c:v>
                </c:pt>
                <c:pt idx="58">
                  <c:v>0.598865365</c:v>
                </c:pt>
                <c:pt idx="59">
                  <c:v>0.60089611</c:v>
                </c:pt>
                <c:pt idx="60">
                  <c:v>0.601334018</c:v>
                </c:pt>
                <c:pt idx="61">
                  <c:v>0.60003644</c:v>
                </c:pt>
                <c:pt idx="62">
                  <c:v>0.614877525</c:v>
                </c:pt>
                <c:pt idx="63">
                  <c:v>0.60113052</c:v>
                </c:pt>
                <c:pt idx="64">
                  <c:v>0.61172402</c:v>
                </c:pt>
                <c:pt idx="65">
                  <c:v>0.6218376</c:v>
                </c:pt>
                <c:pt idx="66">
                  <c:v>0.587712445</c:v>
                </c:pt>
                <c:pt idx="67">
                  <c:v>0.59349891</c:v>
                </c:pt>
                <c:pt idx="68">
                  <c:v>0.591701695</c:v>
                </c:pt>
                <c:pt idx="69">
                  <c:v>0.5876502</c:v>
                </c:pt>
                <c:pt idx="70">
                  <c:v>0.56602222</c:v>
                </c:pt>
                <c:pt idx="71">
                  <c:v>0.589770795</c:v>
                </c:pt>
                <c:pt idx="72">
                  <c:v>0.571926055</c:v>
                </c:pt>
                <c:pt idx="73">
                  <c:v>0.59062834</c:v>
                </c:pt>
                <c:pt idx="74">
                  <c:v>0.589224815</c:v>
                </c:pt>
                <c:pt idx="75">
                  <c:v>0.591787605</c:v>
                </c:pt>
                <c:pt idx="76">
                  <c:v>0.601817345</c:v>
                </c:pt>
                <c:pt idx="77">
                  <c:v>0.61484337</c:v>
                </c:pt>
                <c:pt idx="78">
                  <c:v>0.641978199</c:v>
                </c:pt>
                <c:pt idx="79">
                  <c:v>0.62222284</c:v>
                </c:pt>
                <c:pt idx="80">
                  <c:v>0.638171686</c:v>
                </c:pt>
                <c:pt idx="81">
                  <c:v>0.65135229</c:v>
                </c:pt>
                <c:pt idx="82">
                  <c:v>0.66617755</c:v>
                </c:pt>
                <c:pt idx="83">
                  <c:v>0.66055256</c:v>
                </c:pt>
                <c:pt idx="84">
                  <c:v>0.659766555</c:v>
                </c:pt>
                <c:pt idx="85">
                  <c:v>0.657829535</c:v>
                </c:pt>
                <c:pt idx="86">
                  <c:v>0.6730113</c:v>
                </c:pt>
                <c:pt idx="87">
                  <c:v>0.675860892</c:v>
                </c:pt>
                <c:pt idx="88">
                  <c:v>0.680765665</c:v>
                </c:pt>
                <c:pt idx="89">
                  <c:v>0.693696355</c:v>
                </c:pt>
                <c:pt idx="90">
                  <c:v>0.671269066</c:v>
                </c:pt>
                <c:pt idx="91">
                  <c:v>0.66981134</c:v>
                </c:pt>
                <c:pt idx="92">
                  <c:v>0.656467189</c:v>
                </c:pt>
                <c:pt idx="93">
                  <c:v>0.653497022</c:v>
                </c:pt>
                <c:pt idx="94">
                  <c:v>0.633498827</c:v>
                </c:pt>
                <c:pt idx="95">
                  <c:v>0.592877156</c:v>
                </c:pt>
                <c:pt idx="96">
                  <c:v>0.586738587</c:v>
                </c:pt>
                <c:pt idx="97">
                  <c:v>0.59059117</c:v>
                </c:pt>
                <c:pt idx="98">
                  <c:v>0.578796113</c:v>
                </c:pt>
                <c:pt idx="99">
                  <c:v>0.611914191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valence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0.425494531</c:v>
                </c:pt>
                <c:pt idx="1">
                  <c:v>0.534055556</c:v>
                </c:pt>
                <c:pt idx="2">
                  <c:v>0.624787574</c:v>
                </c:pt>
                <c:pt idx="3">
                  <c:v>0.66857384</c:v>
                </c:pt>
                <c:pt idx="4">
                  <c:v>0.616430418</c:v>
                </c:pt>
                <c:pt idx="5">
                  <c:v>0.495961453</c:v>
                </c:pt>
                <c:pt idx="6">
                  <c:v>0.66065906</c:v>
                </c:pt>
                <c:pt idx="7">
                  <c:v>0.492953593</c:v>
                </c:pt>
                <c:pt idx="8">
                  <c:v>0.638207684</c:v>
                </c:pt>
                <c:pt idx="9">
                  <c:v>0.618458159</c:v>
                </c:pt>
                <c:pt idx="10">
                  <c:v>0.571312954</c:v>
                </c:pt>
                <c:pt idx="11">
                  <c:v>0.593601879</c:v>
                </c:pt>
                <c:pt idx="12">
                  <c:v>0.635153376</c:v>
                </c:pt>
                <c:pt idx="13">
                  <c:v>0.564255054</c:v>
                </c:pt>
                <c:pt idx="14">
                  <c:v>0.541963636</c:v>
                </c:pt>
                <c:pt idx="15">
                  <c:v>0.551709013</c:v>
                </c:pt>
                <c:pt idx="16">
                  <c:v>0.594564933</c:v>
                </c:pt>
                <c:pt idx="17">
                  <c:v>0.521627795</c:v>
                </c:pt>
                <c:pt idx="18">
                  <c:v>0.562476577</c:v>
                </c:pt>
                <c:pt idx="19">
                  <c:v>0.61590747</c:v>
                </c:pt>
                <c:pt idx="20">
                  <c:v>0.480071325</c:v>
                </c:pt>
                <c:pt idx="21">
                  <c:v>0.473810612</c:v>
                </c:pt>
                <c:pt idx="22">
                  <c:v>0.517023975</c:v>
                </c:pt>
                <c:pt idx="23">
                  <c:v>0.548159168</c:v>
                </c:pt>
                <c:pt idx="24">
                  <c:v>0.49426055</c:v>
                </c:pt>
                <c:pt idx="25">
                  <c:v>0.373622821</c:v>
                </c:pt>
                <c:pt idx="26">
                  <c:v>0.506145282</c:v>
                </c:pt>
                <c:pt idx="27">
                  <c:v>0.443624625</c:v>
                </c:pt>
                <c:pt idx="28">
                  <c:v>0.42859375</c:v>
                </c:pt>
                <c:pt idx="29">
                  <c:v>0.55183425</c:v>
                </c:pt>
                <c:pt idx="30">
                  <c:v>0.43176165</c:v>
                </c:pt>
                <c:pt idx="31">
                  <c:v>0.436885362</c:v>
                </c:pt>
                <c:pt idx="32">
                  <c:v>0.423354256</c:v>
                </c:pt>
                <c:pt idx="33">
                  <c:v>0.4464522</c:v>
                </c:pt>
                <c:pt idx="34">
                  <c:v>0.47206955</c:v>
                </c:pt>
                <c:pt idx="35">
                  <c:v>0.5061335</c:v>
                </c:pt>
                <c:pt idx="36">
                  <c:v>0.51425785</c:v>
                </c:pt>
                <c:pt idx="37">
                  <c:v>0.4953149</c:v>
                </c:pt>
                <c:pt idx="38">
                  <c:v>0.487513</c:v>
                </c:pt>
                <c:pt idx="39">
                  <c:v>0.52787905</c:v>
                </c:pt>
                <c:pt idx="40">
                  <c:v>0.51821205</c:v>
                </c:pt>
                <c:pt idx="41">
                  <c:v>0.56029685</c:v>
                </c:pt>
                <c:pt idx="42">
                  <c:v>0.54989925</c:v>
                </c:pt>
                <c:pt idx="43">
                  <c:v>0.5675485</c:v>
                </c:pt>
                <c:pt idx="44">
                  <c:v>0.5791451</c:v>
                </c:pt>
                <c:pt idx="45">
                  <c:v>0.58500235</c:v>
                </c:pt>
                <c:pt idx="46">
                  <c:v>0.55796715</c:v>
                </c:pt>
                <c:pt idx="47">
                  <c:v>0.5667658</c:v>
                </c:pt>
                <c:pt idx="48">
                  <c:v>0.556460485</c:v>
                </c:pt>
                <c:pt idx="49">
                  <c:v>0.57485125</c:v>
                </c:pt>
                <c:pt idx="50">
                  <c:v>0.57440365</c:v>
                </c:pt>
                <c:pt idx="51">
                  <c:v>0.597264</c:v>
                </c:pt>
                <c:pt idx="52">
                  <c:v>0.5874993</c:v>
                </c:pt>
                <c:pt idx="53">
                  <c:v>0.5879766</c:v>
                </c:pt>
                <c:pt idx="54">
                  <c:v>0.5784687</c:v>
                </c:pt>
                <c:pt idx="55">
                  <c:v>0.58459385</c:v>
                </c:pt>
                <c:pt idx="56">
                  <c:v>0.58805865</c:v>
                </c:pt>
                <c:pt idx="57">
                  <c:v>0.59465825</c:v>
                </c:pt>
                <c:pt idx="58">
                  <c:v>0.6112477</c:v>
                </c:pt>
                <c:pt idx="59">
                  <c:v>0.6033149</c:v>
                </c:pt>
                <c:pt idx="60">
                  <c:v>0.58329185</c:v>
                </c:pt>
                <c:pt idx="61">
                  <c:v>0.59246755</c:v>
                </c:pt>
                <c:pt idx="62">
                  <c:v>0.57606155</c:v>
                </c:pt>
                <c:pt idx="63">
                  <c:v>0.566882705</c:v>
                </c:pt>
                <c:pt idx="64">
                  <c:v>0.57058735</c:v>
                </c:pt>
                <c:pt idx="65">
                  <c:v>0.5533414</c:v>
                </c:pt>
                <c:pt idx="66">
                  <c:v>0.5424803</c:v>
                </c:pt>
                <c:pt idx="67">
                  <c:v>0.554020605</c:v>
                </c:pt>
                <c:pt idx="68">
                  <c:v>0.55836595</c:v>
                </c:pt>
                <c:pt idx="69">
                  <c:v>0.5339336</c:v>
                </c:pt>
                <c:pt idx="70">
                  <c:v>0.5542273</c:v>
                </c:pt>
                <c:pt idx="71">
                  <c:v>0.5645346</c:v>
                </c:pt>
                <c:pt idx="72">
                  <c:v>0.55845145</c:v>
                </c:pt>
                <c:pt idx="73">
                  <c:v>0.53697305</c:v>
                </c:pt>
                <c:pt idx="74">
                  <c:v>0.53746685</c:v>
                </c:pt>
                <c:pt idx="75">
                  <c:v>0.56428925</c:v>
                </c:pt>
                <c:pt idx="76">
                  <c:v>0.54626405</c:v>
                </c:pt>
                <c:pt idx="77">
                  <c:v>0.5454227</c:v>
                </c:pt>
                <c:pt idx="78">
                  <c:v>0.5578091</c:v>
                </c:pt>
                <c:pt idx="79">
                  <c:v>0.55734955</c:v>
                </c:pt>
                <c:pt idx="80">
                  <c:v>0.5509531</c:v>
                </c:pt>
                <c:pt idx="81">
                  <c:v>0.5478405</c:v>
                </c:pt>
                <c:pt idx="82">
                  <c:v>0.53494295</c:v>
                </c:pt>
                <c:pt idx="83">
                  <c:v>0.53087645</c:v>
                </c:pt>
                <c:pt idx="84">
                  <c:v>0.53318355</c:v>
                </c:pt>
                <c:pt idx="85">
                  <c:v>0.5208878</c:v>
                </c:pt>
                <c:pt idx="86">
                  <c:v>0.51510375</c:v>
                </c:pt>
                <c:pt idx="87">
                  <c:v>0.5312543</c:v>
                </c:pt>
                <c:pt idx="88">
                  <c:v>0.511821869</c:v>
                </c:pt>
                <c:pt idx="89">
                  <c:v>0.52581128</c:v>
                </c:pt>
                <c:pt idx="90">
                  <c:v>0.479514985</c:v>
                </c:pt>
                <c:pt idx="91">
                  <c:v>0.47465727</c:v>
                </c:pt>
                <c:pt idx="92">
                  <c:v>0.4672444</c:v>
                </c:pt>
                <c:pt idx="93">
                  <c:v>0.464598955</c:v>
                </c:pt>
                <c:pt idx="94">
                  <c:v>0.443944464</c:v>
                </c:pt>
                <c:pt idx="95">
                  <c:v>0.43076903</c:v>
                </c:pt>
                <c:pt idx="96">
                  <c:v>0.414465275</c:v>
                </c:pt>
                <c:pt idx="97">
                  <c:v>0.44714092</c:v>
                </c:pt>
                <c:pt idx="98">
                  <c:v>0.46585562</c:v>
                </c:pt>
                <c:pt idx="99">
                  <c:v>0.482755148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mode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Sheet1!$G$2:$G$102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acousticness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Sheet1!$I$2:$I$102</c:f>
              <c:numCache>
                <c:formatCode>General</c:formatCode>
                <c:ptCount val="101"/>
                <c:pt idx="0">
                  <c:v>0.895823438</c:v>
                </c:pt>
                <c:pt idx="1">
                  <c:v>0.939236111</c:v>
                </c:pt>
                <c:pt idx="2">
                  <c:v>0.976328941</c:v>
                </c:pt>
                <c:pt idx="3">
                  <c:v>0.935574544</c:v>
                </c:pt>
                <c:pt idx="4">
                  <c:v>0.965422053</c:v>
                </c:pt>
                <c:pt idx="5">
                  <c:v>0.740919594</c:v>
                </c:pt>
                <c:pt idx="6">
                  <c:v>0.934606323</c:v>
                </c:pt>
                <c:pt idx="7">
                  <c:v>0.946188006</c:v>
                </c:pt>
                <c:pt idx="8">
                  <c:v>0.591110509</c:v>
                </c:pt>
                <c:pt idx="9">
                  <c:v>0.943474167</c:v>
                </c:pt>
                <c:pt idx="10">
                  <c:v>0.875893523</c:v>
                </c:pt>
                <c:pt idx="11">
                  <c:v>0.940087683</c:v>
                </c:pt>
                <c:pt idx="12">
                  <c:v>0.90501086</c:v>
                </c:pt>
                <c:pt idx="13">
                  <c:v>0.89285375</c:v>
                </c:pt>
                <c:pt idx="14">
                  <c:v>0.781330269</c:v>
                </c:pt>
                <c:pt idx="15">
                  <c:v>0.795903499</c:v>
                </c:pt>
                <c:pt idx="16">
                  <c:v>0.899630872</c:v>
                </c:pt>
                <c:pt idx="17">
                  <c:v>0.916126527</c:v>
                </c:pt>
                <c:pt idx="18">
                  <c:v>0.882833908</c:v>
                </c:pt>
                <c:pt idx="19">
                  <c:v>0.84711055</c:v>
                </c:pt>
                <c:pt idx="20">
                  <c:v>0.899570549</c:v>
                </c:pt>
                <c:pt idx="21">
                  <c:v>0.851035543</c:v>
                </c:pt>
                <c:pt idx="22">
                  <c:v>0.915794006</c:v>
                </c:pt>
                <c:pt idx="23">
                  <c:v>0.893705469</c:v>
                </c:pt>
                <c:pt idx="24">
                  <c:v>0.701386808</c:v>
                </c:pt>
                <c:pt idx="25">
                  <c:v>0.924216926</c:v>
                </c:pt>
                <c:pt idx="26">
                  <c:v>0.915398535</c:v>
                </c:pt>
                <c:pt idx="27">
                  <c:v>0.93426515</c:v>
                </c:pt>
                <c:pt idx="28">
                  <c:v>0.907894695</c:v>
                </c:pt>
                <c:pt idx="29">
                  <c:v>0.866723461</c:v>
                </c:pt>
                <c:pt idx="30">
                  <c:v>0.904933296</c:v>
                </c:pt>
                <c:pt idx="31">
                  <c:v>0.861885918</c:v>
                </c:pt>
                <c:pt idx="32">
                  <c:v>0.891139458</c:v>
                </c:pt>
                <c:pt idx="33">
                  <c:v>0.867919072</c:v>
                </c:pt>
                <c:pt idx="34">
                  <c:v>0.845071037</c:v>
                </c:pt>
                <c:pt idx="35">
                  <c:v>0.82009984</c:v>
                </c:pt>
                <c:pt idx="36">
                  <c:v>0.79008145</c:v>
                </c:pt>
                <c:pt idx="37">
                  <c:v>0.777831215</c:v>
                </c:pt>
                <c:pt idx="38">
                  <c:v>0.77708802</c:v>
                </c:pt>
                <c:pt idx="39">
                  <c:v>0.757064973</c:v>
                </c:pt>
                <c:pt idx="40">
                  <c:v>0.751735725</c:v>
                </c:pt>
                <c:pt idx="41">
                  <c:v>0.713096766</c:v>
                </c:pt>
                <c:pt idx="42">
                  <c:v>0.712598155</c:v>
                </c:pt>
                <c:pt idx="43">
                  <c:v>0.686364562</c:v>
                </c:pt>
                <c:pt idx="44">
                  <c:v>0.607825756</c:v>
                </c:pt>
                <c:pt idx="45">
                  <c:v>0.533855656</c:v>
                </c:pt>
                <c:pt idx="46">
                  <c:v>0.516564568</c:v>
                </c:pt>
                <c:pt idx="47">
                  <c:v>0.488828213</c:v>
                </c:pt>
                <c:pt idx="48">
                  <c:v>0.443721952</c:v>
                </c:pt>
                <c:pt idx="49">
                  <c:v>0.452994844</c:v>
                </c:pt>
                <c:pt idx="50">
                  <c:v>0.4529077</c:v>
                </c:pt>
                <c:pt idx="51">
                  <c:v>0.457332818</c:v>
                </c:pt>
                <c:pt idx="52">
                  <c:v>0.412536525</c:v>
                </c:pt>
                <c:pt idx="53">
                  <c:v>0.437783753</c:v>
                </c:pt>
                <c:pt idx="54">
                  <c:v>0.415703517</c:v>
                </c:pt>
                <c:pt idx="55">
                  <c:v>0.362252849</c:v>
                </c:pt>
                <c:pt idx="56">
                  <c:v>0.332094207</c:v>
                </c:pt>
                <c:pt idx="57">
                  <c:v>0.316198631</c:v>
                </c:pt>
                <c:pt idx="58">
                  <c:v>0.282255005</c:v>
                </c:pt>
                <c:pt idx="59">
                  <c:v>0.282898615</c:v>
                </c:pt>
                <c:pt idx="60">
                  <c:v>0.292430356</c:v>
                </c:pt>
                <c:pt idx="61">
                  <c:v>0.283249098</c:v>
                </c:pt>
                <c:pt idx="62">
                  <c:v>0.277094656</c:v>
                </c:pt>
                <c:pt idx="63">
                  <c:v>0.271246582</c:v>
                </c:pt>
                <c:pt idx="64">
                  <c:v>0.278964298</c:v>
                </c:pt>
                <c:pt idx="65">
                  <c:v>0.271672888</c:v>
                </c:pt>
                <c:pt idx="66">
                  <c:v>0.301076418</c:v>
                </c:pt>
                <c:pt idx="67">
                  <c:v>0.302313665</c:v>
                </c:pt>
                <c:pt idx="68">
                  <c:v>0.300095781</c:v>
                </c:pt>
                <c:pt idx="69">
                  <c:v>0.304092532</c:v>
                </c:pt>
                <c:pt idx="70">
                  <c:v>0.315968343</c:v>
                </c:pt>
                <c:pt idx="71">
                  <c:v>0.306602951</c:v>
                </c:pt>
                <c:pt idx="72">
                  <c:v>0.291017322</c:v>
                </c:pt>
                <c:pt idx="73">
                  <c:v>0.288333828</c:v>
                </c:pt>
                <c:pt idx="74">
                  <c:v>0.28495528</c:v>
                </c:pt>
                <c:pt idx="75">
                  <c:v>0.285922864</c:v>
                </c:pt>
                <c:pt idx="76">
                  <c:v>0.303142846</c:v>
                </c:pt>
                <c:pt idx="77">
                  <c:v>0.277977635</c:v>
                </c:pt>
                <c:pt idx="78">
                  <c:v>0.263356708</c:v>
                </c:pt>
                <c:pt idx="79">
                  <c:v>0.286654303</c:v>
                </c:pt>
                <c:pt idx="80">
                  <c:v>0.270392167</c:v>
                </c:pt>
                <c:pt idx="81">
                  <c:v>0.275408605</c:v>
                </c:pt>
                <c:pt idx="82">
                  <c:v>0.247379432</c:v>
                </c:pt>
                <c:pt idx="83">
                  <c:v>0.264210291</c:v>
                </c:pt>
                <c:pt idx="84">
                  <c:v>0.246816743</c:v>
                </c:pt>
                <c:pt idx="85">
                  <c:v>0.266283979</c:v>
                </c:pt>
                <c:pt idx="86">
                  <c:v>0.241804361</c:v>
                </c:pt>
                <c:pt idx="87">
                  <c:v>0.24111812</c:v>
                </c:pt>
                <c:pt idx="88">
                  <c:v>0.245269346</c:v>
                </c:pt>
                <c:pt idx="89">
                  <c:v>0.228712283</c:v>
                </c:pt>
                <c:pt idx="90">
                  <c:v>0.239381757</c:v>
                </c:pt>
                <c:pt idx="91">
                  <c:v>0.236196586</c:v>
                </c:pt>
                <c:pt idx="92">
                  <c:v>0.24196859</c:v>
                </c:pt>
                <c:pt idx="93">
                  <c:v>0.23761402</c:v>
                </c:pt>
                <c:pt idx="94">
                  <c:v>0.246800921</c:v>
                </c:pt>
                <c:pt idx="95">
                  <c:v>0.280289704</c:v>
                </c:pt>
                <c:pt idx="96">
                  <c:v>0.289916291</c:v>
                </c:pt>
                <c:pt idx="97">
                  <c:v>0.271940903</c:v>
                </c:pt>
                <c:pt idx="98">
                  <c:v>0.289297545</c:v>
                </c:pt>
                <c:pt idx="99">
                  <c:v>0.247374037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instrumentalness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Sheet1!$J$2:$J$102</c:f>
              <c:numCache>
                <c:formatCode>General</c:formatCode>
                <c:ptCount val="101"/>
                <c:pt idx="0">
                  <c:v>0.32233011</c:v>
                </c:pt>
                <c:pt idx="1">
                  <c:v>0.440469941</c:v>
                </c:pt>
                <c:pt idx="2">
                  <c:v>0.401932482</c:v>
                </c:pt>
                <c:pt idx="3">
                  <c:v>0.583954695</c:v>
                </c:pt>
                <c:pt idx="4">
                  <c:v>0.408893408</c:v>
                </c:pt>
                <c:pt idx="5">
                  <c:v>0.468505274</c:v>
                </c:pt>
                <c:pt idx="6">
                  <c:v>0.402275784</c:v>
                </c:pt>
                <c:pt idx="7">
                  <c:v>0.516979011</c:v>
                </c:pt>
                <c:pt idx="8">
                  <c:v>0.21946126</c:v>
                </c:pt>
                <c:pt idx="9">
                  <c:v>0.36337664</c:v>
                </c:pt>
                <c:pt idx="10">
                  <c:v>0.3320111</c:v>
                </c:pt>
                <c:pt idx="11">
                  <c:v>0.226417916</c:v>
                </c:pt>
                <c:pt idx="12">
                  <c:v>0.130555862</c:v>
                </c:pt>
                <c:pt idx="13">
                  <c:v>0.273865077</c:v>
                </c:pt>
                <c:pt idx="14">
                  <c:v>0.226478907</c:v>
                </c:pt>
                <c:pt idx="15">
                  <c:v>0.301756586</c:v>
                </c:pt>
                <c:pt idx="16">
                  <c:v>0.335733979</c:v>
                </c:pt>
                <c:pt idx="17">
                  <c:v>0.364127209</c:v>
                </c:pt>
                <c:pt idx="18">
                  <c:v>0.266189946</c:v>
                </c:pt>
                <c:pt idx="19">
                  <c:v>0.315485537</c:v>
                </c:pt>
                <c:pt idx="20">
                  <c:v>0.448217661</c:v>
                </c:pt>
                <c:pt idx="21">
                  <c:v>0.390266735</c:v>
                </c:pt>
                <c:pt idx="22">
                  <c:v>0.395795039</c:v>
                </c:pt>
                <c:pt idx="23">
                  <c:v>0.439483379</c:v>
                </c:pt>
                <c:pt idx="24">
                  <c:v>0.270448321</c:v>
                </c:pt>
                <c:pt idx="25">
                  <c:v>0.49537518</c:v>
                </c:pt>
                <c:pt idx="26">
                  <c:v>0.344697102</c:v>
                </c:pt>
                <c:pt idx="27">
                  <c:v>0.392072308</c:v>
                </c:pt>
                <c:pt idx="28">
                  <c:v>0.293478962</c:v>
                </c:pt>
                <c:pt idx="29">
                  <c:v>0.262044584</c:v>
                </c:pt>
                <c:pt idx="30">
                  <c:v>0.306455701</c:v>
                </c:pt>
                <c:pt idx="31">
                  <c:v>0.277559257</c:v>
                </c:pt>
                <c:pt idx="32">
                  <c:v>0.290270225</c:v>
                </c:pt>
                <c:pt idx="33">
                  <c:v>0.278372244</c:v>
                </c:pt>
                <c:pt idx="34">
                  <c:v>0.225791449</c:v>
                </c:pt>
                <c:pt idx="35">
                  <c:v>0.234791088</c:v>
                </c:pt>
                <c:pt idx="36">
                  <c:v>0.19233531</c:v>
                </c:pt>
                <c:pt idx="37">
                  <c:v>0.186284447</c:v>
                </c:pt>
                <c:pt idx="38">
                  <c:v>0.178835127</c:v>
                </c:pt>
                <c:pt idx="39">
                  <c:v>0.17841129</c:v>
                </c:pt>
                <c:pt idx="40">
                  <c:v>0.260177456</c:v>
                </c:pt>
                <c:pt idx="41">
                  <c:v>0.173527923</c:v>
                </c:pt>
                <c:pt idx="42">
                  <c:v>0.190613667</c:v>
                </c:pt>
                <c:pt idx="43">
                  <c:v>0.155720749</c:v>
                </c:pt>
                <c:pt idx="44">
                  <c:v>0.109639449</c:v>
                </c:pt>
                <c:pt idx="45">
                  <c:v>0.107621696</c:v>
                </c:pt>
                <c:pt idx="46">
                  <c:v>0.103044282</c:v>
                </c:pt>
                <c:pt idx="47">
                  <c:v>0.111796512</c:v>
                </c:pt>
                <c:pt idx="48">
                  <c:v>0.155996969</c:v>
                </c:pt>
                <c:pt idx="49">
                  <c:v>0.125211852</c:v>
                </c:pt>
                <c:pt idx="50">
                  <c:v>0.12461931</c:v>
                </c:pt>
                <c:pt idx="51">
                  <c:v>0.112921811</c:v>
                </c:pt>
                <c:pt idx="52">
                  <c:v>0.104506559</c:v>
                </c:pt>
                <c:pt idx="53">
                  <c:v>0.111008296</c:v>
                </c:pt>
                <c:pt idx="54">
                  <c:v>0.105966498</c:v>
                </c:pt>
                <c:pt idx="55">
                  <c:v>0.119460556</c:v>
                </c:pt>
                <c:pt idx="56">
                  <c:v>0.125854677</c:v>
                </c:pt>
                <c:pt idx="57">
                  <c:v>0.098767662</c:v>
                </c:pt>
                <c:pt idx="58">
                  <c:v>0.108642484</c:v>
                </c:pt>
                <c:pt idx="59">
                  <c:v>0.122710305</c:v>
                </c:pt>
                <c:pt idx="60">
                  <c:v>0.154506944</c:v>
                </c:pt>
                <c:pt idx="61">
                  <c:v>0.093279367</c:v>
                </c:pt>
                <c:pt idx="62">
                  <c:v>0.142536128</c:v>
                </c:pt>
                <c:pt idx="63">
                  <c:v>0.137412367</c:v>
                </c:pt>
                <c:pt idx="64">
                  <c:v>0.108347851</c:v>
                </c:pt>
                <c:pt idx="65">
                  <c:v>0.114289106</c:v>
                </c:pt>
                <c:pt idx="66">
                  <c:v>0.098808534</c:v>
                </c:pt>
                <c:pt idx="67">
                  <c:v>0.108803259</c:v>
                </c:pt>
                <c:pt idx="68">
                  <c:v>0.103721331</c:v>
                </c:pt>
                <c:pt idx="69">
                  <c:v>0.106585423</c:v>
                </c:pt>
                <c:pt idx="70">
                  <c:v>0.108993929</c:v>
                </c:pt>
                <c:pt idx="71">
                  <c:v>0.094689788</c:v>
                </c:pt>
                <c:pt idx="72">
                  <c:v>0.114979256</c:v>
                </c:pt>
                <c:pt idx="73">
                  <c:v>0.107491494</c:v>
                </c:pt>
                <c:pt idx="74">
                  <c:v>0.108765109</c:v>
                </c:pt>
                <c:pt idx="75">
                  <c:v>0.084890561</c:v>
                </c:pt>
                <c:pt idx="76">
                  <c:v>0.107329712</c:v>
                </c:pt>
                <c:pt idx="77">
                  <c:v>0.100513606</c:v>
                </c:pt>
                <c:pt idx="78">
                  <c:v>0.087613715</c:v>
                </c:pt>
                <c:pt idx="79">
                  <c:v>0.09978976</c:v>
                </c:pt>
                <c:pt idx="80">
                  <c:v>0.094753797</c:v>
                </c:pt>
                <c:pt idx="81">
                  <c:v>0.081102737</c:v>
                </c:pt>
                <c:pt idx="82">
                  <c:v>0.080684691</c:v>
                </c:pt>
                <c:pt idx="83">
                  <c:v>0.069287271</c:v>
                </c:pt>
                <c:pt idx="84">
                  <c:v>0.08108178</c:v>
                </c:pt>
                <c:pt idx="85">
                  <c:v>0.073208889</c:v>
                </c:pt>
                <c:pt idx="86">
                  <c:v>0.071561766</c:v>
                </c:pt>
                <c:pt idx="87">
                  <c:v>0.061075723</c:v>
                </c:pt>
                <c:pt idx="88">
                  <c:v>0.063429006</c:v>
                </c:pt>
                <c:pt idx="89">
                  <c:v>0.077970515</c:v>
                </c:pt>
                <c:pt idx="90">
                  <c:v>0.085690283</c:v>
                </c:pt>
                <c:pt idx="91">
                  <c:v>0.069287541</c:v>
                </c:pt>
                <c:pt idx="92">
                  <c:v>0.072768731</c:v>
                </c:pt>
                <c:pt idx="93">
                  <c:v>0.058542843</c:v>
                </c:pt>
                <c:pt idx="94">
                  <c:v>0.05826166</c:v>
                </c:pt>
                <c:pt idx="95">
                  <c:v>0.074646384</c:v>
                </c:pt>
                <c:pt idx="96">
                  <c:v>0.098209213</c:v>
                </c:pt>
                <c:pt idx="97">
                  <c:v>0.035947921</c:v>
                </c:pt>
                <c:pt idx="98">
                  <c:v>0.07651759</c:v>
                </c:pt>
                <c:pt idx="99">
                  <c:v>0.039052253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liveness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Sheet1!$K$2:$K$102</c:f>
              <c:numCache>
                <c:formatCode>General</c:formatCode>
                <c:ptCount val="101"/>
                <c:pt idx="0">
                  <c:v>0.215814063</c:v>
                </c:pt>
                <c:pt idx="1">
                  <c:v>0.238647222</c:v>
                </c:pt>
                <c:pt idx="2">
                  <c:v>0.236655621</c:v>
                </c:pt>
                <c:pt idx="3">
                  <c:v>0.237874684</c:v>
                </c:pt>
                <c:pt idx="4">
                  <c:v>0.243093536</c:v>
                </c:pt>
                <c:pt idx="5">
                  <c:v>0.234052517</c:v>
                </c:pt>
                <c:pt idx="6">
                  <c:v>0.167778523</c:v>
                </c:pt>
                <c:pt idx="7">
                  <c:v>0.177988335</c:v>
                </c:pt>
                <c:pt idx="8">
                  <c:v>0.235988312</c:v>
                </c:pt>
                <c:pt idx="9">
                  <c:v>0.217320397</c:v>
                </c:pt>
                <c:pt idx="10">
                  <c:v>0.239117852</c:v>
                </c:pt>
                <c:pt idx="11">
                  <c:v>0.236319833</c:v>
                </c:pt>
                <c:pt idx="12">
                  <c:v>0.210155466</c:v>
                </c:pt>
                <c:pt idx="13">
                  <c:v>0.216328159</c:v>
                </c:pt>
                <c:pt idx="14">
                  <c:v>0.228123175</c:v>
                </c:pt>
                <c:pt idx="15">
                  <c:v>0.225570209</c:v>
                </c:pt>
                <c:pt idx="16">
                  <c:v>0.21799094</c:v>
                </c:pt>
                <c:pt idx="17">
                  <c:v>0.234537847</c:v>
                </c:pt>
                <c:pt idx="18">
                  <c:v>0.234701101</c:v>
                </c:pt>
                <c:pt idx="19">
                  <c:v>0.2643472</c:v>
                </c:pt>
                <c:pt idx="20">
                  <c:v>0.200939648</c:v>
                </c:pt>
                <c:pt idx="21">
                  <c:v>0.213301516</c:v>
                </c:pt>
                <c:pt idx="22">
                  <c:v>0.235692744</c:v>
                </c:pt>
                <c:pt idx="23">
                  <c:v>0.235994278</c:v>
                </c:pt>
                <c:pt idx="24">
                  <c:v>0.20299625</c:v>
                </c:pt>
                <c:pt idx="25">
                  <c:v>0.207839321</c:v>
                </c:pt>
                <c:pt idx="26">
                  <c:v>0.220692844</c:v>
                </c:pt>
                <c:pt idx="27">
                  <c:v>0.221531852</c:v>
                </c:pt>
                <c:pt idx="28">
                  <c:v>0.210266</c:v>
                </c:pt>
                <c:pt idx="29">
                  <c:v>0.2127911</c:v>
                </c:pt>
                <c:pt idx="30">
                  <c:v>0.2159926</c:v>
                </c:pt>
                <c:pt idx="31">
                  <c:v>0.2276149</c:v>
                </c:pt>
                <c:pt idx="32">
                  <c:v>0.225679231</c:v>
                </c:pt>
                <c:pt idx="33">
                  <c:v>0.21994595</c:v>
                </c:pt>
                <c:pt idx="34">
                  <c:v>0.22586435</c:v>
                </c:pt>
                <c:pt idx="35">
                  <c:v>0.1860197</c:v>
                </c:pt>
                <c:pt idx="36">
                  <c:v>0.18274105</c:v>
                </c:pt>
                <c:pt idx="37">
                  <c:v>0.2038149</c:v>
                </c:pt>
                <c:pt idx="38">
                  <c:v>0.1963936</c:v>
                </c:pt>
                <c:pt idx="39">
                  <c:v>0.20411595</c:v>
                </c:pt>
                <c:pt idx="40">
                  <c:v>0.21087845</c:v>
                </c:pt>
                <c:pt idx="41">
                  <c:v>0.2068896</c:v>
                </c:pt>
                <c:pt idx="42">
                  <c:v>0.20351605</c:v>
                </c:pt>
                <c:pt idx="43">
                  <c:v>0.2202171</c:v>
                </c:pt>
                <c:pt idx="44">
                  <c:v>0.21337455</c:v>
                </c:pt>
                <c:pt idx="45">
                  <c:v>0.2163386</c:v>
                </c:pt>
                <c:pt idx="46">
                  <c:v>0.19169365</c:v>
                </c:pt>
                <c:pt idx="47">
                  <c:v>0.2179106</c:v>
                </c:pt>
                <c:pt idx="48">
                  <c:v>0.2086283</c:v>
                </c:pt>
                <c:pt idx="49">
                  <c:v>0.2163628</c:v>
                </c:pt>
                <c:pt idx="50">
                  <c:v>0.21742735</c:v>
                </c:pt>
                <c:pt idx="51">
                  <c:v>0.2093138</c:v>
                </c:pt>
                <c:pt idx="52">
                  <c:v>0.20650535</c:v>
                </c:pt>
                <c:pt idx="53">
                  <c:v>0.22111405</c:v>
                </c:pt>
                <c:pt idx="54">
                  <c:v>0.22028765</c:v>
                </c:pt>
                <c:pt idx="55">
                  <c:v>0.2525387</c:v>
                </c:pt>
                <c:pt idx="56">
                  <c:v>0.2240226</c:v>
                </c:pt>
                <c:pt idx="57">
                  <c:v>0.2239043</c:v>
                </c:pt>
                <c:pt idx="58">
                  <c:v>0.2181085</c:v>
                </c:pt>
                <c:pt idx="59">
                  <c:v>0.20805325</c:v>
                </c:pt>
                <c:pt idx="60">
                  <c:v>0.2254533</c:v>
                </c:pt>
                <c:pt idx="61">
                  <c:v>0.2013609</c:v>
                </c:pt>
                <c:pt idx="62">
                  <c:v>0.2018573</c:v>
                </c:pt>
                <c:pt idx="63">
                  <c:v>0.19596895</c:v>
                </c:pt>
                <c:pt idx="64">
                  <c:v>0.1995335</c:v>
                </c:pt>
                <c:pt idx="65">
                  <c:v>0.20997095</c:v>
                </c:pt>
                <c:pt idx="66">
                  <c:v>0.1996317</c:v>
                </c:pt>
                <c:pt idx="67">
                  <c:v>0.21206585</c:v>
                </c:pt>
                <c:pt idx="68">
                  <c:v>0.198774</c:v>
                </c:pt>
                <c:pt idx="69">
                  <c:v>0.2002561</c:v>
                </c:pt>
                <c:pt idx="70">
                  <c:v>0.1902512</c:v>
                </c:pt>
                <c:pt idx="71">
                  <c:v>0.2004604</c:v>
                </c:pt>
                <c:pt idx="72">
                  <c:v>0.19882815</c:v>
                </c:pt>
                <c:pt idx="73">
                  <c:v>0.1930889</c:v>
                </c:pt>
                <c:pt idx="74">
                  <c:v>0.19991025</c:v>
                </c:pt>
                <c:pt idx="75">
                  <c:v>0.20051785</c:v>
                </c:pt>
                <c:pt idx="76">
                  <c:v>0.20388905</c:v>
                </c:pt>
                <c:pt idx="77">
                  <c:v>0.19614045</c:v>
                </c:pt>
                <c:pt idx="78">
                  <c:v>0.20873355</c:v>
                </c:pt>
                <c:pt idx="79">
                  <c:v>0.20091825</c:v>
                </c:pt>
                <c:pt idx="80">
                  <c:v>0.1872397</c:v>
                </c:pt>
                <c:pt idx="81">
                  <c:v>0.19558895</c:v>
                </c:pt>
                <c:pt idx="82">
                  <c:v>0.19546715</c:v>
                </c:pt>
                <c:pt idx="83">
                  <c:v>0.2022549</c:v>
                </c:pt>
                <c:pt idx="84">
                  <c:v>0.189185735</c:v>
                </c:pt>
                <c:pt idx="85">
                  <c:v>0.18738655</c:v>
                </c:pt>
                <c:pt idx="86">
                  <c:v>0.19531585</c:v>
                </c:pt>
                <c:pt idx="87">
                  <c:v>0.1985907</c:v>
                </c:pt>
                <c:pt idx="88">
                  <c:v>0.20644795</c:v>
                </c:pt>
                <c:pt idx="89">
                  <c:v>0.201977</c:v>
                </c:pt>
                <c:pt idx="90">
                  <c:v>0.2040738</c:v>
                </c:pt>
                <c:pt idx="91">
                  <c:v>0.1951285</c:v>
                </c:pt>
                <c:pt idx="92">
                  <c:v>0.1995335</c:v>
                </c:pt>
                <c:pt idx="93">
                  <c:v>0.1900837</c:v>
                </c:pt>
                <c:pt idx="94">
                  <c:v>0.187513154</c:v>
                </c:pt>
                <c:pt idx="95">
                  <c:v>0.180197969</c:v>
                </c:pt>
                <c:pt idx="96">
                  <c:v>0.19421845</c:v>
                </c:pt>
                <c:pt idx="97">
                  <c:v>0.17178135</c:v>
                </c:pt>
                <c:pt idx="98">
                  <c:v>0.1671606</c:v>
                </c:pt>
                <c:pt idx="99">
                  <c:v>0.177048178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speechiness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Sheet1!$L$2:$L$102</c:f>
              <c:numCache>
                <c:formatCode>General</c:formatCode>
                <c:ptCount val="101"/>
                <c:pt idx="0">
                  <c:v>0.077257813</c:v>
                </c:pt>
                <c:pt idx="1">
                  <c:v>0.115419444</c:v>
                </c:pt>
                <c:pt idx="2">
                  <c:v>0.098618935</c:v>
                </c:pt>
                <c:pt idx="3">
                  <c:v>0.090209705</c:v>
                </c:pt>
                <c:pt idx="4">
                  <c:v>0.115457414</c:v>
                </c:pt>
                <c:pt idx="5">
                  <c:v>0.306672426</c:v>
                </c:pt>
                <c:pt idx="6">
                  <c:v>0.116197483</c:v>
                </c:pt>
                <c:pt idx="7">
                  <c:v>0.135313271</c:v>
                </c:pt>
                <c:pt idx="8">
                  <c:v>0.485278355</c:v>
                </c:pt>
                <c:pt idx="9">
                  <c:v>0.07970237</c:v>
                </c:pt>
                <c:pt idx="10">
                  <c:v>0.233181517</c:v>
                </c:pt>
                <c:pt idx="11">
                  <c:v>0.141776409</c:v>
                </c:pt>
                <c:pt idx="12">
                  <c:v>0.096170579</c:v>
                </c:pt>
                <c:pt idx="13">
                  <c:v>0.104409386</c:v>
                </c:pt>
                <c:pt idx="14">
                  <c:v>0.354805122</c:v>
                </c:pt>
                <c:pt idx="15">
                  <c:v>0.21486518</c:v>
                </c:pt>
                <c:pt idx="16">
                  <c:v>0.086466779</c:v>
                </c:pt>
                <c:pt idx="17">
                  <c:v>0.098390278</c:v>
                </c:pt>
                <c:pt idx="18">
                  <c:v>0.127324525</c:v>
                </c:pt>
                <c:pt idx="19">
                  <c:v>0.2440925</c:v>
                </c:pt>
                <c:pt idx="20">
                  <c:v>0.09385559</c:v>
                </c:pt>
                <c:pt idx="21">
                  <c:v>0.08263493</c:v>
                </c:pt>
                <c:pt idx="22">
                  <c:v>0.113055205</c:v>
                </c:pt>
                <c:pt idx="23">
                  <c:v>0.171819506</c:v>
                </c:pt>
                <c:pt idx="24">
                  <c:v>0.31295845</c:v>
                </c:pt>
                <c:pt idx="25">
                  <c:v>0.088025017</c:v>
                </c:pt>
                <c:pt idx="26">
                  <c:v>0.100910386</c:v>
                </c:pt>
                <c:pt idx="27">
                  <c:v>0.086625268</c:v>
                </c:pt>
                <c:pt idx="28">
                  <c:v>0.1033084</c:v>
                </c:pt>
                <c:pt idx="29">
                  <c:v>0.1181832</c:v>
                </c:pt>
                <c:pt idx="30">
                  <c:v>0.107834</c:v>
                </c:pt>
                <c:pt idx="31">
                  <c:v>0.1641967</c:v>
                </c:pt>
                <c:pt idx="32">
                  <c:v>0.096054205</c:v>
                </c:pt>
                <c:pt idx="33">
                  <c:v>0.1159951</c:v>
                </c:pt>
                <c:pt idx="34">
                  <c:v>0.10661965</c:v>
                </c:pt>
                <c:pt idx="35">
                  <c:v>0.06405415</c:v>
                </c:pt>
                <c:pt idx="36">
                  <c:v>0.06572105</c:v>
                </c:pt>
                <c:pt idx="37">
                  <c:v>0.0578502</c:v>
                </c:pt>
                <c:pt idx="38">
                  <c:v>0.0718479</c:v>
                </c:pt>
                <c:pt idx="39">
                  <c:v>0.06681045</c:v>
                </c:pt>
                <c:pt idx="40">
                  <c:v>0.0622034</c:v>
                </c:pt>
                <c:pt idx="41">
                  <c:v>0.05817435</c:v>
                </c:pt>
                <c:pt idx="42">
                  <c:v>0.0546331</c:v>
                </c:pt>
                <c:pt idx="43">
                  <c:v>0.06515295</c:v>
                </c:pt>
                <c:pt idx="44">
                  <c:v>0.0582296</c:v>
                </c:pt>
                <c:pt idx="45">
                  <c:v>0.05564505</c:v>
                </c:pt>
                <c:pt idx="46">
                  <c:v>0.05105005</c:v>
                </c:pt>
                <c:pt idx="47">
                  <c:v>0.0600978</c:v>
                </c:pt>
                <c:pt idx="48">
                  <c:v>0.0561868</c:v>
                </c:pt>
                <c:pt idx="49">
                  <c:v>0.053003</c:v>
                </c:pt>
                <c:pt idx="50">
                  <c:v>0.06172</c:v>
                </c:pt>
                <c:pt idx="51">
                  <c:v>0.0548739</c:v>
                </c:pt>
                <c:pt idx="52">
                  <c:v>0.0575813</c:v>
                </c:pt>
                <c:pt idx="53">
                  <c:v>0.05933695</c:v>
                </c:pt>
                <c:pt idx="54">
                  <c:v>0.0617354</c:v>
                </c:pt>
                <c:pt idx="55">
                  <c:v>0.0650382</c:v>
                </c:pt>
                <c:pt idx="56">
                  <c:v>0.0606237</c:v>
                </c:pt>
                <c:pt idx="57">
                  <c:v>0.0639651</c:v>
                </c:pt>
                <c:pt idx="58">
                  <c:v>0.0687692</c:v>
                </c:pt>
                <c:pt idx="59">
                  <c:v>0.0601958</c:v>
                </c:pt>
                <c:pt idx="60">
                  <c:v>0.05825155</c:v>
                </c:pt>
                <c:pt idx="61">
                  <c:v>0.06617205</c:v>
                </c:pt>
                <c:pt idx="62">
                  <c:v>0.0687133</c:v>
                </c:pt>
                <c:pt idx="63">
                  <c:v>0.0611703</c:v>
                </c:pt>
                <c:pt idx="64">
                  <c:v>0.0578907</c:v>
                </c:pt>
                <c:pt idx="65">
                  <c:v>0.06586145</c:v>
                </c:pt>
                <c:pt idx="66">
                  <c:v>0.0583823</c:v>
                </c:pt>
                <c:pt idx="67">
                  <c:v>0.06772325</c:v>
                </c:pt>
                <c:pt idx="68">
                  <c:v>0.06488795</c:v>
                </c:pt>
                <c:pt idx="69">
                  <c:v>0.0678364</c:v>
                </c:pt>
                <c:pt idx="70">
                  <c:v>0.07370745</c:v>
                </c:pt>
                <c:pt idx="71">
                  <c:v>0.0755334</c:v>
                </c:pt>
                <c:pt idx="72">
                  <c:v>0.0781756</c:v>
                </c:pt>
                <c:pt idx="73">
                  <c:v>0.07814085</c:v>
                </c:pt>
                <c:pt idx="74">
                  <c:v>0.08232495</c:v>
                </c:pt>
                <c:pt idx="75">
                  <c:v>0.0875631</c:v>
                </c:pt>
                <c:pt idx="76">
                  <c:v>0.0900282</c:v>
                </c:pt>
                <c:pt idx="77">
                  <c:v>0.0947249</c:v>
                </c:pt>
                <c:pt idx="78">
                  <c:v>0.09936195</c:v>
                </c:pt>
                <c:pt idx="79">
                  <c:v>0.08985415</c:v>
                </c:pt>
                <c:pt idx="80">
                  <c:v>0.0912574</c:v>
                </c:pt>
                <c:pt idx="81">
                  <c:v>0.0838091</c:v>
                </c:pt>
                <c:pt idx="82">
                  <c:v>0.09231585</c:v>
                </c:pt>
                <c:pt idx="83">
                  <c:v>0.09381965</c:v>
                </c:pt>
                <c:pt idx="84">
                  <c:v>0.09406585</c:v>
                </c:pt>
                <c:pt idx="85">
                  <c:v>0.08384885</c:v>
                </c:pt>
                <c:pt idx="86">
                  <c:v>0.083876</c:v>
                </c:pt>
                <c:pt idx="87">
                  <c:v>0.07707565</c:v>
                </c:pt>
                <c:pt idx="88">
                  <c:v>0.08704805</c:v>
                </c:pt>
                <c:pt idx="89">
                  <c:v>0.08600675</c:v>
                </c:pt>
                <c:pt idx="90">
                  <c:v>0.0899024</c:v>
                </c:pt>
                <c:pt idx="91">
                  <c:v>0.08370135</c:v>
                </c:pt>
                <c:pt idx="92">
                  <c:v>0.0976217</c:v>
                </c:pt>
                <c:pt idx="93">
                  <c:v>0.08467125</c:v>
                </c:pt>
                <c:pt idx="94">
                  <c:v>0.095743397</c:v>
                </c:pt>
                <c:pt idx="95">
                  <c:v>0.107298222</c:v>
                </c:pt>
                <c:pt idx="96">
                  <c:v>0.11175245</c:v>
                </c:pt>
                <c:pt idx="97">
                  <c:v>0.1281401</c:v>
                </c:pt>
                <c:pt idx="98">
                  <c:v>0.1247987</c:v>
                </c:pt>
                <c:pt idx="99">
                  <c:v>0.143504841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Sheet1!$O$1</c:f>
              <c:strCache>
                <c:ptCount val="1"/>
                <c:pt idx="0">
                  <c:v>tempo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Sheet1!$O$2:$O$102</c:f>
              <c:numCache>
                <c:formatCode>General</c:formatCode>
                <c:ptCount val="101"/>
                <c:pt idx="0">
                  <c:v>0.411297655878738</c:v>
                </c:pt>
                <c:pt idx="1">
                  <c:v>0.41530577181483</c:v>
                </c:pt>
                <c:pt idx="2">
                  <c:v>0.460698884063908</c:v>
                </c:pt>
                <c:pt idx="3">
                  <c:v>0.494278404752151</c:v>
                </c:pt>
                <c:pt idx="4">
                  <c:v>0.473870195821385</c:v>
                </c:pt>
                <c:pt idx="5">
                  <c:v>0.444475924621057</c:v>
                </c:pt>
                <c:pt idx="6">
                  <c:v>0.46952668906186</c:v>
                </c:pt>
                <c:pt idx="7">
                  <c:v>0.435048119623105</c:v>
                </c:pt>
                <c:pt idx="8">
                  <c:v>0.456181843916428</c:v>
                </c:pt>
                <c:pt idx="9">
                  <c:v>0.451513132322819</c:v>
                </c:pt>
                <c:pt idx="10">
                  <c:v>0.442483741089717</c:v>
                </c:pt>
                <c:pt idx="11">
                  <c:v>0.47614024170422</c:v>
                </c:pt>
                <c:pt idx="12">
                  <c:v>0.47133831093814</c:v>
                </c:pt>
                <c:pt idx="13">
                  <c:v>0.475167091356002</c:v>
                </c:pt>
                <c:pt idx="14">
                  <c:v>0.453356884473576</c:v>
                </c:pt>
                <c:pt idx="15">
                  <c:v>0.45055977632118</c:v>
                </c:pt>
                <c:pt idx="16">
                  <c:v>0.469443545678001</c:v>
                </c:pt>
                <c:pt idx="17">
                  <c:v>0.459529386726751</c:v>
                </c:pt>
                <c:pt idx="18">
                  <c:v>0.467009381401065</c:v>
                </c:pt>
                <c:pt idx="19">
                  <c:v>0.443701898811962</c:v>
                </c:pt>
                <c:pt idx="20">
                  <c:v>0.439963486276116</c:v>
                </c:pt>
                <c:pt idx="21">
                  <c:v>0.435055426874232</c:v>
                </c:pt>
                <c:pt idx="22">
                  <c:v>0.435659249078247</c:v>
                </c:pt>
                <c:pt idx="23">
                  <c:v>0.439299185170012</c:v>
                </c:pt>
                <c:pt idx="24">
                  <c:v>0.442935993445309</c:v>
                </c:pt>
                <c:pt idx="25">
                  <c:v>0.420280749283081</c:v>
                </c:pt>
                <c:pt idx="26">
                  <c:v>0.447654080294961</c:v>
                </c:pt>
                <c:pt idx="27">
                  <c:v>0.439882084391643</c:v>
                </c:pt>
                <c:pt idx="28">
                  <c:v>0.446032779598525</c:v>
                </c:pt>
                <c:pt idx="29">
                  <c:v>0.457879920114707</c:v>
                </c:pt>
                <c:pt idx="30">
                  <c:v>0.447290911511676</c:v>
                </c:pt>
                <c:pt idx="31">
                  <c:v>0.44076660180254</c:v>
                </c:pt>
                <c:pt idx="32">
                  <c:v>0.446596388775092</c:v>
                </c:pt>
                <c:pt idx="33">
                  <c:v>0.444622027857435</c:v>
                </c:pt>
                <c:pt idx="34">
                  <c:v>0.452240299057763</c:v>
                </c:pt>
                <c:pt idx="35">
                  <c:v>0.458068351085621</c:v>
                </c:pt>
                <c:pt idx="36">
                  <c:v>0.460090634985662</c:v>
                </c:pt>
                <c:pt idx="37">
                  <c:v>0.462388463744367</c:v>
                </c:pt>
                <c:pt idx="38">
                  <c:v>0.4609017001229</c:v>
                </c:pt>
                <c:pt idx="39">
                  <c:v>0.462783097091356</c:v>
                </c:pt>
                <c:pt idx="40">
                  <c:v>0.460083529291274</c:v>
                </c:pt>
                <c:pt idx="41">
                  <c:v>0.470807247029906</c:v>
                </c:pt>
                <c:pt idx="42">
                  <c:v>0.469260950430152</c:v>
                </c:pt>
                <c:pt idx="43">
                  <c:v>0.471276671446129</c:v>
                </c:pt>
                <c:pt idx="44">
                  <c:v>0.481816954117165</c:v>
                </c:pt>
                <c:pt idx="45">
                  <c:v>0.476512089307661</c:v>
                </c:pt>
                <c:pt idx="46">
                  <c:v>0.481698144203195</c:v>
                </c:pt>
                <c:pt idx="47">
                  <c:v>0.4772154362966</c:v>
                </c:pt>
                <c:pt idx="48">
                  <c:v>0.479133648095043</c:v>
                </c:pt>
                <c:pt idx="49">
                  <c:v>0.480248451454322</c:v>
                </c:pt>
                <c:pt idx="50">
                  <c:v>0.484368965587874</c:v>
                </c:pt>
                <c:pt idx="51">
                  <c:v>0.488526609995903</c:v>
                </c:pt>
                <c:pt idx="52">
                  <c:v>0.493319799262597</c:v>
                </c:pt>
                <c:pt idx="53">
                  <c:v>0.490896198279394</c:v>
                </c:pt>
                <c:pt idx="54">
                  <c:v>0.487895661614093</c:v>
                </c:pt>
                <c:pt idx="55">
                  <c:v>0.496302587054486</c:v>
                </c:pt>
                <c:pt idx="56">
                  <c:v>0.499906269971323</c:v>
                </c:pt>
                <c:pt idx="57">
                  <c:v>0.496076415403523</c:v>
                </c:pt>
                <c:pt idx="58">
                  <c:v>0.503668248668579</c:v>
                </c:pt>
                <c:pt idx="59">
                  <c:v>0.502515520278574</c:v>
                </c:pt>
                <c:pt idx="60">
                  <c:v>0.505553775092175</c:v>
                </c:pt>
                <c:pt idx="61">
                  <c:v>0.496526079475625</c:v>
                </c:pt>
                <c:pt idx="62">
                  <c:v>0.496821259729619</c:v>
                </c:pt>
                <c:pt idx="63">
                  <c:v>0.499482738631708</c:v>
                </c:pt>
                <c:pt idx="64">
                  <c:v>0.499773963539533</c:v>
                </c:pt>
                <c:pt idx="65">
                  <c:v>0.495394899631299</c:v>
                </c:pt>
                <c:pt idx="66">
                  <c:v>0.493267275706678</c:v>
                </c:pt>
                <c:pt idx="67">
                  <c:v>0.493576263826301</c:v>
                </c:pt>
                <c:pt idx="68">
                  <c:v>0.494101587464154</c:v>
                </c:pt>
                <c:pt idx="69">
                  <c:v>0.491681745186399</c:v>
                </c:pt>
                <c:pt idx="70">
                  <c:v>0.490685600163867</c:v>
                </c:pt>
                <c:pt idx="71">
                  <c:v>0.50211475624744</c:v>
                </c:pt>
                <c:pt idx="72">
                  <c:v>0.491355122900451</c:v>
                </c:pt>
                <c:pt idx="73">
                  <c:v>0.485196171650963</c:v>
                </c:pt>
                <c:pt idx="74">
                  <c:v>0.488357517410897</c:v>
                </c:pt>
                <c:pt idx="75">
                  <c:v>0.480671593609177</c:v>
                </c:pt>
                <c:pt idx="76">
                  <c:v>0.48242308275297</c:v>
                </c:pt>
                <c:pt idx="77">
                  <c:v>0.485602285948382</c:v>
                </c:pt>
                <c:pt idx="78">
                  <c:v>0.490614348627612</c:v>
                </c:pt>
                <c:pt idx="79">
                  <c:v>0.487229299467431</c:v>
                </c:pt>
                <c:pt idx="80">
                  <c:v>0.483011886521917</c:v>
                </c:pt>
                <c:pt idx="81">
                  <c:v>0.489802128226137</c:v>
                </c:pt>
                <c:pt idx="82">
                  <c:v>0.495725258090946</c:v>
                </c:pt>
                <c:pt idx="83">
                  <c:v>0.498470610405572</c:v>
                </c:pt>
                <c:pt idx="84">
                  <c:v>0.500268965587874</c:v>
                </c:pt>
                <c:pt idx="85">
                  <c:v>0.499031077427284</c:v>
                </c:pt>
                <c:pt idx="86">
                  <c:v>0.505817789840229</c:v>
                </c:pt>
                <c:pt idx="87">
                  <c:v>0.505816634575993</c:v>
                </c:pt>
                <c:pt idx="88">
                  <c:v>0.50658262187628</c:v>
                </c:pt>
                <c:pt idx="89">
                  <c:v>0.505681956165506</c:v>
                </c:pt>
                <c:pt idx="90">
                  <c:v>0.501430993445309</c:v>
                </c:pt>
                <c:pt idx="91">
                  <c:v>0.500204166325277</c:v>
                </c:pt>
                <c:pt idx="92">
                  <c:v>0.494815540761983</c:v>
                </c:pt>
                <c:pt idx="93">
                  <c:v>0.502190368701352</c:v>
                </c:pt>
                <c:pt idx="94">
                  <c:v>0.490356841868087</c:v>
                </c:pt>
                <c:pt idx="95">
                  <c:v>0.487793297009422</c:v>
                </c:pt>
                <c:pt idx="96">
                  <c:v>0.478657425235559</c:v>
                </c:pt>
                <c:pt idx="97">
                  <c:v>0.499812884063908</c:v>
                </c:pt>
                <c:pt idx="98">
                  <c:v>0.486965026628431</c:v>
                </c:pt>
                <c:pt idx="99">
                  <c:v>0.496635411306841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Sheet1!$P$1</c:f>
              <c:strCache>
                <c:ptCount val="1"/>
                <c:pt idx="0">
                  <c:v>loudness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Sheet1!$P$2:$P$102</c:f>
              <c:numCache>
                <c:formatCode>General</c:formatCode>
                <c:ptCount val="101"/>
                <c:pt idx="0">
                  <c:v>0.284923958333333</c:v>
                </c:pt>
                <c:pt idx="1">
                  <c:v>0.319665972166667</c:v>
                </c:pt>
                <c:pt idx="2">
                  <c:v>0.239564694333333</c:v>
                </c:pt>
                <c:pt idx="3">
                  <c:v>0.236705063333333</c:v>
                </c:pt>
                <c:pt idx="4">
                  <c:v>0.241945120333333</c:v>
                </c:pt>
                <c:pt idx="5">
                  <c:v>0.273510354666667</c:v>
                </c:pt>
                <c:pt idx="6">
                  <c:v>0.245446868</c:v>
                </c:pt>
                <c:pt idx="7">
                  <c:v>0.288603212166667</c:v>
                </c:pt>
                <c:pt idx="8">
                  <c:v>0.276784812333333</c:v>
                </c:pt>
                <c:pt idx="9">
                  <c:v>0.21143224</c:v>
                </c:pt>
                <c:pt idx="10">
                  <c:v>0.265059689333333</c:v>
                </c:pt>
                <c:pt idx="11">
                  <c:v>0.2214817675</c:v>
                </c:pt>
                <c:pt idx="12">
                  <c:v>0.2128127545</c:v>
                </c:pt>
                <c:pt idx="13">
                  <c:v>0.2477323105</c:v>
                </c:pt>
                <c:pt idx="14">
                  <c:v>0.258241335833333</c:v>
                </c:pt>
                <c:pt idx="15">
                  <c:v>0.229931752</c:v>
                </c:pt>
                <c:pt idx="16">
                  <c:v>0.223683668833333</c:v>
                </c:pt>
                <c:pt idx="17">
                  <c:v>0.238405816</c:v>
                </c:pt>
                <c:pt idx="18">
                  <c:v>0.230316549833333</c:v>
                </c:pt>
                <c:pt idx="19">
                  <c:v>0.2288051</c:v>
                </c:pt>
                <c:pt idx="20">
                  <c:v>0.265155331333333</c:v>
                </c:pt>
                <c:pt idx="21">
                  <c:v>0.250500182</c:v>
                </c:pt>
                <c:pt idx="22">
                  <c:v>0.226626025166667</c:v>
                </c:pt>
                <c:pt idx="23">
                  <c:v>0.241490073666667</c:v>
                </c:pt>
                <c:pt idx="24">
                  <c:v>0.283567375</c:v>
                </c:pt>
                <c:pt idx="25">
                  <c:v>0.295224739333333</c:v>
                </c:pt>
                <c:pt idx="26">
                  <c:v>0.243229776166667</c:v>
                </c:pt>
                <c:pt idx="27">
                  <c:v>0.258534564666667</c:v>
                </c:pt>
                <c:pt idx="28">
                  <c:v>0.260175491666667</c:v>
                </c:pt>
                <c:pt idx="29">
                  <c:v>0.225116366666667</c:v>
                </c:pt>
                <c:pt idx="30">
                  <c:v>0.265813925</c:v>
                </c:pt>
                <c:pt idx="31">
                  <c:v>0.267589458333333</c:v>
                </c:pt>
                <c:pt idx="32">
                  <c:v>0.259196128166667</c:v>
                </c:pt>
                <c:pt idx="33">
                  <c:v>0.259907833333333</c:v>
                </c:pt>
                <c:pt idx="34">
                  <c:v>0.239774566666667</c:v>
                </c:pt>
                <c:pt idx="35">
                  <c:v>0.235506108333333</c:v>
                </c:pt>
                <c:pt idx="36">
                  <c:v>0.236053116666667</c:v>
                </c:pt>
                <c:pt idx="37">
                  <c:v>0.237968541666667</c:v>
                </c:pt>
                <c:pt idx="38">
                  <c:v>0.2387426</c:v>
                </c:pt>
                <c:pt idx="39">
                  <c:v>0.229626591666667</c:v>
                </c:pt>
                <c:pt idx="40">
                  <c:v>0.235981716666667</c:v>
                </c:pt>
                <c:pt idx="41">
                  <c:v>0.217597608333333</c:v>
                </c:pt>
                <c:pt idx="42">
                  <c:v>0.2267008</c:v>
                </c:pt>
                <c:pt idx="43">
                  <c:v>0.217008925</c:v>
                </c:pt>
                <c:pt idx="44">
                  <c:v>0.201715791666667</c:v>
                </c:pt>
                <c:pt idx="45">
                  <c:v>0.195850975</c:v>
                </c:pt>
                <c:pt idx="46">
                  <c:v>0.194027625</c:v>
                </c:pt>
                <c:pt idx="47">
                  <c:v>0.2029821</c:v>
                </c:pt>
                <c:pt idx="48">
                  <c:v>0.2013858</c:v>
                </c:pt>
                <c:pt idx="49">
                  <c:v>0.197815175</c:v>
                </c:pt>
                <c:pt idx="50">
                  <c:v>0.201053091666667</c:v>
                </c:pt>
                <c:pt idx="51">
                  <c:v>0.196204975</c:v>
                </c:pt>
                <c:pt idx="52">
                  <c:v>0.188669725</c:v>
                </c:pt>
                <c:pt idx="53">
                  <c:v>0.195779683333333</c:v>
                </c:pt>
                <c:pt idx="54">
                  <c:v>0.190129683333333</c:v>
                </c:pt>
                <c:pt idx="55">
                  <c:v>0.184440883333333</c:v>
                </c:pt>
                <c:pt idx="56">
                  <c:v>0.1839126</c:v>
                </c:pt>
                <c:pt idx="57">
                  <c:v>0.179400666666667</c:v>
                </c:pt>
                <c:pt idx="58">
                  <c:v>0.180622458333333</c:v>
                </c:pt>
                <c:pt idx="59">
                  <c:v>0.176743216666667</c:v>
                </c:pt>
                <c:pt idx="60">
                  <c:v>0.183958441666667</c:v>
                </c:pt>
                <c:pt idx="61">
                  <c:v>0.180222341666667</c:v>
                </c:pt>
                <c:pt idx="62">
                  <c:v>0.183209716666667</c:v>
                </c:pt>
                <c:pt idx="63">
                  <c:v>0.189646291666667</c:v>
                </c:pt>
                <c:pt idx="64">
                  <c:v>0.1863061</c:v>
                </c:pt>
                <c:pt idx="65">
                  <c:v>0.183104158333333</c:v>
                </c:pt>
                <c:pt idx="66">
                  <c:v>0.192070325</c:v>
                </c:pt>
                <c:pt idx="67">
                  <c:v>0.191124666666667</c:v>
                </c:pt>
                <c:pt idx="68">
                  <c:v>0.188482358333333</c:v>
                </c:pt>
                <c:pt idx="69">
                  <c:v>0.185096591666667</c:v>
                </c:pt>
                <c:pt idx="70">
                  <c:v>0.180586483333333</c:v>
                </c:pt>
                <c:pt idx="71">
                  <c:v>0.17424855</c:v>
                </c:pt>
                <c:pt idx="72">
                  <c:v>0.179552583333333</c:v>
                </c:pt>
                <c:pt idx="73">
                  <c:v>0.168013116666667</c:v>
                </c:pt>
                <c:pt idx="74">
                  <c:v>0.164348908333333</c:v>
                </c:pt>
                <c:pt idx="75">
                  <c:v>0.154659641666667</c:v>
                </c:pt>
                <c:pt idx="76">
                  <c:v>0.152344866666667</c:v>
                </c:pt>
                <c:pt idx="77">
                  <c:v>0.147041741666667</c:v>
                </c:pt>
                <c:pt idx="78">
                  <c:v>0.136102316666667</c:v>
                </c:pt>
                <c:pt idx="79">
                  <c:v>0.138147691666667</c:v>
                </c:pt>
                <c:pt idx="80">
                  <c:v>0.134190733333333</c:v>
                </c:pt>
                <c:pt idx="81">
                  <c:v>0.1252884</c:v>
                </c:pt>
                <c:pt idx="82">
                  <c:v>0.122656825</c:v>
                </c:pt>
                <c:pt idx="83">
                  <c:v>0.122644658333333</c:v>
                </c:pt>
                <c:pt idx="84">
                  <c:v>0.121633558333333</c:v>
                </c:pt>
                <c:pt idx="85">
                  <c:v>0.1189913</c:v>
                </c:pt>
                <c:pt idx="86">
                  <c:v>0.116565791666667</c:v>
                </c:pt>
                <c:pt idx="87">
                  <c:v>0.11339725</c:v>
                </c:pt>
                <c:pt idx="88">
                  <c:v>0.113992975</c:v>
                </c:pt>
                <c:pt idx="89">
                  <c:v>0.111571183333333</c:v>
                </c:pt>
                <c:pt idx="90">
                  <c:v>0.119616025</c:v>
                </c:pt>
                <c:pt idx="91">
                  <c:v>0.116661808333333</c:v>
                </c:pt>
                <c:pt idx="92">
                  <c:v>0.119999658333333</c:v>
                </c:pt>
                <c:pt idx="93">
                  <c:v>0.115956266666667</c:v>
                </c:pt>
                <c:pt idx="94">
                  <c:v>0.118904255133333</c:v>
                </c:pt>
                <c:pt idx="95">
                  <c:v>0.1324985441</c:v>
                </c:pt>
                <c:pt idx="96">
                  <c:v>0.140378291666667</c:v>
                </c:pt>
                <c:pt idx="97">
                  <c:v>0.120894433333333</c:v>
                </c:pt>
                <c:pt idx="98">
                  <c:v>0.134028966666667</c:v>
                </c:pt>
                <c:pt idx="99">
                  <c:v>0.1200670653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Sheet1!$Q$1</c:f>
              <c:strCache>
                <c:ptCount val="1"/>
                <c:pt idx="0">
                  <c:v>key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Sheet1!$Q$2:$Q$102</c:f>
              <c:numCache>
                <c:formatCode>General</c:formatCode>
                <c:ptCount val="101"/>
                <c:pt idx="0">
                  <c:v>0.636363636363636</c:v>
                </c:pt>
                <c:pt idx="1">
                  <c:v>0.909090909090909</c:v>
                </c:pt>
                <c:pt idx="2">
                  <c:v>0</c:v>
                </c:pt>
                <c:pt idx="3">
                  <c:v>0.909090909090909</c:v>
                </c:pt>
                <c:pt idx="4">
                  <c:v>0.454545454545455</c:v>
                </c:pt>
                <c:pt idx="5">
                  <c:v>0.454545454545455</c:v>
                </c:pt>
                <c:pt idx="6">
                  <c:v>0.636363636363636</c:v>
                </c:pt>
                <c:pt idx="7">
                  <c:v>0.0909090909090909</c:v>
                </c:pt>
                <c:pt idx="8">
                  <c:v>0.636363636363636</c:v>
                </c:pt>
                <c:pt idx="9">
                  <c:v>0.181818181818182</c:v>
                </c:pt>
                <c:pt idx="10">
                  <c:v>0</c:v>
                </c:pt>
                <c:pt idx="11">
                  <c:v>0.636363636363636</c:v>
                </c:pt>
                <c:pt idx="12">
                  <c:v>0.454545454545455</c:v>
                </c:pt>
                <c:pt idx="13">
                  <c:v>0</c:v>
                </c:pt>
                <c:pt idx="14">
                  <c:v>0.636363636363636</c:v>
                </c:pt>
                <c:pt idx="15">
                  <c:v>0.909090909090909</c:v>
                </c:pt>
                <c:pt idx="16">
                  <c:v>0.636363636363636</c:v>
                </c:pt>
                <c:pt idx="17">
                  <c:v>0</c:v>
                </c:pt>
                <c:pt idx="18">
                  <c:v>0</c:v>
                </c:pt>
                <c:pt idx="19">
                  <c:v>0.636363636363636</c:v>
                </c:pt>
                <c:pt idx="20">
                  <c:v>0.636363636363636</c:v>
                </c:pt>
                <c:pt idx="21">
                  <c:v>0.636363636363636</c:v>
                </c:pt>
                <c:pt idx="22">
                  <c:v>0.454545454545455</c:v>
                </c:pt>
                <c:pt idx="23">
                  <c:v>0.909090909090909</c:v>
                </c:pt>
                <c:pt idx="24">
                  <c:v>0</c:v>
                </c:pt>
                <c:pt idx="25">
                  <c:v>0.636363636363636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0.636363636363636</c:v>
                </c:pt>
                <c:pt idx="30">
                  <c:v>0</c:v>
                </c:pt>
                <c:pt idx="31">
                  <c:v>0.454545454545455</c:v>
                </c:pt>
                <c:pt idx="32">
                  <c:v>0</c:v>
                </c:pt>
                <c:pt idx="33">
                  <c:v>0.454545454545455</c:v>
                </c:pt>
                <c:pt idx="34">
                  <c:v>0</c:v>
                </c:pt>
                <c:pt idx="35">
                  <c:v>0</c:v>
                </c:pt>
                <c:pt idx="36">
                  <c:v>0.454545454545455</c:v>
                </c:pt>
                <c:pt idx="37">
                  <c:v>0</c:v>
                </c:pt>
                <c:pt idx="38">
                  <c:v>0</c:v>
                </c:pt>
                <c:pt idx="39">
                  <c:v>0.454545454545455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0.818181818181818</c:v>
                </c:pt>
                <c:pt idx="46">
                  <c:v>0</c:v>
                </c:pt>
                <c:pt idx="47">
                  <c:v>0</c:v>
                </c:pt>
                <c:pt idx="48">
                  <c:v>0.181818181818182</c:v>
                </c:pt>
                <c:pt idx="49">
                  <c:v>0.181818181818182</c:v>
                </c:pt>
                <c:pt idx="50">
                  <c:v>0.181818181818182</c:v>
                </c:pt>
                <c:pt idx="51">
                  <c:v>0.181818181818182</c:v>
                </c:pt>
                <c:pt idx="52">
                  <c:v>0</c:v>
                </c:pt>
                <c:pt idx="53">
                  <c:v>0.636363636363636</c:v>
                </c:pt>
                <c:pt idx="54">
                  <c:v>0.818181818181818</c:v>
                </c:pt>
                <c:pt idx="55">
                  <c:v>0.181818181818182</c:v>
                </c:pt>
                <c:pt idx="56">
                  <c:v>0.818181818181818</c:v>
                </c:pt>
                <c:pt idx="57">
                  <c:v>0.818181818181818</c:v>
                </c:pt>
                <c:pt idx="58">
                  <c:v>0.818181818181818</c:v>
                </c:pt>
                <c:pt idx="59">
                  <c:v>0</c:v>
                </c:pt>
                <c:pt idx="60">
                  <c:v>0.818181818181818</c:v>
                </c:pt>
                <c:pt idx="61">
                  <c:v>0.181818181818182</c:v>
                </c:pt>
                <c:pt idx="62">
                  <c:v>0.818181818181818</c:v>
                </c:pt>
                <c:pt idx="63">
                  <c:v>0.818181818181818</c:v>
                </c:pt>
                <c:pt idx="64">
                  <c:v>0.818181818181818</c:v>
                </c:pt>
                <c:pt idx="65">
                  <c:v>0.636363636363636</c:v>
                </c:pt>
                <c:pt idx="66">
                  <c:v>0.636363636363636</c:v>
                </c:pt>
                <c:pt idx="67">
                  <c:v>0.636363636363636</c:v>
                </c:pt>
                <c:pt idx="68">
                  <c:v>0.636363636363636</c:v>
                </c:pt>
                <c:pt idx="69">
                  <c:v>0.636363636363636</c:v>
                </c:pt>
                <c:pt idx="70">
                  <c:v>0.636363636363636</c:v>
                </c:pt>
                <c:pt idx="71">
                  <c:v>0.636363636363636</c:v>
                </c:pt>
                <c:pt idx="72">
                  <c:v>0.636363636363636</c:v>
                </c:pt>
                <c:pt idx="73">
                  <c:v>0.636363636363636</c:v>
                </c:pt>
                <c:pt idx="74">
                  <c:v>0</c:v>
                </c:pt>
                <c:pt idx="75">
                  <c:v>0.636363636363636</c:v>
                </c:pt>
                <c:pt idx="76">
                  <c:v>0.636363636363636</c:v>
                </c:pt>
                <c:pt idx="77">
                  <c:v>0.636363636363636</c:v>
                </c:pt>
                <c:pt idx="78">
                  <c:v>0.636363636363636</c:v>
                </c:pt>
                <c:pt idx="79">
                  <c:v>0.636363636363636</c:v>
                </c:pt>
                <c:pt idx="80">
                  <c:v>0.636363636363636</c:v>
                </c:pt>
                <c:pt idx="81">
                  <c:v>0.636363636363636</c:v>
                </c:pt>
                <c:pt idx="82">
                  <c:v>0.636363636363636</c:v>
                </c:pt>
                <c:pt idx="83">
                  <c:v>0.636363636363636</c:v>
                </c:pt>
                <c:pt idx="84">
                  <c:v>0.636363636363636</c:v>
                </c:pt>
                <c:pt idx="85">
                  <c:v>0.636363636363636</c:v>
                </c:pt>
                <c:pt idx="86">
                  <c:v>0.636363636363636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0.636363636363636</c:v>
                </c:pt>
                <c:pt idx="92">
                  <c:v>0.0909090909090909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0.0909090909090909</c:v>
                </c:pt>
                <c:pt idx="97">
                  <c:v>0.0909090909090909</c:v>
                </c:pt>
                <c:pt idx="98">
                  <c:v>0.0909090909090909</c:v>
                </c:pt>
                <c:pt idx="99">
                  <c:v>0.0909090909090909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Sheet1!$R$1</c:f>
              <c:strCache>
                <c:ptCount val="1"/>
                <c:pt idx="0">
                  <c:v>duration_ms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Sheet1!$R$2:$R$102</c:f>
              <c:numCache>
                <c:formatCode>General</c:formatCode>
                <c:ptCount val="101"/>
                <c:pt idx="0">
                  <c:v>0.863072452739406</c:v>
                </c:pt>
                <c:pt idx="1">
                  <c:v>0.630301327351286</c:v>
                </c:pt>
                <c:pt idx="2">
                  <c:v>0.669536467732168</c:v>
                </c:pt>
                <c:pt idx="3">
                  <c:v>0.707471202512167</c:v>
                </c:pt>
                <c:pt idx="4">
                  <c:v>0.69121313330145</c:v>
                </c:pt>
                <c:pt idx="5">
                  <c:v>0.639637190425732</c:v>
                </c:pt>
                <c:pt idx="6">
                  <c:v>0.695089062903659</c:v>
                </c:pt>
                <c:pt idx="7">
                  <c:v>0.816472701090932</c:v>
                </c:pt>
                <c:pt idx="8">
                  <c:v>0.638105303820428</c:v>
                </c:pt>
                <c:pt idx="9">
                  <c:v>0.735426355011625</c:v>
                </c:pt>
                <c:pt idx="10">
                  <c:v>0.673377754598032</c:v>
                </c:pt>
                <c:pt idx="11">
                  <c:v>0.726244720885852</c:v>
                </c:pt>
                <c:pt idx="12">
                  <c:v>0.722458337073652</c:v>
                </c:pt>
                <c:pt idx="13">
                  <c:v>0.70540784398657</c:v>
                </c:pt>
                <c:pt idx="14">
                  <c:v>0.834015112099775</c:v>
                </c:pt>
                <c:pt idx="15">
                  <c:v>0.932924776607487</c:v>
                </c:pt>
                <c:pt idx="16">
                  <c:v>0.771321461337711</c:v>
                </c:pt>
                <c:pt idx="17">
                  <c:v>0.917666201618976</c:v>
                </c:pt>
                <c:pt idx="18">
                  <c:v>0.807810661837045</c:v>
                </c:pt>
                <c:pt idx="19">
                  <c:v>0.686309641367758</c:v>
                </c:pt>
                <c:pt idx="20">
                  <c:v>0.760438455324818</c:v>
                </c:pt>
                <c:pt idx="21">
                  <c:v>0.833130168197347</c:v>
                </c:pt>
                <c:pt idx="22">
                  <c:v>0.814285525302323</c:v>
                </c:pt>
                <c:pt idx="23">
                  <c:v>0.929071232795843</c:v>
                </c:pt>
                <c:pt idx="24">
                  <c:v>0.7301037581937</c:v>
                </c:pt>
                <c:pt idx="25">
                  <c:v>0.986002282620123</c:v>
                </c:pt>
                <c:pt idx="26">
                  <c:v>0.874602027564085</c:v>
                </c:pt>
                <c:pt idx="27">
                  <c:v>0.778942826545245</c:v>
                </c:pt>
                <c:pt idx="28">
                  <c:v>0.846080288539413</c:v>
                </c:pt>
                <c:pt idx="29">
                  <c:v>0.835646810733586</c:v>
                </c:pt>
                <c:pt idx="30">
                  <c:v>0.805817899655312</c:v>
                </c:pt>
                <c:pt idx="31">
                  <c:v>0.839565193116456</c:v>
                </c:pt>
                <c:pt idx="32">
                  <c:v>0.818062527301135</c:v>
                </c:pt>
                <c:pt idx="33">
                  <c:v>0.835737548770686</c:v>
                </c:pt>
                <c:pt idx="34">
                  <c:v>0.826825595606536</c:v>
                </c:pt>
                <c:pt idx="35">
                  <c:v>0.809033072104713</c:v>
                </c:pt>
                <c:pt idx="36">
                  <c:v>0.905393443924086</c:v>
                </c:pt>
                <c:pt idx="37">
                  <c:v>0.799418064795048</c:v>
                </c:pt>
                <c:pt idx="38">
                  <c:v>0.813187002120702</c:v>
                </c:pt>
                <c:pt idx="39">
                  <c:v>0.79433324544265</c:v>
                </c:pt>
                <c:pt idx="40">
                  <c:v>0.86579051108183</c:v>
                </c:pt>
                <c:pt idx="41">
                  <c:v>0.789630682806254</c:v>
                </c:pt>
                <c:pt idx="42">
                  <c:v>0.751900762262202</c:v>
                </c:pt>
                <c:pt idx="43">
                  <c:v>0.742322855009243</c:v>
                </c:pt>
                <c:pt idx="44">
                  <c:v>0.722969469468776</c:v>
                </c:pt>
                <c:pt idx="45">
                  <c:v>0.734730765549178</c:v>
                </c:pt>
                <c:pt idx="46">
                  <c:v>0.757601882516114</c:v>
                </c:pt>
                <c:pt idx="47">
                  <c:v>0.81584414211746</c:v>
                </c:pt>
                <c:pt idx="48">
                  <c:v>0.913102288009636</c:v>
                </c:pt>
                <c:pt idx="49">
                  <c:v>0.910159744480426</c:v>
                </c:pt>
                <c:pt idx="50">
                  <c:v>0.982570017591613</c:v>
                </c:pt>
                <c:pt idx="51">
                  <c:v>0.931064993897448</c:v>
                </c:pt>
                <c:pt idx="52">
                  <c:v>0.962965492483845</c:v>
                </c:pt>
                <c:pt idx="53">
                  <c:v>0.960375538388624</c:v>
                </c:pt>
                <c:pt idx="54">
                  <c:v>0.959337470693517</c:v>
                </c:pt>
                <c:pt idx="55">
                  <c:v>1</c:v>
                </c:pt>
                <c:pt idx="56">
                  <c:v>0.96917158343774</c:v>
                </c:pt>
                <c:pt idx="57">
                  <c:v>0.946760350635215</c:v>
                </c:pt>
                <c:pt idx="58">
                  <c:v>0.945242662506535</c:v>
                </c:pt>
                <c:pt idx="59">
                  <c:v>0.943256182145594</c:v>
                </c:pt>
                <c:pt idx="60">
                  <c:v>0.947959974192956</c:v>
                </c:pt>
                <c:pt idx="61">
                  <c:v>0.938127764689525</c:v>
                </c:pt>
                <c:pt idx="62">
                  <c:v>0.943780817790134</c:v>
                </c:pt>
                <c:pt idx="63">
                  <c:v>0.94381567487569</c:v>
                </c:pt>
                <c:pt idx="64">
                  <c:v>0.945356725566639</c:v>
                </c:pt>
                <c:pt idx="65">
                  <c:v>0.950505446134789</c:v>
                </c:pt>
                <c:pt idx="66">
                  <c:v>0.935877467751114</c:v>
                </c:pt>
                <c:pt idx="67">
                  <c:v>0.961609649270149</c:v>
                </c:pt>
                <c:pt idx="68">
                  <c:v>0.957387831368346</c:v>
                </c:pt>
                <c:pt idx="69">
                  <c:v>0.974617755765803</c:v>
                </c:pt>
                <c:pt idx="70">
                  <c:v>0.917057348132468</c:v>
                </c:pt>
                <c:pt idx="71">
                  <c:v>0.920643038769356</c:v>
                </c:pt>
                <c:pt idx="72">
                  <c:v>0.948886786765065</c:v>
                </c:pt>
                <c:pt idx="73">
                  <c:v>0.946656077815715</c:v>
                </c:pt>
                <c:pt idx="74">
                  <c:v>0.935200886296067</c:v>
                </c:pt>
                <c:pt idx="75">
                  <c:v>0.931495312135863</c:v>
                </c:pt>
                <c:pt idx="76">
                  <c:v>0.924954400959597</c:v>
                </c:pt>
                <c:pt idx="77">
                  <c:v>0.934116731643945</c:v>
                </c:pt>
                <c:pt idx="78">
                  <c:v>0.922221891501288</c:v>
                </c:pt>
                <c:pt idx="79">
                  <c:v>0.912046772063637</c:v>
                </c:pt>
                <c:pt idx="80">
                  <c:v>0.904739633787867</c:v>
                </c:pt>
                <c:pt idx="81">
                  <c:v>0.900230024856287</c:v>
                </c:pt>
                <c:pt idx="82">
                  <c:v>0.9199286515194</c:v>
                </c:pt>
                <c:pt idx="83">
                  <c:v>0.900598108622367</c:v>
                </c:pt>
                <c:pt idx="84">
                  <c:v>0.896748642701201</c:v>
                </c:pt>
                <c:pt idx="85">
                  <c:v>0.887294417945289</c:v>
                </c:pt>
                <c:pt idx="86">
                  <c:v>0.912023037862633</c:v>
                </c:pt>
                <c:pt idx="87">
                  <c:v>0.900570278887429</c:v>
                </c:pt>
                <c:pt idx="88">
                  <c:v>0.896740984690913</c:v>
                </c:pt>
                <c:pt idx="89">
                  <c:v>0.914245963045153</c:v>
                </c:pt>
                <c:pt idx="90">
                  <c:v>0.88812894398557</c:v>
                </c:pt>
                <c:pt idx="91">
                  <c:v>0.910540942589124</c:v>
                </c:pt>
                <c:pt idx="92">
                  <c:v>0.899331286024346</c:v>
                </c:pt>
                <c:pt idx="93">
                  <c:v>0.870736213667917</c:v>
                </c:pt>
                <c:pt idx="94">
                  <c:v>0.843540509802679</c:v>
                </c:pt>
                <c:pt idx="95">
                  <c:v>0.823614365906256</c:v>
                </c:pt>
                <c:pt idx="96">
                  <c:v>0.785860559877958</c:v>
                </c:pt>
                <c:pt idx="97">
                  <c:v>0.754235627659326</c:v>
                </c:pt>
                <c:pt idx="98">
                  <c:v>0.742275670028695</c:v>
                </c:pt>
                <c:pt idx="99">
                  <c:v>0.739953976409267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Sheet1!$S$1</c:f>
              <c:strCache>
                <c:ptCount val="1"/>
                <c:pt idx="0">
                  <c:v>popularity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Sheet1!$S$2:$S$102</c:f>
              <c:numCache>
                <c:formatCode>General</c:formatCode>
                <c:ptCount val="101"/>
                <c:pt idx="0">
                  <c:v>0.003515625</c:v>
                </c:pt>
                <c:pt idx="1">
                  <c:v>0.00138888889</c:v>
                </c:pt>
                <c:pt idx="2">
                  <c:v>0.05727810651</c:v>
                </c:pt>
                <c:pt idx="3">
                  <c:v>0.00603375527</c:v>
                </c:pt>
                <c:pt idx="4">
                  <c:v>0.02707224335</c:v>
                </c:pt>
                <c:pt idx="5">
                  <c:v>0.01613272311</c:v>
                </c:pt>
                <c:pt idx="6">
                  <c:v>0.00832214765</c:v>
                </c:pt>
                <c:pt idx="7">
                  <c:v>0.01536770921</c:v>
                </c:pt>
                <c:pt idx="8">
                  <c:v>0.00327922078</c:v>
                </c:pt>
                <c:pt idx="9">
                  <c:v>0.00871554576</c:v>
                </c:pt>
                <c:pt idx="10">
                  <c:v>0.00211690363</c:v>
                </c:pt>
                <c:pt idx="11">
                  <c:v>0.01542797495</c:v>
                </c:pt>
                <c:pt idx="12">
                  <c:v>0.07069131833</c:v>
                </c:pt>
                <c:pt idx="13">
                  <c:v>0.01046931408</c:v>
                </c:pt>
                <c:pt idx="14">
                  <c:v>0.01362996159</c:v>
                </c:pt>
                <c:pt idx="15">
                  <c:v>0.05010436433</c:v>
                </c:pt>
                <c:pt idx="16">
                  <c:v>0.0355033557</c:v>
                </c:pt>
                <c:pt idx="17">
                  <c:v>0.0203125</c:v>
                </c:pt>
                <c:pt idx="18">
                  <c:v>0.0422022022</c:v>
                </c:pt>
                <c:pt idx="19">
                  <c:v>0.00827</c:v>
                </c:pt>
                <c:pt idx="20">
                  <c:v>0.01240165631</c:v>
                </c:pt>
                <c:pt idx="21">
                  <c:v>0.00953911461</c:v>
                </c:pt>
                <c:pt idx="22">
                  <c:v>0.01184542587</c:v>
                </c:pt>
                <c:pt idx="23">
                  <c:v>0.02678803641</c:v>
                </c:pt>
                <c:pt idx="24">
                  <c:v>0.017565</c:v>
                </c:pt>
                <c:pt idx="25">
                  <c:v>0.01645375915</c:v>
                </c:pt>
                <c:pt idx="26">
                  <c:v>0.01161494617</c:v>
                </c:pt>
                <c:pt idx="27">
                  <c:v>0.01582441113</c:v>
                </c:pt>
                <c:pt idx="28">
                  <c:v>0.03307</c:v>
                </c:pt>
                <c:pt idx="29">
                  <c:v>0.027035</c:v>
                </c:pt>
                <c:pt idx="30">
                  <c:v>0.02799</c:v>
                </c:pt>
                <c:pt idx="31">
                  <c:v>0.029865</c:v>
                </c:pt>
                <c:pt idx="32">
                  <c:v>0.03177435897</c:v>
                </c:pt>
                <c:pt idx="33">
                  <c:v>0.070835</c:v>
                </c:pt>
                <c:pt idx="34">
                  <c:v>0.088735</c:v>
                </c:pt>
                <c:pt idx="35">
                  <c:v>0.15104</c:v>
                </c:pt>
                <c:pt idx="36">
                  <c:v>0.186135</c:v>
                </c:pt>
                <c:pt idx="37">
                  <c:v>0.181555</c:v>
                </c:pt>
                <c:pt idx="38">
                  <c:v>0.19805</c:v>
                </c:pt>
                <c:pt idx="39">
                  <c:v>0.184845</c:v>
                </c:pt>
                <c:pt idx="40">
                  <c:v>0.182335</c:v>
                </c:pt>
                <c:pt idx="41">
                  <c:v>0.20336</c:v>
                </c:pt>
                <c:pt idx="42">
                  <c:v>0.24365</c:v>
                </c:pt>
                <c:pt idx="43">
                  <c:v>0.251475</c:v>
                </c:pt>
                <c:pt idx="44">
                  <c:v>0.266705</c:v>
                </c:pt>
                <c:pt idx="45">
                  <c:v>0.2806</c:v>
                </c:pt>
                <c:pt idx="46">
                  <c:v>0.31207</c:v>
                </c:pt>
                <c:pt idx="47">
                  <c:v>0.309155</c:v>
                </c:pt>
                <c:pt idx="48">
                  <c:v>0.32872</c:v>
                </c:pt>
                <c:pt idx="49">
                  <c:v>0.34439</c:v>
                </c:pt>
                <c:pt idx="50">
                  <c:v>0.34664</c:v>
                </c:pt>
                <c:pt idx="51">
                  <c:v>0.347465</c:v>
                </c:pt>
                <c:pt idx="52">
                  <c:v>0.366775</c:v>
                </c:pt>
                <c:pt idx="53">
                  <c:v>0.321815</c:v>
                </c:pt>
                <c:pt idx="54">
                  <c:v>0.34662</c:v>
                </c:pt>
                <c:pt idx="55">
                  <c:v>0.35874</c:v>
                </c:pt>
                <c:pt idx="56">
                  <c:v>0.35743</c:v>
                </c:pt>
                <c:pt idx="57">
                  <c:v>0.357055</c:v>
                </c:pt>
                <c:pt idx="58">
                  <c:v>0.35798</c:v>
                </c:pt>
                <c:pt idx="59">
                  <c:v>0.357065</c:v>
                </c:pt>
                <c:pt idx="60">
                  <c:v>0.352655</c:v>
                </c:pt>
                <c:pt idx="61">
                  <c:v>0.35725</c:v>
                </c:pt>
                <c:pt idx="62">
                  <c:v>0.35911</c:v>
                </c:pt>
                <c:pt idx="63">
                  <c:v>0.37168</c:v>
                </c:pt>
                <c:pt idx="64">
                  <c:v>0.365785</c:v>
                </c:pt>
                <c:pt idx="65">
                  <c:v>0.370025</c:v>
                </c:pt>
                <c:pt idx="66">
                  <c:v>0.39187</c:v>
                </c:pt>
                <c:pt idx="67">
                  <c:v>0.38838</c:v>
                </c:pt>
                <c:pt idx="68">
                  <c:v>0.386295</c:v>
                </c:pt>
                <c:pt idx="69">
                  <c:v>0.39785</c:v>
                </c:pt>
                <c:pt idx="70">
                  <c:v>0.4121</c:v>
                </c:pt>
                <c:pt idx="71">
                  <c:v>0.42485</c:v>
                </c:pt>
                <c:pt idx="72">
                  <c:v>0.42325</c:v>
                </c:pt>
                <c:pt idx="73">
                  <c:v>0.443795</c:v>
                </c:pt>
                <c:pt idx="74">
                  <c:v>0.44443</c:v>
                </c:pt>
                <c:pt idx="75">
                  <c:v>0.444005</c:v>
                </c:pt>
                <c:pt idx="76">
                  <c:v>0.451835</c:v>
                </c:pt>
                <c:pt idx="77">
                  <c:v>0.45231</c:v>
                </c:pt>
                <c:pt idx="78">
                  <c:v>0.468325</c:v>
                </c:pt>
                <c:pt idx="79">
                  <c:v>0.463125</c:v>
                </c:pt>
                <c:pt idx="80">
                  <c:v>0.486245</c:v>
                </c:pt>
                <c:pt idx="81">
                  <c:v>0.48202</c:v>
                </c:pt>
                <c:pt idx="82">
                  <c:v>0.484045</c:v>
                </c:pt>
                <c:pt idx="83">
                  <c:v>0.48974</c:v>
                </c:pt>
                <c:pt idx="84">
                  <c:v>0.503475</c:v>
                </c:pt>
                <c:pt idx="85">
                  <c:v>0.50631</c:v>
                </c:pt>
                <c:pt idx="86">
                  <c:v>0.507085</c:v>
                </c:pt>
                <c:pt idx="87">
                  <c:v>0.50522</c:v>
                </c:pt>
                <c:pt idx="88">
                  <c:v>0.5136</c:v>
                </c:pt>
                <c:pt idx="89">
                  <c:v>0.527635</c:v>
                </c:pt>
                <c:pt idx="90">
                  <c:v>0.53184</c:v>
                </c:pt>
                <c:pt idx="91">
                  <c:v>0.5434</c:v>
                </c:pt>
                <c:pt idx="92">
                  <c:v>0.556915</c:v>
                </c:pt>
                <c:pt idx="93">
                  <c:v>0.569645</c:v>
                </c:pt>
                <c:pt idx="94">
                  <c:v>0.5954790264</c:v>
                </c:pt>
                <c:pt idx="95">
                  <c:v>0.6137125444</c:v>
                </c:pt>
                <c:pt idx="96">
                  <c:v>0.648615</c:v>
                </c:pt>
                <c:pt idx="97">
                  <c:v>0.67276</c:v>
                </c:pt>
                <c:pt idx="98">
                  <c:v>0.696555</c:v>
                </c:pt>
                <c:pt idx="99">
                  <c:v>0.6311104784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6593984"/>
        <c:axId val="92917219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1921</c:v>
                      </c:pt>
                      <c:pt idx="1">
                        <c:v>1922</c:v>
                      </c:pt>
                      <c:pt idx="2">
                        <c:v>1923</c:v>
                      </c:pt>
                      <c:pt idx="3">
                        <c:v>1924</c:v>
                      </c:pt>
                      <c:pt idx="4">
                        <c:v>1925</c:v>
                      </c:pt>
                      <c:pt idx="5">
                        <c:v>1926</c:v>
                      </c:pt>
                      <c:pt idx="6">
                        <c:v>1927</c:v>
                      </c:pt>
                      <c:pt idx="7">
                        <c:v>1928</c:v>
                      </c:pt>
                      <c:pt idx="8">
                        <c:v>1929</c:v>
                      </c:pt>
                      <c:pt idx="9">
                        <c:v>1930</c:v>
                      </c:pt>
                      <c:pt idx="10">
                        <c:v>1931</c:v>
                      </c:pt>
                      <c:pt idx="11">
                        <c:v>1932</c:v>
                      </c:pt>
                      <c:pt idx="12">
                        <c:v>1933</c:v>
                      </c:pt>
                      <c:pt idx="13">
                        <c:v>1934</c:v>
                      </c:pt>
                      <c:pt idx="14">
                        <c:v>1935</c:v>
                      </c:pt>
                      <c:pt idx="15">
                        <c:v>1936</c:v>
                      </c:pt>
                      <c:pt idx="16">
                        <c:v>1937</c:v>
                      </c:pt>
                      <c:pt idx="17">
                        <c:v>1938</c:v>
                      </c:pt>
                      <c:pt idx="18">
                        <c:v>1939</c:v>
                      </c:pt>
                      <c:pt idx="19">
                        <c:v>1940</c:v>
                      </c:pt>
                      <c:pt idx="20">
                        <c:v>1941</c:v>
                      </c:pt>
                      <c:pt idx="21">
                        <c:v>1942</c:v>
                      </c:pt>
                      <c:pt idx="22">
                        <c:v>1943</c:v>
                      </c:pt>
                      <c:pt idx="23">
                        <c:v>1944</c:v>
                      </c:pt>
                      <c:pt idx="24">
                        <c:v>1945</c:v>
                      </c:pt>
                      <c:pt idx="25">
                        <c:v>1946</c:v>
                      </c:pt>
                      <c:pt idx="26">
                        <c:v>1947</c:v>
                      </c:pt>
                      <c:pt idx="27">
                        <c:v>1948</c:v>
                      </c:pt>
                      <c:pt idx="28">
                        <c:v>1949</c:v>
                      </c:pt>
                      <c:pt idx="29">
                        <c:v>1950</c:v>
                      </c:pt>
                      <c:pt idx="30">
                        <c:v>1951</c:v>
                      </c:pt>
                      <c:pt idx="31">
                        <c:v>1952</c:v>
                      </c:pt>
                      <c:pt idx="32">
                        <c:v>1953</c:v>
                      </c:pt>
                      <c:pt idx="33">
                        <c:v>1954</c:v>
                      </c:pt>
                      <c:pt idx="34">
                        <c:v>1955</c:v>
                      </c:pt>
                      <c:pt idx="35">
                        <c:v>1956</c:v>
                      </c:pt>
                      <c:pt idx="36">
                        <c:v>1957</c:v>
                      </c:pt>
                      <c:pt idx="37">
                        <c:v>1958</c:v>
                      </c:pt>
                      <c:pt idx="38">
                        <c:v>1959</c:v>
                      </c:pt>
                      <c:pt idx="39">
                        <c:v>1960</c:v>
                      </c:pt>
                      <c:pt idx="40">
                        <c:v>1961</c:v>
                      </c:pt>
                      <c:pt idx="41">
                        <c:v>1962</c:v>
                      </c:pt>
                      <c:pt idx="42">
                        <c:v>1963</c:v>
                      </c:pt>
                      <c:pt idx="43">
                        <c:v>1964</c:v>
                      </c:pt>
                      <c:pt idx="44">
                        <c:v>1965</c:v>
                      </c:pt>
                      <c:pt idx="45">
                        <c:v>1966</c:v>
                      </c:pt>
                      <c:pt idx="46">
                        <c:v>1967</c:v>
                      </c:pt>
                      <c:pt idx="47">
                        <c:v>1968</c:v>
                      </c:pt>
                      <c:pt idx="48">
                        <c:v>1969</c:v>
                      </c:pt>
                      <c:pt idx="49">
                        <c:v>1970</c:v>
                      </c:pt>
                      <c:pt idx="50">
                        <c:v>1971</c:v>
                      </c:pt>
                      <c:pt idx="51">
                        <c:v>1972</c:v>
                      </c:pt>
                      <c:pt idx="52">
                        <c:v>1973</c:v>
                      </c:pt>
                      <c:pt idx="53">
                        <c:v>1974</c:v>
                      </c:pt>
                      <c:pt idx="54">
                        <c:v>1975</c:v>
                      </c:pt>
                      <c:pt idx="55">
                        <c:v>1976</c:v>
                      </c:pt>
                      <c:pt idx="56">
                        <c:v>1977</c:v>
                      </c:pt>
                      <c:pt idx="57">
                        <c:v>1978</c:v>
                      </c:pt>
                      <c:pt idx="58">
                        <c:v>1979</c:v>
                      </c:pt>
                      <c:pt idx="59">
                        <c:v>1980</c:v>
                      </c:pt>
                      <c:pt idx="60">
                        <c:v>1981</c:v>
                      </c:pt>
                      <c:pt idx="61">
                        <c:v>1982</c:v>
                      </c:pt>
                      <c:pt idx="62">
                        <c:v>1983</c:v>
                      </c:pt>
                      <c:pt idx="63">
                        <c:v>1984</c:v>
                      </c:pt>
                      <c:pt idx="64">
                        <c:v>1985</c:v>
                      </c:pt>
                      <c:pt idx="65">
                        <c:v>1986</c:v>
                      </c:pt>
                      <c:pt idx="66">
                        <c:v>1987</c:v>
                      </c:pt>
                      <c:pt idx="67">
                        <c:v>1988</c:v>
                      </c:pt>
                      <c:pt idx="68">
                        <c:v>1989</c:v>
                      </c:pt>
                      <c:pt idx="69">
                        <c:v>1990</c:v>
                      </c:pt>
                      <c:pt idx="70">
                        <c:v>1991</c:v>
                      </c:pt>
                      <c:pt idx="71">
                        <c:v>1992</c:v>
                      </c:pt>
                      <c:pt idx="72">
                        <c:v>1993</c:v>
                      </c:pt>
                      <c:pt idx="73">
                        <c:v>1994</c:v>
                      </c:pt>
                      <c:pt idx="74">
                        <c:v>1995</c:v>
                      </c:pt>
                      <c:pt idx="75">
                        <c:v>1996</c:v>
                      </c:pt>
                      <c:pt idx="76">
                        <c:v>1997</c:v>
                      </c:pt>
                      <c:pt idx="77">
                        <c:v>1998</c:v>
                      </c:pt>
                      <c:pt idx="78">
                        <c:v>1999</c:v>
                      </c:pt>
                      <c:pt idx="79">
                        <c:v>2000</c:v>
                      </c:pt>
                      <c:pt idx="80">
                        <c:v>2001</c:v>
                      </c:pt>
                      <c:pt idx="81">
                        <c:v>2002</c:v>
                      </c:pt>
                      <c:pt idx="82">
                        <c:v>2003</c:v>
                      </c:pt>
                      <c:pt idx="83">
                        <c:v>2004</c:v>
                      </c:pt>
                      <c:pt idx="84">
                        <c:v>2005</c:v>
                      </c:pt>
                      <c:pt idx="85">
                        <c:v>2006</c:v>
                      </c:pt>
                      <c:pt idx="86">
                        <c:v>2007</c:v>
                      </c:pt>
                      <c:pt idx="87">
                        <c:v>2008</c:v>
                      </c:pt>
                      <c:pt idx="88">
                        <c:v>2009</c:v>
                      </c:pt>
                      <c:pt idx="89">
                        <c:v>2010</c:v>
                      </c:pt>
                      <c:pt idx="90">
                        <c:v>2011</c:v>
                      </c:pt>
                      <c:pt idx="91">
                        <c:v>2012</c:v>
                      </c:pt>
                      <c:pt idx="92">
                        <c:v>2013</c:v>
                      </c:pt>
                      <c:pt idx="93">
                        <c:v>2014</c:v>
                      </c:pt>
                      <c:pt idx="94">
                        <c:v>2015</c:v>
                      </c:pt>
                      <c:pt idx="95">
                        <c:v>2016</c:v>
                      </c:pt>
                      <c:pt idx="96">
                        <c:v>2017</c:v>
                      </c:pt>
                      <c:pt idx="97">
                        <c:v>2018</c:v>
                      </c:pt>
                      <c:pt idx="98">
                        <c:v>2019</c:v>
                      </c:pt>
                      <c:pt idx="99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1921</c:v>
                      </c:pt>
                      <c:pt idx="1">
                        <c:v>1922</c:v>
                      </c:pt>
                      <c:pt idx="2">
                        <c:v>1923</c:v>
                      </c:pt>
                      <c:pt idx="3">
                        <c:v>1924</c:v>
                      </c:pt>
                      <c:pt idx="4">
                        <c:v>1925</c:v>
                      </c:pt>
                      <c:pt idx="5">
                        <c:v>1926</c:v>
                      </c:pt>
                      <c:pt idx="6">
                        <c:v>1927</c:v>
                      </c:pt>
                      <c:pt idx="7">
                        <c:v>1928</c:v>
                      </c:pt>
                      <c:pt idx="8">
                        <c:v>1929</c:v>
                      </c:pt>
                      <c:pt idx="9">
                        <c:v>1930</c:v>
                      </c:pt>
                      <c:pt idx="10">
                        <c:v>1931</c:v>
                      </c:pt>
                      <c:pt idx="11">
                        <c:v>1932</c:v>
                      </c:pt>
                      <c:pt idx="12">
                        <c:v>1933</c:v>
                      </c:pt>
                      <c:pt idx="13">
                        <c:v>1934</c:v>
                      </c:pt>
                      <c:pt idx="14">
                        <c:v>1935</c:v>
                      </c:pt>
                      <c:pt idx="15">
                        <c:v>1936</c:v>
                      </c:pt>
                      <c:pt idx="16">
                        <c:v>1937</c:v>
                      </c:pt>
                      <c:pt idx="17">
                        <c:v>1938</c:v>
                      </c:pt>
                      <c:pt idx="18">
                        <c:v>1939</c:v>
                      </c:pt>
                      <c:pt idx="19">
                        <c:v>1940</c:v>
                      </c:pt>
                      <c:pt idx="20">
                        <c:v>1941</c:v>
                      </c:pt>
                      <c:pt idx="21">
                        <c:v>1942</c:v>
                      </c:pt>
                      <c:pt idx="22">
                        <c:v>1943</c:v>
                      </c:pt>
                      <c:pt idx="23">
                        <c:v>1944</c:v>
                      </c:pt>
                      <c:pt idx="24">
                        <c:v>1945</c:v>
                      </c:pt>
                      <c:pt idx="25">
                        <c:v>1946</c:v>
                      </c:pt>
                      <c:pt idx="26">
                        <c:v>1947</c:v>
                      </c:pt>
                      <c:pt idx="27">
                        <c:v>1948</c:v>
                      </c:pt>
                      <c:pt idx="28">
                        <c:v>1949</c:v>
                      </c:pt>
                      <c:pt idx="29">
                        <c:v>1950</c:v>
                      </c:pt>
                      <c:pt idx="30">
                        <c:v>1951</c:v>
                      </c:pt>
                      <c:pt idx="31">
                        <c:v>1952</c:v>
                      </c:pt>
                      <c:pt idx="32">
                        <c:v>1953</c:v>
                      </c:pt>
                      <c:pt idx="33">
                        <c:v>1954</c:v>
                      </c:pt>
                      <c:pt idx="34">
                        <c:v>1955</c:v>
                      </c:pt>
                      <c:pt idx="35">
                        <c:v>1956</c:v>
                      </c:pt>
                      <c:pt idx="36">
                        <c:v>1957</c:v>
                      </c:pt>
                      <c:pt idx="37">
                        <c:v>1958</c:v>
                      </c:pt>
                      <c:pt idx="38">
                        <c:v>1959</c:v>
                      </c:pt>
                      <c:pt idx="39">
                        <c:v>1960</c:v>
                      </c:pt>
                      <c:pt idx="40">
                        <c:v>1961</c:v>
                      </c:pt>
                      <c:pt idx="41">
                        <c:v>1962</c:v>
                      </c:pt>
                      <c:pt idx="42">
                        <c:v>1963</c:v>
                      </c:pt>
                      <c:pt idx="43">
                        <c:v>1964</c:v>
                      </c:pt>
                      <c:pt idx="44">
                        <c:v>1965</c:v>
                      </c:pt>
                      <c:pt idx="45">
                        <c:v>1966</c:v>
                      </c:pt>
                      <c:pt idx="46">
                        <c:v>1967</c:v>
                      </c:pt>
                      <c:pt idx="47">
                        <c:v>1968</c:v>
                      </c:pt>
                      <c:pt idx="48">
                        <c:v>1969</c:v>
                      </c:pt>
                      <c:pt idx="49">
                        <c:v>1970</c:v>
                      </c:pt>
                      <c:pt idx="50">
                        <c:v>1971</c:v>
                      </c:pt>
                      <c:pt idx="51">
                        <c:v>1972</c:v>
                      </c:pt>
                      <c:pt idx="52">
                        <c:v>1973</c:v>
                      </c:pt>
                      <c:pt idx="53">
                        <c:v>1974</c:v>
                      </c:pt>
                      <c:pt idx="54">
                        <c:v>1975</c:v>
                      </c:pt>
                      <c:pt idx="55">
                        <c:v>1976</c:v>
                      </c:pt>
                      <c:pt idx="56">
                        <c:v>1977</c:v>
                      </c:pt>
                      <c:pt idx="57">
                        <c:v>1978</c:v>
                      </c:pt>
                      <c:pt idx="58">
                        <c:v>1979</c:v>
                      </c:pt>
                      <c:pt idx="59">
                        <c:v>1980</c:v>
                      </c:pt>
                      <c:pt idx="60">
                        <c:v>1981</c:v>
                      </c:pt>
                      <c:pt idx="61">
                        <c:v>1982</c:v>
                      </c:pt>
                      <c:pt idx="62">
                        <c:v>1983</c:v>
                      </c:pt>
                      <c:pt idx="63">
                        <c:v>1984</c:v>
                      </c:pt>
                      <c:pt idx="64">
                        <c:v>1985</c:v>
                      </c:pt>
                      <c:pt idx="65">
                        <c:v>1986</c:v>
                      </c:pt>
                      <c:pt idx="66">
                        <c:v>1987</c:v>
                      </c:pt>
                      <c:pt idx="67">
                        <c:v>1988</c:v>
                      </c:pt>
                      <c:pt idx="68">
                        <c:v>1989</c:v>
                      </c:pt>
                      <c:pt idx="69">
                        <c:v>1990</c:v>
                      </c:pt>
                      <c:pt idx="70">
                        <c:v>1991</c:v>
                      </c:pt>
                      <c:pt idx="71">
                        <c:v>1992</c:v>
                      </c:pt>
                      <c:pt idx="72">
                        <c:v>1993</c:v>
                      </c:pt>
                      <c:pt idx="73">
                        <c:v>1994</c:v>
                      </c:pt>
                      <c:pt idx="74">
                        <c:v>1995</c:v>
                      </c:pt>
                      <c:pt idx="75">
                        <c:v>1996</c:v>
                      </c:pt>
                      <c:pt idx="76">
                        <c:v>1997</c:v>
                      </c:pt>
                      <c:pt idx="77">
                        <c:v>1998</c:v>
                      </c:pt>
                      <c:pt idx="78">
                        <c:v>1999</c:v>
                      </c:pt>
                      <c:pt idx="79">
                        <c:v>2000</c:v>
                      </c:pt>
                      <c:pt idx="80">
                        <c:v>2001</c:v>
                      </c:pt>
                      <c:pt idx="81">
                        <c:v>2002</c:v>
                      </c:pt>
                      <c:pt idx="82">
                        <c:v>2003</c:v>
                      </c:pt>
                      <c:pt idx="83">
                        <c:v>2004</c:v>
                      </c:pt>
                      <c:pt idx="84">
                        <c:v>2005</c:v>
                      </c:pt>
                      <c:pt idx="85">
                        <c:v>2006</c:v>
                      </c:pt>
                      <c:pt idx="86">
                        <c:v>2007</c:v>
                      </c:pt>
                      <c:pt idx="87">
                        <c:v>2008</c:v>
                      </c:pt>
                      <c:pt idx="88">
                        <c:v>2009</c:v>
                      </c:pt>
                      <c:pt idx="89">
                        <c:v>2010</c:v>
                      </c:pt>
                      <c:pt idx="90">
                        <c:v>2011</c:v>
                      </c:pt>
                      <c:pt idx="91">
                        <c:v>2012</c:v>
                      </c:pt>
                      <c:pt idx="92">
                        <c:v>2013</c:v>
                      </c:pt>
                      <c:pt idx="93">
                        <c:v>2014</c:v>
                      </c:pt>
                      <c:pt idx="94">
                        <c:v>2015</c:v>
                      </c:pt>
                      <c:pt idx="95">
                        <c:v>2016</c:v>
                      </c:pt>
                      <c:pt idx="96">
                        <c:v>2017</c:v>
                      </c:pt>
                      <c:pt idx="97">
                        <c:v>2018</c:v>
                      </c:pt>
                      <c:pt idx="98">
                        <c:v>2019</c:v>
                      </c:pt>
                      <c:pt idx="99">
                        <c:v>2020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659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172197"/>
        <c:crosses val="autoZero"/>
        <c:auto val="1"/>
        <c:lblAlgn val="ctr"/>
        <c:lblOffset val="100"/>
        <c:noMultiLvlLbl val="0"/>
      </c:catAx>
      <c:valAx>
        <c:axId val="9291721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5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变化较显著的</a:t>
            </a:r>
            <a:r>
              <a:rPr lang="en-US" altLang="zh-CN"/>
              <a:t>tag</a:t>
            </a:r>
            <a:r>
              <a:rPr altLang="en-US"/>
              <a:t>（逐年）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Sheet1!$C$2:$C$103</c:f>
              <c:numCache>
                <c:formatCode>General</c:formatCode>
                <c:ptCount val="102"/>
                <c:pt idx="0">
                  <c:v>0.236783594</c:v>
                </c:pt>
                <c:pt idx="1">
                  <c:v>0.23702625</c:v>
                </c:pt>
                <c:pt idx="2">
                  <c:v>0.246936095</c:v>
                </c:pt>
                <c:pt idx="3">
                  <c:v>0.347032911</c:v>
                </c:pt>
                <c:pt idx="4">
                  <c:v>0.264372624</c:v>
                </c:pt>
                <c:pt idx="5">
                  <c:v>0.239194931</c:v>
                </c:pt>
                <c:pt idx="6">
                  <c:v>0.256158725</c:v>
                </c:pt>
                <c:pt idx="7">
                  <c:v>0.207142747</c:v>
                </c:pt>
                <c:pt idx="8">
                  <c:v>0.24051342</c:v>
                </c:pt>
                <c:pt idx="9">
                  <c:v>0.327300193</c:v>
                </c:pt>
                <c:pt idx="10">
                  <c:v>0.25843397</c:v>
                </c:pt>
                <c:pt idx="11">
                  <c:v>0.305478497</c:v>
                </c:pt>
                <c:pt idx="12">
                  <c:v>0.287360611</c:v>
                </c:pt>
                <c:pt idx="13">
                  <c:v>0.259990614</c:v>
                </c:pt>
                <c:pt idx="14">
                  <c:v>0.244698444</c:v>
                </c:pt>
                <c:pt idx="15">
                  <c:v>0.306197884</c:v>
                </c:pt>
                <c:pt idx="16">
                  <c:v>0.286996191</c:v>
                </c:pt>
                <c:pt idx="17">
                  <c:v>0.283627083</c:v>
                </c:pt>
                <c:pt idx="18">
                  <c:v>0.295648348</c:v>
                </c:pt>
                <c:pt idx="19">
                  <c:v>0.309803345</c:v>
                </c:pt>
                <c:pt idx="20">
                  <c:v>0.261471915</c:v>
                </c:pt>
                <c:pt idx="21">
                  <c:v>0.257303499</c:v>
                </c:pt>
                <c:pt idx="22">
                  <c:v>0.275160773</c:v>
                </c:pt>
                <c:pt idx="23">
                  <c:v>0.260940793</c:v>
                </c:pt>
                <c:pt idx="24">
                  <c:v>0.227028101</c:v>
                </c:pt>
                <c:pt idx="25">
                  <c:v>0.204252136</c:v>
                </c:pt>
                <c:pt idx="26">
                  <c:v>0.258910931</c:v>
                </c:pt>
                <c:pt idx="27">
                  <c:v>0.247542342</c:v>
                </c:pt>
                <c:pt idx="28">
                  <c:v>0.244627165</c:v>
                </c:pt>
                <c:pt idx="29">
                  <c:v>0.324979145</c:v>
                </c:pt>
                <c:pt idx="30">
                  <c:v>0.25026026</c:v>
                </c:pt>
                <c:pt idx="31">
                  <c:v>0.25158091</c:v>
                </c:pt>
                <c:pt idx="32">
                  <c:v>0.265310379</c:v>
                </c:pt>
                <c:pt idx="33">
                  <c:v>0.25936111</c:v>
                </c:pt>
                <c:pt idx="34">
                  <c:v>0.287021395</c:v>
                </c:pt>
                <c:pt idx="35">
                  <c:v>0.306298675</c:v>
                </c:pt>
                <c:pt idx="36">
                  <c:v>0.29674755</c:v>
                </c:pt>
                <c:pt idx="37">
                  <c:v>0.311422635</c:v>
                </c:pt>
                <c:pt idx="38">
                  <c:v>0.31679769</c:v>
                </c:pt>
                <c:pt idx="39">
                  <c:v>0.34719967</c:v>
                </c:pt>
                <c:pt idx="40">
                  <c:v>0.343305774</c:v>
                </c:pt>
                <c:pt idx="41">
                  <c:v>0.379657</c:v>
                </c:pt>
                <c:pt idx="42">
                  <c:v>0.373388235</c:v>
                </c:pt>
                <c:pt idx="43">
                  <c:v>0.397462465</c:v>
                </c:pt>
                <c:pt idx="44">
                  <c:v>0.445830653</c:v>
                </c:pt>
                <c:pt idx="45">
                  <c:v>0.472649405</c:v>
                </c:pt>
                <c:pt idx="46">
                  <c:v>0.452212345</c:v>
                </c:pt>
                <c:pt idx="47">
                  <c:v>0.456669245</c:v>
                </c:pt>
                <c:pt idx="48">
                  <c:v>0.48958083</c:v>
                </c:pt>
                <c:pt idx="49">
                  <c:v>0.49700465</c:v>
                </c:pt>
                <c:pt idx="50">
                  <c:v>0.500450855</c:v>
                </c:pt>
                <c:pt idx="51">
                  <c:v>0.5069524</c:v>
                </c:pt>
                <c:pt idx="52">
                  <c:v>0.53483924</c:v>
                </c:pt>
                <c:pt idx="53">
                  <c:v>0.521901915</c:v>
                </c:pt>
                <c:pt idx="54">
                  <c:v>0.534788445</c:v>
                </c:pt>
                <c:pt idx="55">
                  <c:v>0.555976895</c:v>
                </c:pt>
                <c:pt idx="56">
                  <c:v>0.564516209</c:v>
                </c:pt>
                <c:pt idx="57">
                  <c:v>0.570141965</c:v>
                </c:pt>
                <c:pt idx="58">
                  <c:v>0.598865365</c:v>
                </c:pt>
                <c:pt idx="59">
                  <c:v>0.60089611</c:v>
                </c:pt>
                <c:pt idx="60">
                  <c:v>0.601334018</c:v>
                </c:pt>
                <c:pt idx="61">
                  <c:v>0.60003644</c:v>
                </c:pt>
                <c:pt idx="62">
                  <c:v>0.614877525</c:v>
                </c:pt>
                <c:pt idx="63">
                  <c:v>0.60113052</c:v>
                </c:pt>
                <c:pt idx="64">
                  <c:v>0.61172402</c:v>
                </c:pt>
                <c:pt idx="65">
                  <c:v>0.6218376</c:v>
                </c:pt>
                <c:pt idx="66">
                  <c:v>0.587712445</c:v>
                </c:pt>
                <c:pt idx="67">
                  <c:v>0.59349891</c:v>
                </c:pt>
                <c:pt idx="68">
                  <c:v>0.591701695</c:v>
                </c:pt>
                <c:pt idx="69">
                  <c:v>0.5876502</c:v>
                </c:pt>
                <c:pt idx="70">
                  <c:v>0.56602222</c:v>
                </c:pt>
                <c:pt idx="71">
                  <c:v>0.589770795</c:v>
                </c:pt>
                <c:pt idx="72">
                  <c:v>0.571926055</c:v>
                </c:pt>
                <c:pt idx="73">
                  <c:v>0.59062834</c:v>
                </c:pt>
                <c:pt idx="74">
                  <c:v>0.589224815</c:v>
                </c:pt>
                <c:pt idx="75">
                  <c:v>0.591787605</c:v>
                </c:pt>
                <c:pt idx="76">
                  <c:v>0.601817345</c:v>
                </c:pt>
                <c:pt idx="77">
                  <c:v>0.61484337</c:v>
                </c:pt>
                <c:pt idx="78">
                  <c:v>0.641978199</c:v>
                </c:pt>
                <c:pt idx="79">
                  <c:v>0.62222284</c:v>
                </c:pt>
                <c:pt idx="80">
                  <c:v>0.638171686</c:v>
                </c:pt>
                <c:pt idx="81">
                  <c:v>0.65135229</c:v>
                </c:pt>
                <c:pt idx="82">
                  <c:v>0.66617755</c:v>
                </c:pt>
                <c:pt idx="83">
                  <c:v>0.66055256</c:v>
                </c:pt>
                <c:pt idx="84">
                  <c:v>0.659766555</c:v>
                </c:pt>
                <c:pt idx="85">
                  <c:v>0.657829535</c:v>
                </c:pt>
                <c:pt idx="86">
                  <c:v>0.6730113</c:v>
                </c:pt>
                <c:pt idx="87">
                  <c:v>0.675860892</c:v>
                </c:pt>
                <c:pt idx="88">
                  <c:v>0.680765665</c:v>
                </c:pt>
                <c:pt idx="89">
                  <c:v>0.693696355</c:v>
                </c:pt>
                <c:pt idx="90">
                  <c:v>0.671269066</c:v>
                </c:pt>
                <c:pt idx="91">
                  <c:v>0.66981134</c:v>
                </c:pt>
                <c:pt idx="92">
                  <c:v>0.656467189</c:v>
                </c:pt>
                <c:pt idx="93">
                  <c:v>0.653497022</c:v>
                </c:pt>
                <c:pt idx="94">
                  <c:v>0.633498827</c:v>
                </c:pt>
                <c:pt idx="95">
                  <c:v>0.592877156</c:v>
                </c:pt>
                <c:pt idx="96">
                  <c:v>0.586738587</c:v>
                </c:pt>
                <c:pt idx="97">
                  <c:v>0.59059117</c:v>
                </c:pt>
                <c:pt idx="98">
                  <c:v>0.578796113</c:v>
                </c:pt>
                <c:pt idx="99">
                  <c:v>0.611914191</c:v>
                </c:pt>
                <c:pt idx="10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acousticness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Sheet1!$I$2:$I$103</c:f>
              <c:numCache>
                <c:formatCode>General</c:formatCode>
                <c:ptCount val="102"/>
                <c:pt idx="0">
                  <c:v>0.895823438</c:v>
                </c:pt>
                <c:pt idx="1">
                  <c:v>0.939236111</c:v>
                </c:pt>
                <c:pt idx="2">
                  <c:v>0.976328941</c:v>
                </c:pt>
                <c:pt idx="3">
                  <c:v>0.935574544</c:v>
                </c:pt>
                <c:pt idx="4">
                  <c:v>0.965422053</c:v>
                </c:pt>
                <c:pt idx="5">
                  <c:v>0.740919594</c:v>
                </c:pt>
                <c:pt idx="6">
                  <c:v>0.934606323</c:v>
                </c:pt>
                <c:pt idx="7">
                  <c:v>0.946188006</c:v>
                </c:pt>
                <c:pt idx="8">
                  <c:v>0.591110509</c:v>
                </c:pt>
                <c:pt idx="9">
                  <c:v>0.943474167</c:v>
                </c:pt>
                <c:pt idx="10">
                  <c:v>0.875893523</c:v>
                </c:pt>
                <c:pt idx="11">
                  <c:v>0.940087683</c:v>
                </c:pt>
                <c:pt idx="12">
                  <c:v>0.90501086</c:v>
                </c:pt>
                <c:pt idx="13">
                  <c:v>0.89285375</c:v>
                </c:pt>
                <c:pt idx="14">
                  <c:v>0.781330269</c:v>
                </c:pt>
                <c:pt idx="15">
                  <c:v>0.795903499</c:v>
                </c:pt>
                <c:pt idx="16">
                  <c:v>0.899630872</c:v>
                </c:pt>
                <c:pt idx="17">
                  <c:v>0.916126527</c:v>
                </c:pt>
                <c:pt idx="18">
                  <c:v>0.882833908</c:v>
                </c:pt>
                <c:pt idx="19">
                  <c:v>0.84711055</c:v>
                </c:pt>
                <c:pt idx="20">
                  <c:v>0.899570549</c:v>
                </c:pt>
                <c:pt idx="21">
                  <c:v>0.851035543</c:v>
                </c:pt>
                <c:pt idx="22">
                  <c:v>0.915794006</c:v>
                </c:pt>
                <c:pt idx="23">
                  <c:v>0.893705469</c:v>
                </c:pt>
                <c:pt idx="24">
                  <c:v>0.701386808</c:v>
                </c:pt>
                <c:pt idx="25">
                  <c:v>0.924216926</c:v>
                </c:pt>
                <c:pt idx="26">
                  <c:v>0.915398535</c:v>
                </c:pt>
                <c:pt idx="27">
                  <c:v>0.93426515</c:v>
                </c:pt>
                <c:pt idx="28">
                  <c:v>0.907894695</c:v>
                </c:pt>
                <c:pt idx="29">
                  <c:v>0.866723461</c:v>
                </c:pt>
                <c:pt idx="30">
                  <c:v>0.904933296</c:v>
                </c:pt>
                <c:pt idx="31">
                  <c:v>0.861885918</c:v>
                </c:pt>
                <c:pt idx="32">
                  <c:v>0.891139458</c:v>
                </c:pt>
                <c:pt idx="33">
                  <c:v>0.867919072</c:v>
                </c:pt>
                <c:pt idx="34">
                  <c:v>0.845071037</c:v>
                </c:pt>
                <c:pt idx="35">
                  <c:v>0.82009984</c:v>
                </c:pt>
                <c:pt idx="36">
                  <c:v>0.79008145</c:v>
                </c:pt>
                <c:pt idx="37">
                  <c:v>0.777831215</c:v>
                </c:pt>
                <c:pt idx="38">
                  <c:v>0.77708802</c:v>
                </c:pt>
                <c:pt idx="39">
                  <c:v>0.757064973</c:v>
                </c:pt>
                <c:pt idx="40">
                  <c:v>0.751735725</c:v>
                </c:pt>
                <c:pt idx="41">
                  <c:v>0.713096766</c:v>
                </c:pt>
                <c:pt idx="42">
                  <c:v>0.712598155</c:v>
                </c:pt>
                <c:pt idx="43">
                  <c:v>0.686364562</c:v>
                </c:pt>
                <c:pt idx="44">
                  <c:v>0.607825756</c:v>
                </c:pt>
                <c:pt idx="45">
                  <c:v>0.533855656</c:v>
                </c:pt>
                <c:pt idx="46">
                  <c:v>0.516564568</c:v>
                </c:pt>
                <c:pt idx="47">
                  <c:v>0.488828213</c:v>
                </c:pt>
                <c:pt idx="48">
                  <c:v>0.443721952</c:v>
                </c:pt>
                <c:pt idx="49">
                  <c:v>0.452994844</c:v>
                </c:pt>
                <c:pt idx="50">
                  <c:v>0.4529077</c:v>
                </c:pt>
                <c:pt idx="51">
                  <c:v>0.457332818</c:v>
                </c:pt>
                <c:pt idx="52">
                  <c:v>0.412536525</c:v>
                </c:pt>
                <c:pt idx="53">
                  <c:v>0.437783753</c:v>
                </c:pt>
                <c:pt idx="54">
                  <c:v>0.415703517</c:v>
                </c:pt>
                <c:pt idx="55">
                  <c:v>0.362252849</c:v>
                </c:pt>
                <c:pt idx="56">
                  <c:v>0.332094207</c:v>
                </c:pt>
                <c:pt idx="57">
                  <c:v>0.316198631</c:v>
                </c:pt>
                <c:pt idx="58">
                  <c:v>0.282255005</c:v>
                </c:pt>
                <c:pt idx="59">
                  <c:v>0.282898615</c:v>
                </c:pt>
                <c:pt idx="60">
                  <c:v>0.292430356</c:v>
                </c:pt>
                <c:pt idx="61">
                  <c:v>0.283249098</c:v>
                </c:pt>
                <c:pt idx="62">
                  <c:v>0.277094656</c:v>
                </c:pt>
                <c:pt idx="63">
                  <c:v>0.271246582</c:v>
                </c:pt>
                <c:pt idx="64">
                  <c:v>0.278964298</c:v>
                </c:pt>
                <c:pt idx="65">
                  <c:v>0.271672888</c:v>
                </c:pt>
                <c:pt idx="66">
                  <c:v>0.301076418</c:v>
                </c:pt>
                <c:pt idx="67">
                  <c:v>0.302313665</c:v>
                </c:pt>
                <c:pt idx="68">
                  <c:v>0.300095781</c:v>
                </c:pt>
                <c:pt idx="69">
                  <c:v>0.304092532</c:v>
                </c:pt>
                <c:pt idx="70">
                  <c:v>0.315968343</c:v>
                </c:pt>
                <c:pt idx="71">
                  <c:v>0.306602951</c:v>
                </c:pt>
                <c:pt idx="72">
                  <c:v>0.291017322</c:v>
                </c:pt>
                <c:pt idx="73">
                  <c:v>0.288333828</c:v>
                </c:pt>
                <c:pt idx="74">
                  <c:v>0.28495528</c:v>
                </c:pt>
                <c:pt idx="75">
                  <c:v>0.285922864</c:v>
                </c:pt>
                <c:pt idx="76">
                  <c:v>0.303142846</c:v>
                </c:pt>
                <c:pt idx="77">
                  <c:v>0.277977635</c:v>
                </c:pt>
                <c:pt idx="78">
                  <c:v>0.263356708</c:v>
                </c:pt>
                <c:pt idx="79">
                  <c:v>0.286654303</c:v>
                </c:pt>
                <c:pt idx="80">
                  <c:v>0.270392167</c:v>
                </c:pt>
                <c:pt idx="81">
                  <c:v>0.275408605</c:v>
                </c:pt>
                <c:pt idx="82">
                  <c:v>0.247379432</c:v>
                </c:pt>
                <c:pt idx="83">
                  <c:v>0.264210291</c:v>
                </c:pt>
                <c:pt idx="84">
                  <c:v>0.246816743</c:v>
                </c:pt>
                <c:pt idx="85">
                  <c:v>0.266283979</c:v>
                </c:pt>
                <c:pt idx="86">
                  <c:v>0.241804361</c:v>
                </c:pt>
                <c:pt idx="87">
                  <c:v>0.24111812</c:v>
                </c:pt>
                <c:pt idx="88">
                  <c:v>0.245269346</c:v>
                </c:pt>
                <c:pt idx="89">
                  <c:v>0.228712283</c:v>
                </c:pt>
                <c:pt idx="90">
                  <c:v>0.239381757</c:v>
                </c:pt>
                <c:pt idx="91">
                  <c:v>0.236196586</c:v>
                </c:pt>
                <c:pt idx="92">
                  <c:v>0.24196859</c:v>
                </c:pt>
                <c:pt idx="93">
                  <c:v>0.23761402</c:v>
                </c:pt>
                <c:pt idx="94">
                  <c:v>0.246800921</c:v>
                </c:pt>
                <c:pt idx="95">
                  <c:v>0.280289704</c:v>
                </c:pt>
                <c:pt idx="96">
                  <c:v>0.289916291</c:v>
                </c:pt>
                <c:pt idx="97">
                  <c:v>0.271940903</c:v>
                </c:pt>
                <c:pt idx="98">
                  <c:v>0.289297545</c:v>
                </c:pt>
                <c:pt idx="99">
                  <c:v>0.247374037</c:v>
                </c:pt>
                <c:pt idx="10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instrumentalness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Sheet1!$J$2:$J$103</c:f>
              <c:numCache>
                <c:formatCode>General</c:formatCode>
                <c:ptCount val="102"/>
                <c:pt idx="0">
                  <c:v>0.32233011</c:v>
                </c:pt>
                <c:pt idx="1">
                  <c:v>0.440469941</c:v>
                </c:pt>
                <c:pt idx="2">
                  <c:v>0.401932482</c:v>
                </c:pt>
                <c:pt idx="3">
                  <c:v>0.583954695</c:v>
                </c:pt>
                <c:pt idx="4">
                  <c:v>0.408893408</c:v>
                </c:pt>
                <c:pt idx="5">
                  <c:v>0.468505274</c:v>
                </c:pt>
                <c:pt idx="6">
                  <c:v>0.402275784</c:v>
                </c:pt>
                <c:pt idx="7">
                  <c:v>0.516979011</c:v>
                </c:pt>
                <c:pt idx="8">
                  <c:v>0.21946126</c:v>
                </c:pt>
                <c:pt idx="9">
                  <c:v>0.36337664</c:v>
                </c:pt>
                <c:pt idx="10">
                  <c:v>0.3320111</c:v>
                </c:pt>
                <c:pt idx="11">
                  <c:v>0.226417916</c:v>
                </c:pt>
                <c:pt idx="12">
                  <c:v>0.130555862</c:v>
                </c:pt>
                <c:pt idx="13">
                  <c:v>0.273865077</c:v>
                </c:pt>
                <c:pt idx="14">
                  <c:v>0.226478907</c:v>
                </c:pt>
                <c:pt idx="15">
                  <c:v>0.301756586</c:v>
                </c:pt>
                <c:pt idx="16">
                  <c:v>0.335733979</c:v>
                </c:pt>
                <c:pt idx="17">
                  <c:v>0.364127209</c:v>
                </c:pt>
                <c:pt idx="18">
                  <c:v>0.266189946</c:v>
                </c:pt>
                <c:pt idx="19">
                  <c:v>0.315485537</c:v>
                </c:pt>
                <c:pt idx="20">
                  <c:v>0.448217661</c:v>
                </c:pt>
                <c:pt idx="21">
                  <c:v>0.390266735</c:v>
                </c:pt>
                <c:pt idx="22">
                  <c:v>0.395795039</c:v>
                </c:pt>
                <c:pt idx="23">
                  <c:v>0.439483379</c:v>
                </c:pt>
                <c:pt idx="24">
                  <c:v>0.270448321</c:v>
                </c:pt>
                <c:pt idx="25">
                  <c:v>0.49537518</c:v>
                </c:pt>
                <c:pt idx="26">
                  <c:v>0.344697102</c:v>
                </c:pt>
                <c:pt idx="27">
                  <c:v>0.392072308</c:v>
                </c:pt>
                <c:pt idx="28">
                  <c:v>0.293478962</c:v>
                </c:pt>
                <c:pt idx="29">
                  <c:v>0.262044584</c:v>
                </c:pt>
                <c:pt idx="30">
                  <c:v>0.306455701</c:v>
                </c:pt>
                <c:pt idx="31">
                  <c:v>0.277559257</c:v>
                </c:pt>
                <c:pt idx="32">
                  <c:v>0.290270225</c:v>
                </c:pt>
                <c:pt idx="33">
                  <c:v>0.278372244</c:v>
                </c:pt>
                <c:pt idx="34">
                  <c:v>0.225791449</c:v>
                </c:pt>
                <c:pt idx="35">
                  <c:v>0.234791088</c:v>
                </c:pt>
                <c:pt idx="36">
                  <c:v>0.19233531</c:v>
                </c:pt>
                <c:pt idx="37">
                  <c:v>0.186284447</c:v>
                </c:pt>
                <c:pt idx="38">
                  <c:v>0.178835127</c:v>
                </c:pt>
                <c:pt idx="39">
                  <c:v>0.17841129</c:v>
                </c:pt>
                <c:pt idx="40">
                  <c:v>0.260177456</c:v>
                </c:pt>
                <c:pt idx="41">
                  <c:v>0.173527923</c:v>
                </c:pt>
                <c:pt idx="42">
                  <c:v>0.190613667</c:v>
                </c:pt>
                <c:pt idx="43">
                  <c:v>0.155720749</c:v>
                </c:pt>
                <c:pt idx="44">
                  <c:v>0.109639449</c:v>
                </c:pt>
                <c:pt idx="45">
                  <c:v>0.107621696</c:v>
                </c:pt>
                <c:pt idx="46">
                  <c:v>0.103044282</c:v>
                </c:pt>
                <c:pt idx="47">
                  <c:v>0.111796512</c:v>
                </c:pt>
                <c:pt idx="48">
                  <c:v>0.155996969</c:v>
                </c:pt>
                <c:pt idx="49">
                  <c:v>0.125211852</c:v>
                </c:pt>
                <c:pt idx="50">
                  <c:v>0.12461931</c:v>
                </c:pt>
                <c:pt idx="51">
                  <c:v>0.112921811</c:v>
                </c:pt>
                <c:pt idx="52">
                  <c:v>0.104506559</c:v>
                </c:pt>
                <c:pt idx="53">
                  <c:v>0.111008296</c:v>
                </c:pt>
                <c:pt idx="54">
                  <c:v>0.105966498</c:v>
                </c:pt>
                <c:pt idx="55">
                  <c:v>0.119460556</c:v>
                </c:pt>
                <c:pt idx="56">
                  <c:v>0.125854677</c:v>
                </c:pt>
                <c:pt idx="57">
                  <c:v>0.098767662</c:v>
                </c:pt>
                <c:pt idx="58">
                  <c:v>0.108642484</c:v>
                </c:pt>
                <c:pt idx="59">
                  <c:v>0.122710305</c:v>
                </c:pt>
                <c:pt idx="60">
                  <c:v>0.154506944</c:v>
                </c:pt>
                <c:pt idx="61">
                  <c:v>0.093279367</c:v>
                </c:pt>
                <c:pt idx="62">
                  <c:v>0.142536128</c:v>
                </c:pt>
                <c:pt idx="63">
                  <c:v>0.137412367</c:v>
                </c:pt>
                <c:pt idx="64">
                  <c:v>0.108347851</c:v>
                </c:pt>
                <c:pt idx="65">
                  <c:v>0.114289106</c:v>
                </c:pt>
                <c:pt idx="66">
                  <c:v>0.098808534</c:v>
                </c:pt>
                <c:pt idx="67">
                  <c:v>0.108803259</c:v>
                </c:pt>
                <c:pt idx="68">
                  <c:v>0.103721331</c:v>
                </c:pt>
                <c:pt idx="69">
                  <c:v>0.106585423</c:v>
                </c:pt>
                <c:pt idx="70">
                  <c:v>0.108993929</c:v>
                </c:pt>
                <c:pt idx="71">
                  <c:v>0.094689788</c:v>
                </c:pt>
                <c:pt idx="72">
                  <c:v>0.114979256</c:v>
                </c:pt>
                <c:pt idx="73">
                  <c:v>0.107491494</c:v>
                </c:pt>
                <c:pt idx="74">
                  <c:v>0.108765109</c:v>
                </c:pt>
                <c:pt idx="75">
                  <c:v>0.084890561</c:v>
                </c:pt>
                <c:pt idx="76">
                  <c:v>0.107329712</c:v>
                </c:pt>
                <c:pt idx="77">
                  <c:v>0.100513606</c:v>
                </c:pt>
                <c:pt idx="78">
                  <c:v>0.087613715</c:v>
                </c:pt>
                <c:pt idx="79">
                  <c:v>0.09978976</c:v>
                </c:pt>
                <c:pt idx="80">
                  <c:v>0.094753797</c:v>
                </c:pt>
                <c:pt idx="81">
                  <c:v>0.081102737</c:v>
                </c:pt>
                <c:pt idx="82">
                  <c:v>0.080684691</c:v>
                </c:pt>
                <c:pt idx="83">
                  <c:v>0.069287271</c:v>
                </c:pt>
                <c:pt idx="84">
                  <c:v>0.08108178</c:v>
                </c:pt>
                <c:pt idx="85">
                  <c:v>0.073208889</c:v>
                </c:pt>
                <c:pt idx="86">
                  <c:v>0.071561766</c:v>
                </c:pt>
                <c:pt idx="87">
                  <c:v>0.061075723</c:v>
                </c:pt>
                <c:pt idx="88">
                  <c:v>0.063429006</c:v>
                </c:pt>
                <c:pt idx="89">
                  <c:v>0.077970515</c:v>
                </c:pt>
                <c:pt idx="90">
                  <c:v>0.085690283</c:v>
                </c:pt>
                <c:pt idx="91">
                  <c:v>0.069287541</c:v>
                </c:pt>
                <c:pt idx="92">
                  <c:v>0.072768731</c:v>
                </c:pt>
                <c:pt idx="93">
                  <c:v>0.058542843</c:v>
                </c:pt>
                <c:pt idx="94">
                  <c:v>0.05826166</c:v>
                </c:pt>
                <c:pt idx="95">
                  <c:v>0.074646384</c:v>
                </c:pt>
                <c:pt idx="96">
                  <c:v>0.098209213</c:v>
                </c:pt>
                <c:pt idx="97">
                  <c:v>0.035947921</c:v>
                </c:pt>
                <c:pt idx="98">
                  <c:v>0.07651759</c:v>
                </c:pt>
                <c:pt idx="99">
                  <c:v>0.039052253</c:v>
                </c:pt>
                <c:pt idx="10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loudness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Sheet1!$P$2:$P$103</c:f>
              <c:numCache>
                <c:formatCode>General</c:formatCode>
                <c:ptCount val="102"/>
                <c:pt idx="0">
                  <c:v>0.284923958333333</c:v>
                </c:pt>
                <c:pt idx="1">
                  <c:v>0.319665972166667</c:v>
                </c:pt>
                <c:pt idx="2">
                  <c:v>0.239564694333333</c:v>
                </c:pt>
                <c:pt idx="3">
                  <c:v>0.236705063333333</c:v>
                </c:pt>
                <c:pt idx="4">
                  <c:v>0.241945120333333</c:v>
                </c:pt>
                <c:pt idx="5">
                  <c:v>0.273510354666667</c:v>
                </c:pt>
                <c:pt idx="6">
                  <c:v>0.245446868</c:v>
                </c:pt>
                <c:pt idx="7">
                  <c:v>0.288603212166667</c:v>
                </c:pt>
                <c:pt idx="8">
                  <c:v>0.276784812333333</c:v>
                </c:pt>
                <c:pt idx="9">
                  <c:v>0.21143224</c:v>
                </c:pt>
                <c:pt idx="10">
                  <c:v>0.265059689333333</c:v>
                </c:pt>
                <c:pt idx="11">
                  <c:v>0.2214817675</c:v>
                </c:pt>
                <c:pt idx="12">
                  <c:v>0.2128127545</c:v>
                </c:pt>
                <c:pt idx="13">
                  <c:v>0.2477323105</c:v>
                </c:pt>
                <c:pt idx="14">
                  <c:v>0.258241335833333</c:v>
                </c:pt>
                <c:pt idx="15">
                  <c:v>0.229931752</c:v>
                </c:pt>
                <c:pt idx="16">
                  <c:v>0.223683668833333</c:v>
                </c:pt>
                <c:pt idx="17">
                  <c:v>0.238405816</c:v>
                </c:pt>
                <c:pt idx="18">
                  <c:v>0.230316549833333</c:v>
                </c:pt>
                <c:pt idx="19">
                  <c:v>0.2288051</c:v>
                </c:pt>
                <c:pt idx="20">
                  <c:v>0.265155331333333</c:v>
                </c:pt>
                <c:pt idx="21">
                  <c:v>0.250500182</c:v>
                </c:pt>
                <c:pt idx="22">
                  <c:v>0.226626025166667</c:v>
                </c:pt>
                <c:pt idx="23">
                  <c:v>0.241490073666667</c:v>
                </c:pt>
                <c:pt idx="24">
                  <c:v>0.283567375</c:v>
                </c:pt>
                <c:pt idx="25">
                  <c:v>0.295224739333333</c:v>
                </c:pt>
                <c:pt idx="26">
                  <c:v>0.243229776166667</c:v>
                </c:pt>
                <c:pt idx="27">
                  <c:v>0.258534564666667</c:v>
                </c:pt>
                <c:pt idx="28">
                  <c:v>0.260175491666667</c:v>
                </c:pt>
                <c:pt idx="29">
                  <c:v>0.225116366666667</c:v>
                </c:pt>
                <c:pt idx="30">
                  <c:v>0.265813925</c:v>
                </c:pt>
                <c:pt idx="31">
                  <c:v>0.267589458333333</c:v>
                </c:pt>
                <c:pt idx="32">
                  <c:v>0.259196128166667</c:v>
                </c:pt>
                <c:pt idx="33">
                  <c:v>0.259907833333333</c:v>
                </c:pt>
                <c:pt idx="34">
                  <c:v>0.239774566666667</c:v>
                </c:pt>
                <c:pt idx="35">
                  <c:v>0.235506108333333</c:v>
                </c:pt>
                <c:pt idx="36">
                  <c:v>0.236053116666667</c:v>
                </c:pt>
                <c:pt idx="37">
                  <c:v>0.237968541666667</c:v>
                </c:pt>
                <c:pt idx="38">
                  <c:v>0.2387426</c:v>
                </c:pt>
                <c:pt idx="39">
                  <c:v>0.229626591666667</c:v>
                </c:pt>
                <c:pt idx="40">
                  <c:v>0.235981716666667</c:v>
                </c:pt>
                <c:pt idx="41">
                  <c:v>0.217597608333333</c:v>
                </c:pt>
                <c:pt idx="42">
                  <c:v>0.2267008</c:v>
                </c:pt>
                <c:pt idx="43">
                  <c:v>0.217008925</c:v>
                </c:pt>
                <c:pt idx="44">
                  <c:v>0.201715791666667</c:v>
                </c:pt>
                <c:pt idx="45">
                  <c:v>0.195850975</c:v>
                </c:pt>
                <c:pt idx="46">
                  <c:v>0.194027625</c:v>
                </c:pt>
                <c:pt idx="47">
                  <c:v>0.2029821</c:v>
                </c:pt>
                <c:pt idx="48">
                  <c:v>0.2013858</c:v>
                </c:pt>
                <c:pt idx="49">
                  <c:v>0.197815175</c:v>
                </c:pt>
                <c:pt idx="50">
                  <c:v>0.201053091666667</c:v>
                </c:pt>
                <c:pt idx="51">
                  <c:v>0.196204975</c:v>
                </c:pt>
                <c:pt idx="52">
                  <c:v>0.188669725</c:v>
                </c:pt>
                <c:pt idx="53">
                  <c:v>0.195779683333333</c:v>
                </c:pt>
                <c:pt idx="54">
                  <c:v>0.190129683333333</c:v>
                </c:pt>
                <c:pt idx="55">
                  <c:v>0.184440883333333</c:v>
                </c:pt>
                <c:pt idx="56">
                  <c:v>0.1839126</c:v>
                </c:pt>
                <c:pt idx="57">
                  <c:v>0.179400666666667</c:v>
                </c:pt>
                <c:pt idx="58">
                  <c:v>0.180622458333333</c:v>
                </c:pt>
                <c:pt idx="59">
                  <c:v>0.176743216666667</c:v>
                </c:pt>
                <c:pt idx="60">
                  <c:v>0.183958441666667</c:v>
                </c:pt>
                <c:pt idx="61">
                  <c:v>0.180222341666667</c:v>
                </c:pt>
                <c:pt idx="62">
                  <c:v>0.183209716666667</c:v>
                </c:pt>
                <c:pt idx="63">
                  <c:v>0.189646291666667</c:v>
                </c:pt>
                <c:pt idx="64">
                  <c:v>0.1863061</c:v>
                </c:pt>
                <c:pt idx="65">
                  <c:v>0.183104158333333</c:v>
                </c:pt>
                <c:pt idx="66">
                  <c:v>0.192070325</c:v>
                </c:pt>
                <c:pt idx="67">
                  <c:v>0.191124666666667</c:v>
                </c:pt>
                <c:pt idx="68">
                  <c:v>0.188482358333333</c:v>
                </c:pt>
                <c:pt idx="69">
                  <c:v>0.185096591666667</c:v>
                </c:pt>
                <c:pt idx="70">
                  <c:v>0.180586483333333</c:v>
                </c:pt>
                <c:pt idx="71">
                  <c:v>0.17424855</c:v>
                </c:pt>
                <c:pt idx="72">
                  <c:v>0.179552583333333</c:v>
                </c:pt>
                <c:pt idx="73">
                  <c:v>0.168013116666667</c:v>
                </c:pt>
                <c:pt idx="74">
                  <c:v>0.164348908333333</c:v>
                </c:pt>
                <c:pt idx="75">
                  <c:v>0.154659641666667</c:v>
                </c:pt>
                <c:pt idx="76">
                  <c:v>0.152344866666667</c:v>
                </c:pt>
                <c:pt idx="77">
                  <c:v>0.147041741666667</c:v>
                </c:pt>
                <c:pt idx="78">
                  <c:v>0.136102316666667</c:v>
                </c:pt>
                <c:pt idx="79">
                  <c:v>0.138147691666667</c:v>
                </c:pt>
                <c:pt idx="80">
                  <c:v>0.134190733333333</c:v>
                </c:pt>
                <c:pt idx="81">
                  <c:v>0.1252884</c:v>
                </c:pt>
                <c:pt idx="82">
                  <c:v>0.122656825</c:v>
                </c:pt>
                <c:pt idx="83">
                  <c:v>0.122644658333333</c:v>
                </c:pt>
                <c:pt idx="84">
                  <c:v>0.121633558333333</c:v>
                </c:pt>
                <c:pt idx="85">
                  <c:v>0.1189913</c:v>
                </c:pt>
                <c:pt idx="86">
                  <c:v>0.116565791666667</c:v>
                </c:pt>
                <c:pt idx="87">
                  <c:v>0.11339725</c:v>
                </c:pt>
                <c:pt idx="88">
                  <c:v>0.113992975</c:v>
                </c:pt>
                <c:pt idx="89">
                  <c:v>0.111571183333333</c:v>
                </c:pt>
                <c:pt idx="90">
                  <c:v>0.119616025</c:v>
                </c:pt>
                <c:pt idx="91">
                  <c:v>0.116661808333333</c:v>
                </c:pt>
                <c:pt idx="92">
                  <c:v>0.119999658333333</c:v>
                </c:pt>
                <c:pt idx="93">
                  <c:v>0.115956266666667</c:v>
                </c:pt>
                <c:pt idx="94">
                  <c:v>0.118904255133333</c:v>
                </c:pt>
                <c:pt idx="95">
                  <c:v>0.1324985441</c:v>
                </c:pt>
                <c:pt idx="96">
                  <c:v>0.140378291666667</c:v>
                </c:pt>
                <c:pt idx="97">
                  <c:v>0.120894433333333</c:v>
                </c:pt>
                <c:pt idx="98">
                  <c:v>0.134028966666667</c:v>
                </c:pt>
                <c:pt idx="99">
                  <c:v>0.1200670653</c:v>
                </c:pt>
                <c:pt idx="10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key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Sheet1!$Q$2:$Q$103</c:f>
              <c:numCache>
                <c:formatCode>General</c:formatCode>
                <c:ptCount val="102"/>
                <c:pt idx="0">
                  <c:v>0.636363636363636</c:v>
                </c:pt>
                <c:pt idx="1">
                  <c:v>0.909090909090909</c:v>
                </c:pt>
                <c:pt idx="2">
                  <c:v>0</c:v>
                </c:pt>
                <c:pt idx="3">
                  <c:v>0.909090909090909</c:v>
                </c:pt>
                <c:pt idx="4">
                  <c:v>0.454545454545455</c:v>
                </c:pt>
                <c:pt idx="5">
                  <c:v>0.454545454545455</c:v>
                </c:pt>
                <c:pt idx="6">
                  <c:v>0.636363636363636</c:v>
                </c:pt>
                <c:pt idx="7">
                  <c:v>0.0909090909090909</c:v>
                </c:pt>
                <c:pt idx="8">
                  <c:v>0.636363636363636</c:v>
                </c:pt>
                <c:pt idx="9">
                  <c:v>0.181818181818182</c:v>
                </c:pt>
                <c:pt idx="10">
                  <c:v>0</c:v>
                </c:pt>
                <c:pt idx="11">
                  <c:v>0.636363636363636</c:v>
                </c:pt>
                <c:pt idx="12">
                  <c:v>0.454545454545455</c:v>
                </c:pt>
                <c:pt idx="13">
                  <c:v>0</c:v>
                </c:pt>
                <c:pt idx="14">
                  <c:v>0.636363636363636</c:v>
                </c:pt>
                <c:pt idx="15">
                  <c:v>0.909090909090909</c:v>
                </c:pt>
                <c:pt idx="16">
                  <c:v>0.636363636363636</c:v>
                </c:pt>
                <c:pt idx="17">
                  <c:v>0</c:v>
                </c:pt>
                <c:pt idx="18">
                  <c:v>0</c:v>
                </c:pt>
                <c:pt idx="19">
                  <c:v>0.636363636363636</c:v>
                </c:pt>
                <c:pt idx="20">
                  <c:v>0.636363636363636</c:v>
                </c:pt>
                <c:pt idx="21">
                  <c:v>0.636363636363636</c:v>
                </c:pt>
                <c:pt idx="22">
                  <c:v>0.454545454545455</c:v>
                </c:pt>
                <c:pt idx="23">
                  <c:v>0.909090909090909</c:v>
                </c:pt>
                <c:pt idx="24">
                  <c:v>0</c:v>
                </c:pt>
                <c:pt idx="25">
                  <c:v>0.636363636363636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0.636363636363636</c:v>
                </c:pt>
                <c:pt idx="30">
                  <c:v>0</c:v>
                </c:pt>
                <c:pt idx="31">
                  <c:v>0.454545454545455</c:v>
                </c:pt>
                <c:pt idx="32">
                  <c:v>0</c:v>
                </c:pt>
                <c:pt idx="33">
                  <c:v>0.454545454545455</c:v>
                </c:pt>
                <c:pt idx="34">
                  <c:v>0</c:v>
                </c:pt>
                <c:pt idx="35">
                  <c:v>0</c:v>
                </c:pt>
                <c:pt idx="36">
                  <c:v>0.454545454545455</c:v>
                </c:pt>
                <c:pt idx="37">
                  <c:v>0</c:v>
                </c:pt>
                <c:pt idx="38">
                  <c:v>0</c:v>
                </c:pt>
                <c:pt idx="39">
                  <c:v>0.454545454545455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0.818181818181818</c:v>
                </c:pt>
                <c:pt idx="46">
                  <c:v>0</c:v>
                </c:pt>
                <c:pt idx="47">
                  <c:v>0</c:v>
                </c:pt>
                <c:pt idx="48">
                  <c:v>0.181818181818182</c:v>
                </c:pt>
                <c:pt idx="49">
                  <c:v>0.181818181818182</c:v>
                </c:pt>
                <c:pt idx="50">
                  <c:v>0.181818181818182</c:v>
                </c:pt>
                <c:pt idx="51">
                  <c:v>0.181818181818182</c:v>
                </c:pt>
                <c:pt idx="52">
                  <c:v>0</c:v>
                </c:pt>
                <c:pt idx="53">
                  <c:v>0.636363636363636</c:v>
                </c:pt>
                <c:pt idx="54">
                  <c:v>0.818181818181818</c:v>
                </c:pt>
                <c:pt idx="55">
                  <c:v>0.181818181818182</c:v>
                </c:pt>
                <c:pt idx="56">
                  <c:v>0.818181818181818</c:v>
                </c:pt>
                <c:pt idx="57">
                  <c:v>0.818181818181818</c:v>
                </c:pt>
                <c:pt idx="58">
                  <c:v>0.818181818181818</c:v>
                </c:pt>
                <c:pt idx="59">
                  <c:v>0</c:v>
                </c:pt>
                <c:pt idx="60">
                  <c:v>0.818181818181818</c:v>
                </c:pt>
                <c:pt idx="61">
                  <c:v>0.181818181818182</c:v>
                </c:pt>
                <c:pt idx="62">
                  <c:v>0.818181818181818</c:v>
                </c:pt>
                <c:pt idx="63">
                  <c:v>0.818181818181818</c:v>
                </c:pt>
                <c:pt idx="64">
                  <c:v>0.818181818181818</c:v>
                </c:pt>
                <c:pt idx="65">
                  <c:v>0.636363636363636</c:v>
                </c:pt>
                <c:pt idx="66">
                  <c:v>0.636363636363636</c:v>
                </c:pt>
                <c:pt idx="67">
                  <c:v>0.636363636363636</c:v>
                </c:pt>
                <c:pt idx="68">
                  <c:v>0.636363636363636</c:v>
                </c:pt>
                <c:pt idx="69">
                  <c:v>0.636363636363636</c:v>
                </c:pt>
                <c:pt idx="70">
                  <c:v>0.636363636363636</c:v>
                </c:pt>
                <c:pt idx="71">
                  <c:v>0.636363636363636</c:v>
                </c:pt>
                <c:pt idx="72">
                  <c:v>0.636363636363636</c:v>
                </c:pt>
                <c:pt idx="73">
                  <c:v>0.636363636363636</c:v>
                </c:pt>
                <c:pt idx="74">
                  <c:v>0</c:v>
                </c:pt>
                <c:pt idx="75">
                  <c:v>0.636363636363636</c:v>
                </c:pt>
                <c:pt idx="76">
                  <c:v>0.636363636363636</c:v>
                </c:pt>
                <c:pt idx="77">
                  <c:v>0.636363636363636</c:v>
                </c:pt>
                <c:pt idx="78">
                  <c:v>0.636363636363636</c:v>
                </c:pt>
                <c:pt idx="79">
                  <c:v>0.636363636363636</c:v>
                </c:pt>
                <c:pt idx="80">
                  <c:v>0.636363636363636</c:v>
                </c:pt>
                <c:pt idx="81">
                  <c:v>0.636363636363636</c:v>
                </c:pt>
                <c:pt idx="82">
                  <c:v>0.636363636363636</c:v>
                </c:pt>
                <c:pt idx="83">
                  <c:v>0.636363636363636</c:v>
                </c:pt>
                <c:pt idx="84">
                  <c:v>0.636363636363636</c:v>
                </c:pt>
                <c:pt idx="85">
                  <c:v>0.636363636363636</c:v>
                </c:pt>
                <c:pt idx="86">
                  <c:v>0.636363636363636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0.636363636363636</c:v>
                </c:pt>
                <c:pt idx="92">
                  <c:v>0.0909090909090909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0.0909090909090909</c:v>
                </c:pt>
                <c:pt idx="97">
                  <c:v>0.0909090909090909</c:v>
                </c:pt>
                <c:pt idx="98">
                  <c:v>0.0909090909090909</c:v>
                </c:pt>
                <c:pt idx="99">
                  <c:v>0.0909090909090909</c:v>
                </c:pt>
                <c:pt idx="101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duration_ms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Sheet1!$R$2:$R$103</c:f>
              <c:numCache>
                <c:formatCode>General</c:formatCode>
                <c:ptCount val="102"/>
                <c:pt idx="0">
                  <c:v>0.863072452739406</c:v>
                </c:pt>
                <c:pt idx="1">
                  <c:v>0.630301327351286</c:v>
                </c:pt>
                <c:pt idx="2">
                  <c:v>0.669536467732168</c:v>
                </c:pt>
                <c:pt idx="3">
                  <c:v>0.707471202512167</c:v>
                </c:pt>
                <c:pt idx="4">
                  <c:v>0.69121313330145</c:v>
                </c:pt>
                <c:pt idx="5">
                  <c:v>0.639637190425732</c:v>
                </c:pt>
                <c:pt idx="6">
                  <c:v>0.695089062903659</c:v>
                </c:pt>
                <c:pt idx="7">
                  <c:v>0.816472701090932</c:v>
                </c:pt>
                <c:pt idx="8">
                  <c:v>0.638105303820428</c:v>
                </c:pt>
                <c:pt idx="9">
                  <c:v>0.735426355011625</c:v>
                </c:pt>
                <c:pt idx="10">
                  <c:v>0.673377754598032</c:v>
                </c:pt>
                <c:pt idx="11">
                  <c:v>0.726244720885852</c:v>
                </c:pt>
                <c:pt idx="12">
                  <c:v>0.722458337073652</c:v>
                </c:pt>
                <c:pt idx="13">
                  <c:v>0.70540784398657</c:v>
                </c:pt>
                <c:pt idx="14">
                  <c:v>0.834015112099775</c:v>
                </c:pt>
                <c:pt idx="15">
                  <c:v>0.932924776607487</c:v>
                </c:pt>
                <c:pt idx="16">
                  <c:v>0.771321461337711</c:v>
                </c:pt>
                <c:pt idx="17">
                  <c:v>0.917666201618976</c:v>
                </c:pt>
                <c:pt idx="18">
                  <c:v>0.807810661837045</c:v>
                </c:pt>
                <c:pt idx="19">
                  <c:v>0.686309641367758</c:v>
                </c:pt>
                <c:pt idx="20">
                  <c:v>0.760438455324818</c:v>
                </c:pt>
                <c:pt idx="21">
                  <c:v>0.833130168197347</c:v>
                </c:pt>
                <c:pt idx="22">
                  <c:v>0.814285525302323</c:v>
                </c:pt>
                <c:pt idx="23">
                  <c:v>0.929071232795843</c:v>
                </c:pt>
                <c:pt idx="24">
                  <c:v>0.7301037581937</c:v>
                </c:pt>
                <c:pt idx="25">
                  <c:v>0.986002282620123</c:v>
                </c:pt>
                <c:pt idx="26">
                  <c:v>0.874602027564085</c:v>
                </c:pt>
                <c:pt idx="27">
                  <c:v>0.778942826545245</c:v>
                </c:pt>
                <c:pt idx="28">
                  <c:v>0.846080288539413</c:v>
                </c:pt>
                <c:pt idx="29">
                  <c:v>0.835646810733586</c:v>
                </c:pt>
                <c:pt idx="30">
                  <c:v>0.805817899655312</c:v>
                </c:pt>
                <c:pt idx="31">
                  <c:v>0.839565193116456</c:v>
                </c:pt>
                <c:pt idx="32">
                  <c:v>0.818062527301135</c:v>
                </c:pt>
                <c:pt idx="33">
                  <c:v>0.835737548770686</c:v>
                </c:pt>
                <c:pt idx="34">
                  <c:v>0.826825595606536</c:v>
                </c:pt>
                <c:pt idx="35">
                  <c:v>0.809033072104713</c:v>
                </c:pt>
                <c:pt idx="36">
                  <c:v>0.905393443924086</c:v>
                </c:pt>
                <c:pt idx="37">
                  <c:v>0.799418064795048</c:v>
                </c:pt>
                <c:pt idx="38">
                  <c:v>0.813187002120702</c:v>
                </c:pt>
                <c:pt idx="39">
                  <c:v>0.79433324544265</c:v>
                </c:pt>
                <c:pt idx="40">
                  <c:v>0.86579051108183</c:v>
                </c:pt>
                <c:pt idx="41">
                  <c:v>0.789630682806254</c:v>
                </c:pt>
                <c:pt idx="42">
                  <c:v>0.751900762262202</c:v>
                </c:pt>
                <c:pt idx="43">
                  <c:v>0.742322855009243</c:v>
                </c:pt>
                <c:pt idx="44">
                  <c:v>0.722969469468776</c:v>
                </c:pt>
                <c:pt idx="45">
                  <c:v>0.734730765549178</c:v>
                </c:pt>
                <c:pt idx="46">
                  <c:v>0.757601882516114</c:v>
                </c:pt>
                <c:pt idx="47">
                  <c:v>0.81584414211746</c:v>
                </c:pt>
                <c:pt idx="48">
                  <c:v>0.913102288009636</c:v>
                </c:pt>
                <c:pt idx="49">
                  <c:v>0.910159744480426</c:v>
                </c:pt>
                <c:pt idx="50">
                  <c:v>0.982570017591613</c:v>
                </c:pt>
                <c:pt idx="51">
                  <c:v>0.931064993897448</c:v>
                </c:pt>
                <c:pt idx="52">
                  <c:v>0.962965492483845</c:v>
                </c:pt>
                <c:pt idx="53">
                  <c:v>0.960375538388624</c:v>
                </c:pt>
                <c:pt idx="54">
                  <c:v>0.959337470693517</c:v>
                </c:pt>
                <c:pt idx="55">
                  <c:v>1</c:v>
                </c:pt>
                <c:pt idx="56">
                  <c:v>0.96917158343774</c:v>
                </c:pt>
                <c:pt idx="57">
                  <c:v>0.946760350635215</c:v>
                </c:pt>
                <c:pt idx="58">
                  <c:v>0.945242662506535</c:v>
                </c:pt>
                <c:pt idx="59">
                  <c:v>0.943256182145594</c:v>
                </c:pt>
                <c:pt idx="60">
                  <c:v>0.947959974192956</c:v>
                </c:pt>
                <c:pt idx="61">
                  <c:v>0.938127764689525</c:v>
                </c:pt>
                <c:pt idx="62">
                  <c:v>0.943780817790134</c:v>
                </c:pt>
                <c:pt idx="63">
                  <c:v>0.94381567487569</c:v>
                </c:pt>
                <c:pt idx="64">
                  <c:v>0.945356725566639</c:v>
                </c:pt>
                <c:pt idx="65">
                  <c:v>0.950505446134789</c:v>
                </c:pt>
                <c:pt idx="66">
                  <c:v>0.935877467751114</c:v>
                </c:pt>
                <c:pt idx="67">
                  <c:v>0.961609649270149</c:v>
                </c:pt>
                <c:pt idx="68">
                  <c:v>0.957387831368346</c:v>
                </c:pt>
                <c:pt idx="69">
                  <c:v>0.974617755765803</c:v>
                </c:pt>
                <c:pt idx="70">
                  <c:v>0.917057348132468</c:v>
                </c:pt>
                <c:pt idx="71">
                  <c:v>0.920643038769356</c:v>
                </c:pt>
                <c:pt idx="72">
                  <c:v>0.948886786765065</c:v>
                </c:pt>
                <c:pt idx="73">
                  <c:v>0.946656077815715</c:v>
                </c:pt>
                <c:pt idx="74">
                  <c:v>0.935200886296067</c:v>
                </c:pt>
                <c:pt idx="75">
                  <c:v>0.931495312135863</c:v>
                </c:pt>
                <c:pt idx="76">
                  <c:v>0.924954400959597</c:v>
                </c:pt>
                <c:pt idx="77">
                  <c:v>0.934116731643945</c:v>
                </c:pt>
                <c:pt idx="78">
                  <c:v>0.922221891501288</c:v>
                </c:pt>
                <c:pt idx="79">
                  <c:v>0.912046772063637</c:v>
                </c:pt>
                <c:pt idx="80">
                  <c:v>0.904739633787867</c:v>
                </c:pt>
                <c:pt idx="81">
                  <c:v>0.900230024856287</c:v>
                </c:pt>
                <c:pt idx="82">
                  <c:v>0.9199286515194</c:v>
                </c:pt>
                <c:pt idx="83">
                  <c:v>0.900598108622367</c:v>
                </c:pt>
                <c:pt idx="84">
                  <c:v>0.896748642701201</c:v>
                </c:pt>
                <c:pt idx="85">
                  <c:v>0.887294417945289</c:v>
                </c:pt>
                <c:pt idx="86">
                  <c:v>0.912023037862633</c:v>
                </c:pt>
                <c:pt idx="87">
                  <c:v>0.900570278887429</c:v>
                </c:pt>
                <c:pt idx="88">
                  <c:v>0.896740984690913</c:v>
                </c:pt>
                <c:pt idx="89">
                  <c:v>0.914245963045153</c:v>
                </c:pt>
                <c:pt idx="90">
                  <c:v>0.88812894398557</c:v>
                </c:pt>
                <c:pt idx="91">
                  <c:v>0.910540942589124</c:v>
                </c:pt>
                <c:pt idx="92">
                  <c:v>0.899331286024346</c:v>
                </c:pt>
                <c:pt idx="93">
                  <c:v>0.870736213667917</c:v>
                </c:pt>
                <c:pt idx="94">
                  <c:v>0.843540509802679</c:v>
                </c:pt>
                <c:pt idx="95">
                  <c:v>0.823614365906256</c:v>
                </c:pt>
                <c:pt idx="96">
                  <c:v>0.785860559877958</c:v>
                </c:pt>
                <c:pt idx="97">
                  <c:v>0.754235627659326</c:v>
                </c:pt>
                <c:pt idx="98">
                  <c:v>0.742275670028695</c:v>
                </c:pt>
                <c:pt idx="99">
                  <c:v>0.739953976409267</c:v>
                </c:pt>
                <c:pt idx="101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popularity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Sheet1!$A$2:$A$101</c:f>
              <c:numCache>
                <c:formatCode>General</c:formatCode>
                <c:ptCount val="100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1929</c:v>
                </c:pt>
                <c:pt idx="9">
                  <c:v>1930</c:v>
                </c:pt>
                <c:pt idx="10">
                  <c:v>1931</c:v>
                </c:pt>
                <c:pt idx="11">
                  <c:v>1932</c:v>
                </c:pt>
                <c:pt idx="12">
                  <c:v>1933</c:v>
                </c:pt>
                <c:pt idx="13">
                  <c:v>1934</c:v>
                </c:pt>
                <c:pt idx="14">
                  <c:v>1935</c:v>
                </c:pt>
                <c:pt idx="15">
                  <c:v>1936</c:v>
                </c:pt>
                <c:pt idx="16">
                  <c:v>1937</c:v>
                </c:pt>
                <c:pt idx="17">
                  <c:v>1938</c:v>
                </c:pt>
                <c:pt idx="18">
                  <c:v>1939</c:v>
                </c:pt>
                <c:pt idx="19">
                  <c:v>1940</c:v>
                </c:pt>
                <c:pt idx="20">
                  <c:v>1941</c:v>
                </c:pt>
                <c:pt idx="21">
                  <c:v>1942</c:v>
                </c:pt>
                <c:pt idx="22">
                  <c:v>1943</c:v>
                </c:pt>
                <c:pt idx="23">
                  <c:v>1944</c:v>
                </c:pt>
                <c:pt idx="24">
                  <c:v>1945</c:v>
                </c:pt>
                <c:pt idx="25">
                  <c:v>1946</c:v>
                </c:pt>
                <c:pt idx="26">
                  <c:v>1947</c:v>
                </c:pt>
                <c:pt idx="27">
                  <c:v>1948</c:v>
                </c:pt>
                <c:pt idx="28">
                  <c:v>1949</c:v>
                </c:pt>
                <c:pt idx="29">
                  <c:v>1950</c:v>
                </c:pt>
                <c:pt idx="30">
                  <c:v>1951</c:v>
                </c:pt>
                <c:pt idx="31">
                  <c:v>1952</c:v>
                </c:pt>
                <c:pt idx="32">
                  <c:v>1953</c:v>
                </c:pt>
                <c:pt idx="33">
                  <c:v>1954</c:v>
                </c:pt>
                <c:pt idx="34">
                  <c:v>1955</c:v>
                </c:pt>
                <c:pt idx="35">
                  <c:v>1956</c:v>
                </c:pt>
                <c:pt idx="36">
                  <c:v>1957</c:v>
                </c:pt>
                <c:pt idx="37">
                  <c:v>1958</c:v>
                </c:pt>
                <c:pt idx="38">
                  <c:v>1959</c:v>
                </c:pt>
                <c:pt idx="39">
                  <c:v>1960</c:v>
                </c:pt>
                <c:pt idx="40">
                  <c:v>1961</c:v>
                </c:pt>
                <c:pt idx="41">
                  <c:v>1962</c:v>
                </c:pt>
                <c:pt idx="42">
                  <c:v>1963</c:v>
                </c:pt>
                <c:pt idx="43">
                  <c:v>1964</c:v>
                </c:pt>
                <c:pt idx="44">
                  <c:v>1965</c:v>
                </c:pt>
                <c:pt idx="45">
                  <c:v>1966</c:v>
                </c:pt>
                <c:pt idx="46">
                  <c:v>1967</c:v>
                </c:pt>
                <c:pt idx="47">
                  <c:v>1968</c:v>
                </c:pt>
                <c:pt idx="48">
                  <c:v>1969</c:v>
                </c:pt>
                <c:pt idx="49">
                  <c:v>1970</c:v>
                </c:pt>
                <c:pt idx="50">
                  <c:v>1971</c:v>
                </c:pt>
                <c:pt idx="51">
                  <c:v>1972</c:v>
                </c:pt>
                <c:pt idx="52">
                  <c:v>1973</c:v>
                </c:pt>
                <c:pt idx="53">
                  <c:v>1974</c:v>
                </c:pt>
                <c:pt idx="54">
                  <c:v>1975</c:v>
                </c:pt>
                <c:pt idx="55">
                  <c:v>1976</c:v>
                </c:pt>
                <c:pt idx="56">
                  <c:v>1977</c:v>
                </c:pt>
                <c:pt idx="57">
                  <c:v>1978</c:v>
                </c:pt>
                <c:pt idx="58">
                  <c:v>1979</c:v>
                </c:pt>
                <c:pt idx="59">
                  <c:v>1980</c:v>
                </c:pt>
                <c:pt idx="60">
                  <c:v>1981</c:v>
                </c:pt>
                <c:pt idx="61">
                  <c:v>1982</c:v>
                </c:pt>
                <c:pt idx="62">
                  <c:v>1983</c:v>
                </c:pt>
                <c:pt idx="63">
                  <c:v>1984</c:v>
                </c:pt>
                <c:pt idx="64">
                  <c:v>1985</c:v>
                </c:pt>
                <c:pt idx="65">
                  <c:v>1986</c:v>
                </c:pt>
                <c:pt idx="66">
                  <c:v>1987</c:v>
                </c:pt>
                <c:pt idx="67">
                  <c:v>1988</c:v>
                </c:pt>
                <c:pt idx="68">
                  <c:v>1989</c:v>
                </c:pt>
                <c:pt idx="69">
                  <c:v>1990</c:v>
                </c:pt>
                <c:pt idx="70">
                  <c:v>1991</c:v>
                </c:pt>
                <c:pt idx="71">
                  <c:v>1992</c:v>
                </c:pt>
                <c:pt idx="72">
                  <c:v>1993</c:v>
                </c:pt>
                <c:pt idx="73">
                  <c:v>1994</c:v>
                </c:pt>
                <c:pt idx="74">
                  <c:v>1995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1999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2003</c:v>
                </c:pt>
                <c:pt idx="83">
                  <c:v>2004</c:v>
                </c:pt>
                <c:pt idx="84">
                  <c:v>2005</c:v>
                </c:pt>
                <c:pt idx="85">
                  <c:v>2006</c:v>
                </c:pt>
                <c:pt idx="86">
                  <c:v>2007</c:v>
                </c:pt>
                <c:pt idx="87">
                  <c:v>2008</c:v>
                </c:pt>
                <c:pt idx="88">
                  <c:v>2009</c:v>
                </c:pt>
                <c:pt idx="89">
                  <c:v>2010</c:v>
                </c:pt>
                <c:pt idx="90">
                  <c:v>2011</c:v>
                </c:pt>
                <c:pt idx="91">
                  <c:v>2012</c:v>
                </c:pt>
                <c:pt idx="92">
                  <c:v>2013</c:v>
                </c:pt>
                <c:pt idx="93">
                  <c:v>2014</c:v>
                </c:pt>
                <c:pt idx="94">
                  <c:v>2015</c:v>
                </c:pt>
                <c:pt idx="95">
                  <c:v>2016</c:v>
                </c:pt>
                <c:pt idx="96">
                  <c:v>2017</c:v>
                </c:pt>
                <c:pt idx="97">
                  <c:v>2018</c:v>
                </c:pt>
                <c:pt idx="98">
                  <c:v>2019</c:v>
                </c:pt>
                <c:pt idx="99">
                  <c:v>2020</c:v>
                </c:pt>
              </c:numCache>
            </c:numRef>
          </c:cat>
          <c:val>
            <c:numRef>
              <c:f>Sheet1!$S$2:$S$103</c:f>
              <c:numCache>
                <c:formatCode>General</c:formatCode>
                <c:ptCount val="102"/>
                <c:pt idx="0">
                  <c:v>0.003515625</c:v>
                </c:pt>
                <c:pt idx="1">
                  <c:v>0.00138888889</c:v>
                </c:pt>
                <c:pt idx="2">
                  <c:v>0.05727810651</c:v>
                </c:pt>
                <c:pt idx="3">
                  <c:v>0.00603375527</c:v>
                </c:pt>
                <c:pt idx="4">
                  <c:v>0.02707224335</c:v>
                </c:pt>
                <c:pt idx="5">
                  <c:v>0.01613272311</c:v>
                </c:pt>
                <c:pt idx="6">
                  <c:v>0.00832214765</c:v>
                </c:pt>
                <c:pt idx="7">
                  <c:v>0.01536770921</c:v>
                </c:pt>
                <c:pt idx="8">
                  <c:v>0.00327922078</c:v>
                </c:pt>
                <c:pt idx="9">
                  <c:v>0.00871554576</c:v>
                </c:pt>
                <c:pt idx="10">
                  <c:v>0.00211690363</c:v>
                </c:pt>
                <c:pt idx="11">
                  <c:v>0.01542797495</c:v>
                </c:pt>
                <c:pt idx="12">
                  <c:v>0.07069131833</c:v>
                </c:pt>
                <c:pt idx="13">
                  <c:v>0.01046931408</c:v>
                </c:pt>
                <c:pt idx="14">
                  <c:v>0.01362996159</c:v>
                </c:pt>
                <c:pt idx="15">
                  <c:v>0.05010436433</c:v>
                </c:pt>
                <c:pt idx="16">
                  <c:v>0.0355033557</c:v>
                </c:pt>
                <c:pt idx="17">
                  <c:v>0.0203125</c:v>
                </c:pt>
                <c:pt idx="18">
                  <c:v>0.0422022022</c:v>
                </c:pt>
                <c:pt idx="19">
                  <c:v>0.00827</c:v>
                </c:pt>
                <c:pt idx="20">
                  <c:v>0.01240165631</c:v>
                </c:pt>
                <c:pt idx="21">
                  <c:v>0.00953911461</c:v>
                </c:pt>
                <c:pt idx="22">
                  <c:v>0.01184542587</c:v>
                </c:pt>
                <c:pt idx="23">
                  <c:v>0.02678803641</c:v>
                </c:pt>
                <c:pt idx="24">
                  <c:v>0.017565</c:v>
                </c:pt>
                <c:pt idx="25">
                  <c:v>0.01645375915</c:v>
                </c:pt>
                <c:pt idx="26">
                  <c:v>0.01161494617</c:v>
                </c:pt>
                <c:pt idx="27">
                  <c:v>0.01582441113</c:v>
                </c:pt>
                <c:pt idx="28">
                  <c:v>0.03307</c:v>
                </c:pt>
                <c:pt idx="29">
                  <c:v>0.027035</c:v>
                </c:pt>
                <c:pt idx="30">
                  <c:v>0.02799</c:v>
                </c:pt>
                <c:pt idx="31">
                  <c:v>0.029865</c:v>
                </c:pt>
                <c:pt idx="32">
                  <c:v>0.03177435897</c:v>
                </c:pt>
                <c:pt idx="33">
                  <c:v>0.070835</c:v>
                </c:pt>
                <c:pt idx="34">
                  <c:v>0.088735</c:v>
                </c:pt>
                <c:pt idx="35">
                  <c:v>0.15104</c:v>
                </c:pt>
                <c:pt idx="36">
                  <c:v>0.186135</c:v>
                </c:pt>
                <c:pt idx="37">
                  <c:v>0.181555</c:v>
                </c:pt>
                <c:pt idx="38">
                  <c:v>0.19805</c:v>
                </c:pt>
                <c:pt idx="39">
                  <c:v>0.184845</c:v>
                </c:pt>
                <c:pt idx="40">
                  <c:v>0.182335</c:v>
                </c:pt>
                <c:pt idx="41">
                  <c:v>0.20336</c:v>
                </c:pt>
                <c:pt idx="42">
                  <c:v>0.24365</c:v>
                </c:pt>
                <c:pt idx="43">
                  <c:v>0.251475</c:v>
                </c:pt>
                <c:pt idx="44">
                  <c:v>0.266705</c:v>
                </c:pt>
                <c:pt idx="45">
                  <c:v>0.2806</c:v>
                </c:pt>
                <c:pt idx="46">
                  <c:v>0.31207</c:v>
                </c:pt>
                <c:pt idx="47">
                  <c:v>0.309155</c:v>
                </c:pt>
                <c:pt idx="48">
                  <c:v>0.32872</c:v>
                </c:pt>
                <c:pt idx="49">
                  <c:v>0.34439</c:v>
                </c:pt>
                <c:pt idx="50">
                  <c:v>0.34664</c:v>
                </c:pt>
                <c:pt idx="51">
                  <c:v>0.347465</c:v>
                </c:pt>
                <c:pt idx="52">
                  <c:v>0.366775</c:v>
                </c:pt>
                <c:pt idx="53">
                  <c:v>0.321815</c:v>
                </c:pt>
                <c:pt idx="54">
                  <c:v>0.34662</c:v>
                </c:pt>
                <c:pt idx="55">
                  <c:v>0.35874</c:v>
                </c:pt>
                <c:pt idx="56">
                  <c:v>0.35743</c:v>
                </c:pt>
                <c:pt idx="57">
                  <c:v>0.357055</c:v>
                </c:pt>
                <c:pt idx="58">
                  <c:v>0.35798</c:v>
                </c:pt>
                <c:pt idx="59">
                  <c:v>0.357065</c:v>
                </c:pt>
                <c:pt idx="60">
                  <c:v>0.352655</c:v>
                </c:pt>
                <c:pt idx="61">
                  <c:v>0.35725</c:v>
                </c:pt>
                <c:pt idx="62">
                  <c:v>0.35911</c:v>
                </c:pt>
                <c:pt idx="63">
                  <c:v>0.37168</c:v>
                </c:pt>
                <c:pt idx="64">
                  <c:v>0.365785</c:v>
                </c:pt>
                <c:pt idx="65">
                  <c:v>0.370025</c:v>
                </c:pt>
                <c:pt idx="66">
                  <c:v>0.39187</c:v>
                </c:pt>
                <c:pt idx="67">
                  <c:v>0.38838</c:v>
                </c:pt>
                <c:pt idx="68">
                  <c:v>0.386295</c:v>
                </c:pt>
                <c:pt idx="69">
                  <c:v>0.39785</c:v>
                </c:pt>
                <c:pt idx="70">
                  <c:v>0.4121</c:v>
                </c:pt>
                <c:pt idx="71">
                  <c:v>0.42485</c:v>
                </c:pt>
                <c:pt idx="72">
                  <c:v>0.42325</c:v>
                </c:pt>
                <c:pt idx="73">
                  <c:v>0.443795</c:v>
                </c:pt>
                <c:pt idx="74">
                  <c:v>0.44443</c:v>
                </c:pt>
                <c:pt idx="75">
                  <c:v>0.444005</c:v>
                </c:pt>
                <c:pt idx="76">
                  <c:v>0.451835</c:v>
                </c:pt>
                <c:pt idx="77">
                  <c:v>0.45231</c:v>
                </c:pt>
                <c:pt idx="78">
                  <c:v>0.468325</c:v>
                </c:pt>
                <c:pt idx="79">
                  <c:v>0.463125</c:v>
                </c:pt>
                <c:pt idx="80">
                  <c:v>0.486245</c:v>
                </c:pt>
                <c:pt idx="81">
                  <c:v>0.48202</c:v>
                </c:pt>
                <c:pt idx="82">
                  <c:v>0.484045</c:v>
                </c:pt>
                <c:pt idx="83">
                  <c:v>0.48974</c:v>
                </c:pt>
                <c:pt idx="84">
                  <c:v>0.503475</c:v>
                </c:pt>
                <c:pt idx="85">
                  <c:v>0.50631</c:v>
                </c:pt>
                <c:pt idx="86">
                  <c:v>0.507085</c:v>
                </c:pt>
                <c:pt idx="87">
                  <c:v>0.50522</c:v>
                </c:pt>
                <c:pt idx="88">
                  <c:v>0.5136</c:v>
                </c:pt>
                <c:pt idx="89">
                  <c:v>0.527635</c:v>
                </c:pt>
                <c:pt idx="90">
                  <c:v>0.53184</c:v>
                </c:pt>
                <c:pt idx="91">
                  <c:v>0.5434</c:v>
                </c:pt>
                <c:pt idx="92">
                  <c:v>0.556915</c:v>
                </c:pt>
                <c:pt idx="93">
                  <c:v>0.569645</c:v>
                </c:pt>
                <c:pt idx="94">
                  <c:v>0.5954790264</c:v>
                </c:pt>
                <c:pt idx="95">
                  <c:v>0.6137125444</c:v>
                </c:pt>
                <c:pt idx="96">
                  <c:v>0.648615</c:v>
                </c:pt>
                <c:pt idx="97">
                  <c:v>0.67276</c:v>
                </c:pt>
                <c:pt idx="98">
                  <c:v>0.696555</c:v>
                </c:pt>
                <c:pt idx="99">
                  <c:v>0.6311104784</c:v>
                </c:pt>
                <c:pt idx="10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4940918"/>
        <c:axId val="68419949"/>
      </c:lineChart>
      <c:catAx>
        <c:axId val="2249409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19949"/>
        <c:crosses val="autoZero"/>
        <c:auto val="1"/>
        <c:lblAlgn val="ctr"/>
        <c:lblOffset val="100"/>
        <c:noMultiLvlLbl val="0"/>
      </c:catAx>
      <c:valAx>
        <c:axId val="684199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9409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99060</xdr:colOff>
      <xdr:row>7</xdr:row>
      <xdr:rowOff>139700</xdr:rowOff>
    </xdr:from>
    <xdr:to>
      <xdr:col>13</xdr:col>
      <xdr:colOff>227965</xdr:colOff>
      <xdr:row>28</xdr:row>
      <xdr:rowOff>116840</xdr:rowOff>
    </xdr:to>
    <xdr:graphicFrame>
      <xdr:nvGraphicFramePr>
        <xdr:cNvPr id="2" name="图表 1"/>
        <xdr:cNvGraphicFramePr/>
      </xdr:nvGraphicFramePr>
      <xdr:xfrm>
        <a:off x="2537460" y="1419860"/>
        <a:ext cx="5889625" cy="3817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58420</xdr:colOff>
      <xdr:row>25</xdr:row>
      <xdr:rowOff>112395</xdr:rowOff>
    </xdr:from>
    <xdr:to>
      <xdr:col>25</xdr:col>
      <xdr:colOff>88900</xdr:colOff>
      <xdr:row>40</xdr:row>
      <xdr:rowOff>112395</xdr:rowOff>
    </xdr:to>
    <xdr:graphicFrame>
      <xdr:nvGraphicFramePr>
        <xdr:cNvPr id="3" name="图表 2"/>
        <xdr:cNvGraphicFramePr/>
      </xdr:nvGraphicFramePr>
      <xdr:xfrm>
        <a:off x="12402820" y="46843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3"/>
  <sheetViews>
    <sheetView tabSelected="1" zoomScale="130" zoomScaleNormal="130" topLeftCell="N22" workbookViewId="0">
      <selection activeCell="V44" sqref="V44"/>
    </sheetView>
  </sheetViews>
  <sheetFormatPr defaultColWidth="8.88888888888889" defaultRowHeight="14.4"/>
  <cols>
    <col min="13" max="13" width="12.8888888888889"/>
    <col min="15" max="19" width="12.8888888888889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</v>
      </c>
      <c r="P1" t="s">
        <v>5</v>
      </c>
      <c r="Q1" t="s">
        <v>7</v>
      </c>
      <c r="R1" t="s">
        <v>12</v>
      </c>
      <c r="S1" t="s">
        <v>13</v>
      </c>
    </row>
    <row r="2" spans="1:19">
      <c r="A2">
        <v>1921</v>
      </c>
      <c r="B2">
        <v>0.425660938</v>
      </c>
      <c r="C2">
        <v>0.236783594</v>
      </c>
      <c r="D2">
        <v>0.425494531</v>
      </c>
      <c r="E2">
        <v>100.3977578</v>
      </c>
      <c r="F2">
        <v>-17.0954375</v>
      </c>
      <c r="G2">
        <v>1</v>
      </c>
      <c r="H2">
        <v>7</v>
      </c>
      <c r="I2">
        <v>0.895823438</v>
      </c>
      <c r="J2">
        <v>0.32233011</v>
      </c>
      <c r="K2">
        <v>0.215814063</v>
      </c>
      <c r="L2">
        <v>0.077257813</v>
      </c>
      <c r="M2">
        <v>229911.9141</v>
      </c>
      <c r="N2">
        <v>0.3515625</v>
      </c>
      <c r="O2">
        <f>E2/244.1</f>
        <v>0.411297655878738</v>
      </c>
      <c r="P2">
        <f>F2/-60</f>
        <v>0.284923958333333</v>
      </c>
      <c r="Q2">
        <f>H2/11</f>
        <v>0.636363636363636</v>
      </c>
      <c r="R2">
        <f>M2/266387.733</f>
        <v>0.863072452739406</v>
      </c>
      <c r="S2">
        <f>N2/100</f>
        <v>0.003515625</v>
      </c>
    </row>
    <row r="3" spans="1:19">
      <c r="A3">
        <v>1922</v>
      </c>
      <c r="B3">
        <v>0.48</v>
      </c>
      <c r="C3">
        <v>0.23702625</v>
      </c>
      <c r="D3">
        <v>0.534055556</v>
      </c>
      <c r="E3">
        <v>101.3761389</v>
      </c>
      <c r="F3">
        <v>-19.17995833</v>
      </c>
      <c r="G3">
        <v>1</v>
      </c>
      <c r="H3">
        <v>10</v>
      </c>
      <c r="I3">
        <v>0.939236111</v>
      </c>
      <c r="J3">
        <v>0.440469941</v>
      </c>
      <c r="K3">
        <v>0.238647222</v>
      </c>
      <c r="L3">
        <v>0.115419444</v>
      </c>
      <c r="M3">
        <v>167904.5417</v>
      </c>
      <c r="N3">
        <v>0.138888889</v>
      </c>
      <c r="O3">
        <f t="shared" ref="O3:O34" si="0">E3/244.1</f>
        <v>0.41530577181483</v>
      </c>
      <c r="P3">
        <f t="shared" ref="P3:P34" si="1">F3/-60</f>
        <v>0.319665972166667</v>
      </c>
      <c r="Q3">
        <f t="shared" ref="Q3:Q34" si="2">H3/11</f>
        <v>0.909090909090909</v>
      </c>
      <c r="R3">
        <f t="shared" ref="R3:R34" si="3">M3/266387.733</f>
        <v>0.630301327351286</v>
      </c>
      <c r="S3">
        <f t="shared" ref="S3:S34" si="4">N3/100</f>
        <v>0.00138888889</v>
      </c>
    </row>
    <row r="4" spans="1:19">
      <c r="A4">
        <v>1923</v>
      </c>
      <c r="B4">
        <v>0.568461538</v>
      </c>
      <c r="C4">
        <v>0.246936095</v>
      </c>
      <c r="D4">
        <v>0.624787574</v>
      </c>
      <c r="E4">
        <v>112.4565976</v>
      </c>
      <c r="F4">
        <v>-14.37388166</v>
      </c>
      <c r="G4">
        <v>1</v>
      </c>
      <c r="H4">
        <v>0</v>
      </c>
      <c r="I4">
        <v>0.976328941</v>
      </c>
      <c r="J4">
        <v>0.401932482</v>
      </c>
      <c r="K4">
        <v>0.236655621</v>
      </c>
      <c r="L4">
        <v>0.098618935</v>
      </c>
      <c r="M4">
        <v>178356.3018</v>
      </c>
      <c r="N4">
        <v>5.727810651</v>
      </c>
      <c r="O4">
        <f t="shared" si="0"/>
        <v>0.460698884063908</v>
      </c>
      <c r="P4">
        <f t="shared" si="1"/>
        <v>0.239564694333333</v>
      </c>
      <c r="Q4">
        <f t="shared" si="2"/>
        <v>0</v>
      </c>
      <c r="R4">
        <f t="shared" si="3"/>
        <v>0.669536467732168</v>
      </c>
      <c r="S4">
        <f t="shared" si="4"/>
        <v>0.05727810651</v>
      </c>
    </row>
    <row r="5" spans="1:19">
      <c r="A5">
        <v>1924</v>
      </c>
      <c r="B5">
        <v>0.548654008</v>
      </c>
      <c r="C5">
        <v>0.347032911</v>
      </c>
      <c r="D5">
        <v>0.66857384</v>
      </c>
      <c r="E5">
        <v>120.6533586</v>
      </c>
      <c r="F5">
        <v>-14.2023038</v>
      </c>
      <c r="G5">
        <v>1</v>
      </c>
      <c r="H5">
        <v>10</v>
      </c>
      <c r="I5">
        <v>0.935574544</v>
      </c>
      <c r="J5">
        <v>0.583954695</v>
      </c>
      <c r="K5">
        <v>0.237874684</v>
      </c>
      <c r="L5">
        <v>0.090209705</v>
      </c>
      <c r="M5">
        <v>188461.6498</v>
      </c>
      <c r="N5">
        <v>0.603375527</v>
      </c>
      <c r="O5">
        <f t="shared" si="0"/>
        <v>0.494278404752151</v>
      </c>
      <c r="P5">
        <f t="shared" si="1"/>
        <v>0.236705063333333</v>
      </c>
      <c r="Q5">
        <f t="shared" si="2"/>
        <v>0.909090909090909</v>
      </c>
      <c r="R5">
        <f t="shared" si="3"/>
        <v>0.707471202512167</v>
      </c>
      <c r="S5">
        <f t="shared" si="4"/>
        <v>0.00603375527</v>
      </c>
    </row>
    <row r="6" spans="1:19">
      <c r="A6">
        <v>1925</v>
      </c>
      <c r="B6">
        <v>0.571889734</v>
      </c>
      <c r="C6">
        <v>0.264372624</v>
      </c>
      <c r="D6">
        <v>0.616430418</v>
      </c>
      <c r="E6">
        <v>115.6717148</v>
      </c>
      <c r="F6">
        <v>-14.51670722</v>
      </c>
      <c r="G6">
        <v>1</v>
      </c>
      <c r="H6">
        <v>5</v>
      </c>
      <c r="I6">
        <v>0.965422053</v>
      </c>
      <c r="J6">
        <v>0.408893408</v>
      </c>
      <c r="K6">
        <v>0.243093536</v>
      </c>
      <c r="L6">
        <v>0.115457414</v>
      </c>
      <c r="M6">
        <v>184130.6996</v>
      </c>
      <c r="N6">
        <v>2.707224335</v>
      </c>
      <c r="O6">
        <f t="shared" si="0"/>
        <v>0.473870195821385</v>
      </c>
      <c r="P6">
        <f t="shared" si="1"/>
        <v>0.241945120333333</v>
      </c>
      <c r="Q6">
        <f t="shared" si="2"/>
        <v>0.454545454545455</v>
      </c>
      <c r="R6">
        <f t="shared" si="3"/>
        <v>0.69121313330145</v>
      </c>
      <c r="S6">
        <f t="shared" si="4"/>
        <v>0.02707224335</v>
      </c>
    </row>
    <row r="7" spans="1:19">
      <c r="A7">
        <v>1926</v>
      </c>
      <c r="B7">
        <v>0.558295195</v>
      </c>
      <c r="C7">
        <v>0.239194931</v>
      </c>
      <c r="D7">
        <v>0.495961453</v>
      </c>
      <c r="E7">
        <v>108.4965732</v>
      </c>
      <c r="F7">
        <v>-16.41062128</v>
      </c>
      <c r="G7">
        <v>1</v>
      </c>
      <c r="H7">
        <v>5</v>
      </c>
      <c r="I7">
        <v>0.740919594</v>
      </c>
      <c r="J7">
        <v>0.468505274</v>
      </c>
      <c r="K7">
        <v>0.234052517</v>
      </c>
      <c r="L7">
        <v>0.306672426</v>
      </c>
      <c r="M7">
        <v>170391.5011</v>
      </c>
      <c r="N7">
        <v>1.613272311</v>
      </c>
      <c r="O7">
        <f t="shared" si="0"/>
        <v>0.444475924621057</v>
      </c>
      <c r="P7">
        <f t="shared" si="1"/>
        <v>0.273510354666667</v>
      </c>
      <c r="Q7">
        <f t="shared" si="2"/>
        <v>0.454545454545455</v>
      </c>
      <c r="R7">
        <f t="shared" si="3"/>
        <v>0.639637190425732</v>
      </c>
      <c r="S7">
        <f t="shared" si="4"/>
        <v>0.01613272311</v>
      </c>
    </row>
    <row r="8" spans="1:19">
      <c r="A8">
        <v>1927</v>
      </c>
      <c r="B8">
        <v>0.649959732</v>
      </c>
      <c r="C8">
        <v>0.256158725</v>
      </c>
      <c r="D8">
        <v>0.66065906</v>
      </c>
      <c r="E8">
        <v>114.6114648</v>
      </c>
      <c r="F8">
        <v>-14.72681208</v>
      </c>
      <c r="G8">
        <v>1</v>
      </c>
      <c r="H8">
        <v>7</v>
      </c>
      <c r="I8">
        <v>0.934606323</v>
      </c>
      <c r="J8">
        <v>0.402275784</v>
      </c>
      <c r="K8">
        <v>0.167778523</v>
      </c>
      <c r="L8">
        <v>0.116197483</v>
      </c>
      <c r="M8">
        <v>185163.1997</v>
      </c>
      <c r="N8">
        <v>0.832214765</v>
      </c>
      <c r="O8">
        <f t="shared" si="0"/>
        <v>0.46952668906186</v>
      </c>
      <c r="P8">
        <f t="shared" si="1"/>
        <v>0.245446868</v>
      </c>
      <c r="Q8">
        <f t="shared" si="2"/>
        <v>0.636363636363636</v>
      </c>
      <c r="R8">
        <f t="shared" si="3"/>
        <v>0.695089062903659</v>
      </c>
      <c r="S8">
        <f t="shared" si="4"/>
        <v>0.00832214765</v>
      </c>
    </row>
    <row r="9" spans="1:19">
      <c r="A9">
        <v>1928</v>
      </c>
      <c r="B9">
        <v>0.529695689</v>
      </c>
      <c r="C9">
        <v>0.207142747</v>
      </c>
      <c r="D9">
        <v>0.492953593</v>
      </c>
      <c r="E9">
        <v>106.195246</v>
      </c>
      <c r="F9">
        <v>-17.31619273</v>
      </c>
      <c r="G9">
        <v>1</v>
      </c>
      <c r="H9">
        <v>1</v>
      </c>
      <c r="I9">
        <v>0.946188006</v>
      </c>
      <c r="J9">
        <v>0.516979011</v>
      </c>
      <c r="K9">
        <v>0.177988335</v>
      </c>
      <c r="L9">
        <v>0.135313271</v>
      </c>
      <c r="M9">
        <v>217498.3119</v>
      </c>
      <c r="N9">
        <v>1.536770921</v>
      </c>
      <c r="O9">
        <f t="shared" si="0"/>
        <v>0.435048119623105</v>
      </c>
      <c r="P9">
        <f t="shared" si="1"/>
        <v>0.288603212166667</v>
      </c>
      <c r="Q9">
        <f t="shared" si="2"/>
        <v>0.0909090909090909</v>
      </c>
      <c r="R9">
        <f t="shared" si="3"/>
        <v>0.816472701090932</v>
      </c>
      <c r="S9">
        <f t="shared" si="4"/>
        <v>0.01536770921</v>
      </c>
    </row>
    <row r="10" spans="1:19">
      <c r="A10">
        <v>1929</v>
      </c>
      <c r="B10">
        <v>0.647005087</v>
      </c>
      <c r="C10">
        <v>0.24051342</v>
      </c>
      <c r="D10">
        <v>0.638207684</v>
      </c>
      <c r="E10">
        <v>111.3539881</v>
      </c>
      <c r="F10">
        <v>-16.60708874</v>
      </c>
      <c r="G10">
        <v>1</v>
      </c>
      <c r="H10">
        <v>7</v>
      </c>
      <c r="I10">
        <v>0.591110509</v>
      </c>
      <c r="J10">
        <v>0.21946126</v>
      </c>
      <c r="K10">
        <v>0.235988312</v>
      </c>
      <c r="L10">
        <v>0.485278355</v>
      </c>
      <c r="M10">
        <v>169983.4253</v>
      </c>
      <c r="N10">
        <v>0.327922078</v>
      </c>
      <c r="O10">
        <f t="shared" si="0"/>
        <v>0.456181843916428</v>
      </c>
      <c r="P10">
        <f t="shared" si="1"/>
        <v>0.276784812333333</v>
      </c>
      <c r="Q10">
        <f t="shared" si="2"/>
        <v>0.636363636363636</v>
      </c>
      <c r="R10">
        <f t="shared" si="3"/>
        <v>0.638105303820428</v>
      </c>
      <c r="S10">
        <f t="shared" si="4"/>
        <v>0.00327922078</v>
      </c>
    </row>
    <row r="11" spans="1:19">
      <c r="A11">
        <v>1930</v>
      </c>
      <c r="B11">
        <v>0.510382249</v>
      </c>
      <c r="C11">
        <v>0.327300193</v>
      </c>
      <c r="D11">
        <v>0.618458159</v>
      </c>
      <c r="E11">
        <v>110.2143556</v>
      </c>
      <c r="F11">
        <v>-12.6859344</v>
      </c>
      <c r="G11">
        <v>1</v>
      </c>
      <c r="H11">
        <v>2</v>
      </c>
      <c r="I11">
        <v>0.943474167</v>
      </c>
      <c r="J11">
        <v>0.36337664</v>
      </c>
      <c r="K11">
        <v>0.217320397</v>
      </c>
      <c r="L11">
        <v>0.07970237</v>
      </c>
      <c r="M11">
        <v>195908.5595</v>
      </c>
      <c r="N11">
        <v>0.871554576</v>
      </c>
      <c r="O11">
        <f t="shared" si="0"/>
        <v>0.451513132322819</v>
      </c>
      <c r="P11">
        <f t="shared" si="1"/>
        <v>0.21143224</v>
      </c>
      <c r="Q11">
        <f t="shared" si="2"/>
        <v>0.181818181818182</v>
      </c>
      <c r="R11">
        <f t="shared" si="3"/>
        <v>0.735426355011625</v>
      </c>
      <c r="S11">
        <f t="shared" si="4"/>
        <v>0.00871554576</v>
      </c>
    </row>
    <row r="12" spans="1:19">
      <c r="A12">
        <v>1931</v>
      </c>
      <c r="B12">
        <v>0.556093523</v>
      </c>
      <c r="C12">
        <v>0.25843397</v>
      </c>
      <c r="D12">
        <v>0.571312954</v>
      </c>
      <c r="E12">
        <v>108.0102812</v>
      </c>
      <c r="F12">
        <v>-15.90358136</v>
      </c>
      <c r="G12">
        <v>1</v>
      </c>
      <c r="H12">
        <v>0</v>
      </c>
      <c r="I12">
        <v>0.875893523</v>
      </c>
      <c r="J12">
        <v>0.3320111</v>
      </c>
      <c r="K12">
        <v>0.239117852</v>
      </c>
      <c r="L12">
        <v>0.233181517</v>
      </c>
      <c r="M12">
        <v>179379.5735</v>
      </c>
      <c r="N12">
        <v>0.211690363</v>
      </c>
      <c r="O12">
        <f t="shared" si="0"/>
        <v>0.442483741089717</v>
      </c>
      <c r="P12">
        <f t="shared" si="1"/>
        <v>0.265059689333333</v>
      </c>
      <c r="Q12">
        <f t="shared" si="2"/>
        <v>0</v>
      </c>
      <c r="R12">
        <f t="shared" si="3"/>
        <v>0.673377754598032</v>
      </c>
      <c r="S12">
        <f t="shared" si="4"/>
        <v>0.00211690363</v>
      </c>
    </row>
    <row r="13" spans="1:19">
      <c r="A13">
        <v>1932</v>
      </c>
      <c r="B13">
        <v>0.560050939</v>
      </c>
      <c r="C13">
        <v>0.305478497</v>
      </c>
      <c r="D13">
        <v>0.593601879</v>
      </c>
      <c r="E13">
        <v>116.225833</v>
      </c>
      <c r="F13">
        <v>-13.28890605</v>
      </c>
      <c r="G13">
        <v>1</v>
      </c>
      <c r="H13">
        <v>7</v>
      </c>
      <c r="I13">
        <v>0.940087683</v>
      </c>
      <c r="J13">
        <v>0.226417916</v>
      </c>
      <c r="K13">
        <v>0.236319833</v>
      </c>
      <c r="L13">
        <v>0.141776409</v>
      </c>
      <c r="M13">
        <v>193462.6848</v>
      </c>
      <c r="N13">
        <v>1.542797495</v>
      </c>
      <c r="O13">
        <f t="shared" si="0"/>
        <v>0.47614024170422</v>
      </c>
      <c r="P13">
        <f t="shared" si="1"/>
        <v>0.2214817675</v>
      </c>
      <c r="Q13">
        <f t="shared" si="2"/>
        <v>0.636363636363636</v>
      </c>
      <c r="R13">
        <f t="shared" si="3"/>
        <v>0.726244720885852</v>
      </c>
      <c r="S13">
        <f t="shared" si="4"/>
        <v>0.01542797495</v>
      </c>
    </row>
    <row r="14" spans="1:19">
      <c r="A14">
        <v>1933</v>
      </c>
      <c r="B14">
        <v>0.603766399</v>
      </c>
      <c r="C14">
        <v>0.287360611</v>
      </c>
      <c r="D14">
        <v>0.635153376</v>
      </c>
      <c r="E14">
        <v>115.0536817</v>
      </c>
      <c r="F14">
        <v>-12.76876527</v>
      </c>
      <c r="G14">
        <v>1</v>
      </c>
      <c r="H14">
        <v>5</v>
      </c>
      <c r="I14">
        <v>0.90501086</v>
      </c>
      <c r="J14">
        <v>0.130555862</v>
      </c>
      <c r="K14">
        <v>0.210155466</v>
      </c>
      <c r="L14">
        <v>0.096170579</v>
      </c>
      <c r="M14">
        <v>192454.0386</v>
      </c>
      <c r="N14">
        <v>7.069131833</v>
      </c>
      <c r="O14">
        <f t="shared" si="0"/>
        <v>0.47133831093814</v>
      </c>
      <c r="P14">
        <f t="shared" si="1"/>
        <v>0.2128127545</v>
      </c>
      <c r="Q14">
        <f t="shared" si="2"/>
        <v>0.454545454545455</v>
      </c>
      <c r="R14">
        <f t="shared" si="3"/>
        <v>0.722458337073652</v>
      </c>
      <c r="S14">
        <f t="shared" si="4"/>
        <v>0.07069131833</v>
      </c>
    </row>
    <row r="15" spans="1:19">
      <c r="A15">
        <v>1934</v>
      </c>
      <c r="B15">
        <v>0.529833935</v>
      </c>
      <c r="C15">
        <v>0.259990614</v>
      </c>
      <c r="D15">
        <v>0.564255054</v>
      </c>
      <c r="E15">
        <v>115.988287</v>
      </c>
      <c r="F15">
        <v>-14.86393863</v>
      </c>
      <c r="G15">
        <v>1</v>
      </c>
      <c r="H15">
        <v>0</v>
      </c>
      <c r="I15">
        <v>0.89285375</v>
      </c>
      <c r="J15">
        <v>0.273865077</v>
      </c>
      <c r="K15">
        <v>0.216328159</v>
      </c>
      <c r="L15">
        <v>0.104409386</v>
      </c>
      <c r="M15">
        <v>187911.9964</v>
      </c>
      <c r="N15">
        <v>1.046931408</v>
      </c>
      <c r="O15">
        <f t="shared" si="0"/>
        <v>0.475167091356002</v>
      </c>
      <c r="P15">
        <f t="shared" si="1"/>
        <v>0.2477323105</v>
      </c>
      <c r="Q15">
        <f t="shared" si="2"/>
        <v>0</v>
      </c>
      <c r="R15">
        <f t="shared" si="3"/>
        <v>0.70540784398657</v>
      </c>
      <c r="S15">
        <f t="shared" si="4"/>
        <v>0.01046931408</v>
      </c>
    </row>
    <row r="16" spans="1:19">
      <c r="A16">
        <v>1935</v>
      </c>
      <c r="B16">
        <v>0.553363892</v>
      </c>
      <c r="C16">
        <v>0.244698444</v>
      </c>
      <c r="D16">
        <v>0.541963636</v>
      </c>
      <c r="E16">
        <v>110.6644155</v>
      </c>
      <c r="F16">
        <v>-15.49448015</v>
      </c>
      <c r="G16">
        <v>1</v>
      </c>
      <c r="H16">
        <v>7</v>
      </c>
      <c r="I16">
        <v>0.781330269</v>
      </c>
      <c r="J16">
        <v>0.226478907</v>
      </c>
      <c r="K16">
        <v>0.228123175</v>
      </c>
      <c r="L16">
        <v>0.354805122</v>
      </c>
      <c r="M16">
        <v>222171.395</v>
      </c>
      <c r="N16">
        <v>1.362996159</v>
      </c>
      <c r="O16">
        <f t="shared" si="0"/>
        <v>0.453356884473576</v>
      </c>
      <c r="P16">
        <f t="shared" si="1"/>
        <v>0.258241335833333</v>
      </c>
      <c r="Q16">
        <f t="shared" si="2"/>
        <v>0.636363636363636</v>
      </c>
      <c r="R16">
        <f t="shared" si="3"/>
        <v>0.834015112099775</v>
      </c>
      <c r="S16">
        <f t="shared" si="4"/>
        <v>0.01362996159</v>
      </c>
    </row>
    <row r="17" spans="1:19">
      <c r="A17">
        <v>1936</v>
      </c>
      <c r="B17">
        <v>0.532999905</v>
      </c>
      <c r="C17">
        <v>0.306197884</v>
      </c>
      <c r="D17">
        <v>0.551709013</v>
      </c>
      <c r="E17">
        <v>109.9816414</v>
      </c>
      <c r="F17">
        <v>-13.79590512</v>
      </c>
      <c r="G17">
        <v>1</v>
      </c>
      <c r="H17">
        <v>10</v>
      </c>
      <c r="I17">
        <v>0.795903499</v>
      </c>
      <c r="J17">
        <v>0.301756586</v>
      </c>
      <c r="K17">
        <v>0.225570209</v>
      </c>
      <c r="L17">
        <v>0.21486518</v>
      </c>
      <c r="M17">
        <v>248519.7163</v>
      </c>
      <c r="N17">
        <v>5.010436433</v>
      </c>
      <c r="O17">
        <f t="shared" si="0"/>
        <v>0.45055977632118</v>
      </c>
      <c r="P17">
        <f t="shared" si="1"/>
        <v>0.229931752</v>
      </c>
      <c r="Q17">
        <f t="shared" si="2"/>
        <v>0.909090909090909</v>
      </c>
      <c r="R17">
        <f t="shared" si="3"/>
        <v>0.932924776607487</v>
      </c>
      <c r="S17">
        <f t="shared" si="4"/>
        <v>0.05010436433</v>
      </c>
    </row>
    <row r="18" spans="1:19">
      <c r="A18">
        <v>1937</v>
      </c>
      <c r="B18">
        <v>0.556888087</v>
      </c>
      <c r="C18">
        <v>0.286996191</v>
      </c>
      <c r="D18">
        <v>0.594564933</v>
      </c>
      <c r="E18">
        <v>114.5911695</v>
      </c>
      <c r="F18">
        <v>-13.42102013</v>
      </c>
      <c r="G18">
        <v>1</v>
      </c>
      <c r="H18">
        <v>7</v>
      </c>
      <c r="I18">
        <v>0.899630872</v>
      </c>
      <c r="J18">
        <v>0.335733979</v>
      </c>
      <c r="K18">
        <v>0.21799094</v>
      </c>
      <c r="L18">
        <v>0.086466779</v>
      </c>
      <c r="M18">
        <v>205470.5755</v>
      </c>
      <c r="N18">
        <v>3.55033557</v>
      </c>
      <c r="O18">
        <f t="shared" si="0"/>
        <v>0.469443545678001</v>
      </c>
      <c r="P18">
        <f t="shared" si="1"/>
        <v>0.223683668833333</v>
      </c>
      <c r="Q18">
        <f t="shared" si="2"/>
        <v>0.636363636363636</v>
      </c>
      <c r="R18">
        <f t="shared" si="3"/>
        <v>0.771321461337711</v>
      </c>
      <c r="S18">
        <f t="shared" si="4"/>
        <v>0.0355033557</v>
      </c>
    </row>
    <row r="19" spans="1:19">
      <c r="A19">
        <v>1938</v>
      </c>
      <c r="B19">
        <v>0.486981771</v>
      </c>
      <c r="C19">
        <v>0.283627083</v>
      </c>
      <c r="D19">
        <v>0.521627795</v>
      </c>
      <c r="E19">
        <v>112.1711233</v>
      </c>
      <c r="F19">
        <v>-14.30434896</v>
      </c>
      <c r="G19">
        <v>1</v>
      </c>
      <c r="H19">
        <v>0</v>
      </c>
      <c r="I19">
        <v>0.916126527</v>
      </c>
      <c r="J19">
        <v>0.364127209</v>
      </c>
      <c r="K19">
        <v>0.234537847</v>
      </c>
      <c r="L19">
        <v>0.098390278</v>
      </c>
      <c r="M19">
        <v>244455.0191</v>
      </c>
      <c r="N19">
        <v>2.03125</v>
      </c>
      <c r="O19">
        <f t="shared" si="0"/>
        <v>0.459529386726751</v>
      </c>
      <c r="P19">
        <f t="shared" si="1"/>
        <v>0.238405816</v>
      </c>
      <c r="Q19">
        <f t="shared" si="2"/>
        <v>0</v>
      </c>
      <c r="R19">
        <f t="shared" si="3"/>
        <v>0.917666201618976</v>
      </c>
      <c r="S19">
        <f t="shared" si="4"/>
        <v>0.0203125</v>
      </c>
    </row>
    <row r="20" spans="1:19">
      <c r="A20">
        <v>1939</v>
      </c>
      <c r="B20">
        <v>0.513091892</v>
      </c>
      <c r="C20">
        <v>0.295648348</v>
      </c>
      <c r="D20">
        <v>0.562476577</v>
      </c>
      <c r="E20">
        <v>113.99699</v>
      </c>
      <c r="F20">
        <v>-13.81899299</v>
      </c>
      <c r="G20">
        <v>1</v>
      </c>
      <c r="H20">
        <v>0</v>
      </c>
      <c r="I20">
        <v>0.882833908</v>
      </c>
      <c r="J20">
        <v>0.266189946</v>
      </c>
      <c r="K20">
        <v>0.234701101</v>
      </c>
      <c r="L20">
        <v>0.127324525</v>
      </c>
      <c r="M20">
        <v>215190.8509</v>
      </c>
      <c r="N20">
        <v>4.22022022</v>
      </c>
      <c r="O20">
        <f t="shared" si="0"/>
        <v>0.467009381401065</v>
      </c>
      <c r="P20">
        <f t="shared" si="1"/>
        <v>0.230316549833333</v>
      </c>
      <c r="Q20">
        <f t="shared" si="2"/>
        <v>0</v>
      </c>
      <c r="R20">
        <f t="shared" si="3"/>
        <v>0.807810661837045</v>
      </c>
      <c r="S20">
        <f t="shared" si="4"/>
        <v>0.0422022022</v>
      </c>
    </row>
    <row r="21" spans="1:19">
      <c r="A21">
        <v>1940</v>
      </c>
      <c r="B21">
        <v>0.52163935</v>
      </c>
      <c r="C21">
        <v>0.309803345</v>
      </c>
      <c r="D21">
        <v>0.61590747</v>
      </c>
      <c r="E21">
        <v>108.3076335</v>
      </c>
      <c r="F21">
        <v>-13.728306</v>
      </c>
      <c r="G21">
        <v>1</v>
      </c>
      <c r="H21">
        <v>7</v>
      </c>
      <c r="I21">
        <v>0.84711055</v>
      </c>
      <c r="J21">
        <v>0.315485537</v>
      </c>
      <c r="K21">
        <v>0.2643472</v>
      </c>
      <c r="L21">
        <v>0.2440925</v>
      </c>
      <c r="M21">
        <v>182824.4695</v>
      </c>
      <c r="N21">
        <v>0.827</v>
      </c>
      <c r="O21">
        <f t="shared" si="0"/>
        <v>0.443701898811962</v>
      </c>
      <c r="P21">
        <f t="shared" si="1"/>
        <v>0.2288051</v>
      </c>
      <c r="Q21">
        <f t="shared" si="2"/>
        <v>0.636363636363636</v>
      </c>
      <c r="R21">
        <f t="shared" si="3"/>
        <v>0.686309641367758</v>
      </c>
      <c r="S21">
        <f t="shared" si="4"/>
        <v>0.00827</v>
      </c>
    </row>
    <row r="22" spans="1:19">
      <c r="A22">
        <v>1941</v>
      </c>
      <c r="B22">
        <v>0.480442133</v>
      </c>
      <c r="C22">
        <v>0.261471915</v>
      </c>
      <c r="D22">
        <v>0.480071325</v>
      </c>
      <c r="E22">
        <v>107.395087</v>
      </c>
      <c r="F22">
        <v>-15.90931988</v>
      </c>
      <c r="G22">
        <v>1</v>
      </c>
      <c r="H22">
        <v>7</v>
      </c>
      <c r="I22">
        <v>0.899570549</v>
      </c>
      <c r="J22">
        <v>0.448217661</v>
      </c>
      <c r="K22">
        <v>0.200939648</v>
      </c>
      <c r="L22">
        <v>0.09385559</v>
      </c>
      <c r="M22">
        <v>202571.4762</v>
      </c>
      <c r="N22">
        <v>1.240165631</v>
      </c>
      <c r="O22">
        <f t="shared" si="0"/>
        <v>0.439963486276116</v>
      </c>
      <c r="P22">
        <f t="shared" si="1"/>
        <v>0.265155331333333</v>
      </c>
      <c r="Q22">
        <f t="shared" si="2"/>
        <v>0.636363636363636</v>
      </c>
      <c r="R22">
        <f t="shared" si="3"/>
        <v>0.760438455324818</v>
      </c>
      <c r="S22">
        <f t="shared" si="4"/>
        <v>0.01240165631</v>
      </c>
    </row>
    <row r="23" spans="1:19">
      <c r="A23">
        <v>1942</v>
      </c>
      <c r="B23">
        <v>0.465813948</v>
      </c>
      <c r="C23">
        <v>0.257303499</v>
      </c>
      <c r="D23">
        <v>0.473810612</v>
      </c>
      <c r="E23">
        <v>106.1970297</v>
      </c>
      <c r="F23">
        <v>-15.03001092</v>
      </c>
      <c r="G23">
        <v>1</v>
      </c>
      <c r="H23">
        <v>7</v>
      </c>
      <c r="I23">
        <v>0.851035543</v>
      </c>
      <c r="J23">
        <v>0.390266735</v>
      </c>
      <c r="K23">
        <v>0.213301516</v>
      </c>
      <c r="L23">
        <v>0.08263493</v>
      </c>
      <c r="M23">
        <v>221935.6568</v>
      </c>
      <c r="N23">
        <v>0.953911461</v>
      </c>
      <c r="O23">
        <f t="shared" si="0"/>
        <v>0.435055426874232</v>
      </c>
      <c r="P23">
        <f t="shared" si="1"/>
        <v>0.250500182</v>
      </c>
      <c r="Q23">
        <f t="shared" si="2"/>
        <v>0.636363636363636</v>
      </c>
      <c r="R23">
        <f t="shared" si="3"/>
        <v>0.833130168197347</v>
      </c>
      <c r="S23">
        <f t="shared" si="4"/>
        <v>0.00953911461</v>
      </c>
    </row>
    <row r="24" spans="1:19">
      <c r="A24">
        <v>1943</v>
      </c>
      <c r="B24">
        <v>0.467497003</v>
      </c>
      <c r="C24">
        <v>0.275160773</v>
      </c>
      <c r="D24">
        <v>0.517023975</v>
      </c>
      <c r="E24">
        <v>106.3444227</v>
      </c>
      <c r="F24">
        <v>-13.59756151</v>
      </c>
      <c r="G24">
        <v>1</v>
      </c>
      <c r="H24">
        <v>5</v>
      </c>
      <c r="I24">
        <v>0.915794006</v>
      </c>
      <c r="J24">
        <v>0.395795039</v>
      </c>
      <c r="K24">
        <v>0.235692744</v>
      </c>
      <c r="L24">
        <v>0.113055205</v>
      </c>
      <c r="M24">
        <v>216915.6751</v>
      </c>
      <c r="N24">
        <v>1.184542587</v>
      </c>
      <c r="O24">
        <f t="shared" si="0"/>
        <v>0.435659249078247</v>
      </c>
      <c r="P24">
        <f t="shared" si="1"/>
        <v>0.226626025166667</v>
      </c>
      <c r="Q24">
        <f t="shared" si="2"/>
        <v>0.454545454545455</v>
      </c>
      <c r="R24">
        <f t="shared" si="3"/>
        <v>0.814285525302323</v>
      </c>
      <c r="S24">
        <f t="shared" si="4"/>
        <v>0.01184542587</v>
      </c>
    </row>
    <row r="25" spans="1:19">
      <c r="A25">
        <v>1944</v>
      </c>
      <c r="B25">
        <v>0.507083485</v>
      </c>
      <c r="C25">
        <v>0.260940793</v>
      </c>
      <c r="D25">
        <v>0.548159168</v>
      </c>
      <c r="E25">
        <v>107.2329311</v>
      </c>
      <c r="F25">
        <v>-14.48940442</v>
      </c>
      <c r="G25">
        <v>1</v>
      </c>
      <c r="H25">
        <v>10</v>
      </c>
      <c r="I25">
        <v>0.893705469</v>
      </c>
      <c r="J25">
        <v>0.439483379</v>
      </c>
      <c r="K25">
        <v>0.235994278</v>
      </c>
      <c r="L25">
        <v>0.171819506</v>
      </c>
      <c r="M25">
        <v>247493.1795</v>
      </c>
      <c r="N25">
        <v>2.678803641</v>
      </c>
      <c r="O25">
        <f t="shared" si="0"/>
        <v>0.439299185170012</v>
      </c>
      <c r="P25">
        <f t="shared" si="1"/>
        <v>0.241490073666667</v>
      </c>
      <c r="Q25">
        <f t="shared" si="2"/>
        <v>0.909090909090909</v>
      </c>
      <c r="R25">
        <f t="shared" si="3"/>
        <v>0.929071232795843</v>
      </c>
      <c r="S25">
        <f t="shared" si="4"/>
        <v>0.02678803641</v>
      </c>
    </row>
    <row r="26" spans="1:19">
      <c r="A26">
        <v>1945</v>
      </c>
      <c r="B26">
        <v>0.52003165</v>
      </c>
      <c r="C26">
        <v>0.227028101</v>
      </c>
      <c r="D26">
        <v>0.49426055</v>
      </c>
      <c r="E26">
        <v>108.120676</v>
      </c>
      <c r="F26">
        <v>-17.0140425</v>
      </c>
      <c r="G26">
        <v>1</v>
      </c>
      <c r="H26">
        <v>0</v>
      </c>
      <c r="I26">
        <v>0.701386808</v>
      </c>
      <c r="J26">
        <v>0.270448321</v>
      </c>
      <c r="K26">
        <v>0.20299625</v>
      </c>
      <c r="L26">
        <v>0.31295845</v>
      </c>
      <c r="M26">
        <v>194490.685</v>
      </c>
      <c r="N26">
        <v>1.7565</v>
      </c>
      <c r="O26">
        <f t="shared" si="0"/>
        <v>0.442935993445309</v>
      </c>
      <c r="P26">
        <f t="shared" si="1"/>
        <v>0.283567375</v>
      </c>
      <c r="Q26">
        <f t="shared" si="2"/>
        <v>0</v>
      </c>
      <c r="R26">
        <f t="shared" si="3"/>
        <v>0.7301037581937</v>
      </c>
      <c r="S26">
        <f t="shared" si="4"/>
        <v>0.017565</v>
      </c>
    </row>
    <row r="27" spans="1:19">
      <c r="A27">
        <v>1946</v>
      </c>
      <c r="B27">
        <v>0.403514504</v>
      </c>
      <c r="C27">
        <v>0.204252136</v>
      </c>
      <c r="D27">
        <v>0.373622821</v>
      </c>
      <c r="E27">
        <v>102.5905309</v>
      </c>
      <c r="F27">
        <v>-17.71348436</v>
      </c>
      <c r="G27">
        <v>1</v>
      </c>
      <c r="H27">
        <v>7</v>
      </c>
      <c r="I27">
        <v>0.924216926</v>
      </c>
      <c r="J27">
        <v>0.49537518</v>
      </c>
      <c r="K27">
        <v>0.207839321</v>
      </c>
      <c r="L27">
        <v>0.088025017</v>
      </c>
      <c r="M27">
        <v>262658.9128</v>
      </c>
      <c r="N27">
        <v>1.645375915</v>
      </c>
      <c r="O27">
        <f t="shared" si="0"/>
        <v>0.420280749283081</v>
      </c>
      <c r="P27">
        <f t="shared" si="1"/>
        <v>0.295224739333333</v>
      </c>
      <c r="Q27">
        <f t="shared" si="2"/>
        <v>0.636363636363636</v>
      </c>
      <c r="R27">
        <f t="shared" si="3"/>
        <v>0.986002282620123</v>
      </c>
      <c r="S27">
        <f t="shared" si="4"/>
        <v>0.01645375915</v>
      </c>
    </row>
    <row r="28" spans="1:19">
      <c r="A28">
        <v>1947</v>
      </c>
      <c r="B28">
        <v>0.472398607</v>
      </c>
      <c r="C28">
        <v>0.258910931</v>
      </c>
      <c r="D28">
        <v>0.506145282</v>
      </c>
      <c r="E28">
        <v>109.272361</v>
      </c>
      <c r="F28">
        <v>-14.59378657</v>
      </c>
      <c r="G28">
        <v>1</v>
      </c>
      <c r="H28">
        <v>0</v>
      </c>
      <c r="I28">
        <v>0.915398535</v>
      </c>
      <c r="J28">
        <v>0.344697102</v>
      </c>
      <c r="K28">
        <v>0.220692844</v>
      </c>
      <c r="L28">
        <v>0.100910386</v>
      </c>
      <c r="M28">
        <v>232983.2514</v>
      </c>
      <c r="N28">
        <v>1.161494617</v>
      </c>
      <c r="O28">
        <f t="shared" si="0"/>
        <v>0.447654080294961</v>
      </c>
      <c r="P28">
        <f t="shared" si="1"/>
        <v>0.243229776166667</v>
      </c>
      <c r="Q28">
        <f t="shared" si="2"/>
        <v>0</v>
      </c>
      <c r="R28">
        <f t="shared" si="3"/>
        <v>0.874602027564085</v>
      </c>
      <c r="S28">
        <f t="shared" si="4"/>
        <v>0.01161494617</v>
      </c>
    </row>
    <row r="29" spans="1:19">
      <c r="A29">
        <v>1948</v>
      </c>
      <c r="B29">
        <v>0.439915364</v>
      </c>
      <c r="C29">
        <v>0.247542342</v>
      </c>
      <c r="D29">
        <v>0.443624625</v>
      </c>
      <c r="E29">
        <v>107.3752168</v>
      </c>
      <c r="F29">
        <v>-15.51207388</v>
      </c>
      <c r="G29">
        <v>1</v>
      </c>
      <c r="H29">
        <v>0</v>
      </c>
      <c r="I29">
        <v>0.93426515</v>
      </c>
      <c r="J29">
        <v>0.392072308</v>
      </c>
      <c r="K29">
        <v>0.221531852</v>
      </c>
      <c r="L29">
        <v>0.086625268</v>
      </c>
      <c r="M29">
        <v>207500.8137</v>
      </c>
      <c r="N29">
        <v>1.582441113</v>
      </c>
      <c r="O29">
        <f t="shared" si="0"/>
        <v>0.439882084391643</v>
      </c>
      <c r="P29">
        <f t="shared" si="1"/>
        <v>0.258534564666667</v>
      </c>
      <c r="Q29">
        <f t="shared" si="2"/>
        <v>0</v>
      </c>
      <c r="R29">
        <f t="shared" si="3"/>
        <v>0.778942826545245</v>
      </c>
      <c r="S29">
        <f t="shared" si="4"/>
        <v>0.01582441113</v>
      </c>
    </row>
    <row r="30" spans="1:19">
      <c r="A30">
        <v>1949</v>
      </c>
      <c r="B30">
        <v>0.44162305</v>
      </c>
      <c r="C30">
        <v>0.244627165</v>
      </c>
      <c r="D30">
        <v>0.42859375</v>
      </c>
      <c r="E30">
        <v>108.8766015</v>
      </c>
      <c r="F30">
        <v>-15.6105295</v>
      </c>
      <c r="G30">
        <v>1</v>
      </c>
      <c r="H30">
        <v>0</v>
      </c>
      <c r="I30">
        <v>0.907894695</v>
      </c>
      <c r="J30">
        <v>0.293478962</v>
      </c>
      <c r="K30">
        <v>0.210266</v>
      </c>
      <c r="L30">
        <v>0.1033084</v>
      </c>
      <c r="M30">
        <v>225385.41</v>
      </c>
      <c r="N30">
        <v>3.307</v>
      </c>
      <c r="O30">
        <f t="shared" si="0"/>
        <v>0.446032779598525</v>
      </c>
      <c r="P30">
        <f t="shared" si="1"/>
        <v>0.260175491666667</v>
      </c>
      <c r="Q30">
        <f t="shared" si="2"/>
        <v>0</v>
      </c>
      <c r="R30">
        <f t="shared" si="3"/>
        <v>0.846080288539413</v>
      </c>
      <c r="S30">
        <f t="shared" si="4"/>
        <v>0.03307</v>
      </c>
    </row>
    <row r="31" spans="1:19">
      <c r="A31">
        <v>1950</v>
      </c>
      <c r="B31">
        <v>0.4914329</v>
      </c>
      <c r="C31">
        <v>0.324979145</v>
      </c>
      <c r="D31">
        <v>0.55183425</v>
      </c>
      <c r="E31">
        <v>111.7684885</v>
      </c>
      <c r="F31">
        <v>-13.506982</v>
      </c>
      <c r="G31">
        <v>1</v>
      </c>
      <c r="H31">
        <v>7</v>
      </c>
      <c r="I31">
        <v>0.866723461</v>
      </c>
      <c r="J31">
        <v>0.262044584</v>
      </c>
      <c r="K31">
        <v>0.2127911</v>
      </c>
      <c r="L31">
        <v>0.1181832</v>
      </c>
      <c r="M31">
        <v>222606.0595</v>
      </c>
      <c r="N31">
        <v>2.7035</v>
      </c>
      <c r="O31">
        <f t="shared" si="0"/>
        <v>0.457879920114707</v>
      </c>
      <c r="P31">
        <f t="shared" si="1"/>
        <v>0.225116366666667</v>
      </c>
      <c r="Q31">
        <f t="shared" si="2"/>
        <v>0.636363636363636</v>
      </c>
      <c r="R31">
        <f t="shared" si="3"/>
        <v>0.835646810733586</v>
      </c>
      <c r="S31">
        <f t="shared" si="4"/>
        <v>0.027035</v>
      </c>
    </row>
    <row r="32" spans="1:19">
      <c r="A32">
        <v>1951</v>
      </c>
      <c r="B32">
        <v>0.4597661</v>
      </c>
      <c r="C32">
        <v>0.25026026</v>
      </c>
      <c r="D32">
        <v>0.43176165</v>
      </c>
      <c r="E32">
        <v>109.1837115</v>
      </c>
      <c r="F32">
        <v>-15.9488355</v>
      </c>
      <c r="G32">
        <v>1</v>
      </c>
      <c r="H32">
        <v>0</v>
      </c>
      <c r="I32">
        <v>0.904933296</v>
      </c>
      <c r="J32">
        <v>0.306455701</v>
      </c>
      <c r="K32">
        <v>0.2159926</v>
      </c>
      <c r="L32">
        <v>0.107834</v>
      </c>
      <c r="M32">
        <v>214660.0035</v>
      </c>
      <c r="N32">
        <v>2.799</v>
      </c>
      <c r="O32">
        <f t="shared" si="0"/>
        <v>0.447290911511676</v>
      </c>
      <c r="P32">
        <f t="shared" si="1"/>
        <v>0.265813925</v>
      </c>
      <c r="Q32">
        <f t="shared" si="2"/>
        <v>0</v>
      </c>
      <c r="R32">
        <f t="shared" si="3"/>
        <v>0.805817899655312</v>
      </c>
      <c r="S32">
        <f t="shared" si="4"/>
        <v>0.02799</v>
      </c>
    </row>
    <row r="33" spans="1:19">
      <c r="A33">
        <v>1952</v>
      </c>
      <c r="B33">
        <v>0.46265855</v>
      </c>
      <c r="C33">
        <v>0.25158091</v>
      </c>
      <c r="D33">
        <v>0.436885362</v>
      </c>
      <c r="E33">
        <v>107.5911275</v>
      </c>
      <c r="F33">
        <v>-16.0553675</v>
      </c>
      <c r="G33">
        <v>1</v>
      </c>
      <c r="H33">
        <v>5</v>
      </c>
      <c r="I33">
        <v>0.861885918</v>
      </c>
      <c r="J33">
        <v>0.277559257</v>
      </c>
      <c r="K33">
        <v>0.2276149</v>
      </c>
      <c r="L33">
        <v>0.1641967</v>
      </c>
      <c r="M33">
        <v>223649.8685</v>
      </c>
      <c r="N33">
        <v>2.9865</v>
      </c>
      <c r="O33">
        <f t="shared" si="0"/>
        <v>0.44076660180254</v>
      </c>
      <c r="P33">
        <f t="shared" si="1"/>
        <v>0.267589458333333</v>
      </c>
      <c r="Q33">
        <f t="shared" si="2"/>
        <v>0.454545454545455</v>
      </c>
      <c r="R33">
        <f t="shared" si="3"/>
        <v>0.839565193116456</v>
      </c>
      <c r="S33">
        <f t="shared" si="4"/>
        <v>0.029865</v>
      </c>
    </row>
    <row r="34" spans="1:19">
      <c r="A34">
        <v>1953</v>
      </c>
      <c r="B34">
        <v>0.436234359</v>
      </c>
      <c r="C34">
        <v>0.265310379</v>
      </c>
      <c r="D34">
        <v>0.423354256</v>
      </c>
      <c r="E34">
        <v>109.0141785</v>
      </c>
      <c r="F34">
        <v>-15.55176769</v>
      </c>
      <c r="G34">
        <v>1</v>
      </c>
      <c r="H34">
        <v>0</v>
      </c>
      <c r="I34">
        <v>0.891139458</v>
      </c>
      <c r="J34">
        <v>0.290270225</v>
      </c>
      <c r="K34">
        <v>0.225679231</v>
      </c>
      <c r="L34">
        <v>0.096054205</v>
      </c>
      <c r="M34">
        <v>217921.8221</v>
      </c>
      <c r="N34">
        <v>3.177435897</v>
      </c>
      <c r="O34">
        <f t="shared" si="0"/>
        <v>0.446596388775092</v>
      </c>
      <c r="P34">
        <f t="shared" si="1"/>
        <v>0.259196128166667</v>
      </c>
      <c r="Q34">
        <f t="shared" si="2"/>
        <v>0</v>
      </c>
      <c r="R34">
        <f t="shared" si="3"/>
        <v>0.818062527301135</v>
      </c>
      <c r="S34">
        <f t="shared" si="4"/>
        <v>0.03177435897</v>
      </c>
    </row>
    <row r="35" spans="1:19">
      <c r="A35">
        <v>1954</v>
      </c>
      <c r="B35">
        <v>0.46662995</v>
      </c>
      <c r="C35">
        <v>0.25936111</v>
      </c>
      <c r="D35">
        <v>0.4464522</v>
      </c>
      <c r="E35">
        <v>108.532237</v>
      </c>
      <c r="F35">
        <v>-15.59447</v>
      </c>
      <c r="G35">
        <v>1</v>
      </c>
      <c r="H35">
        <v>5</v>
      </c>
      <c r="I35">
        <v>0.867919072</v>
      </c>
      <c r="J35">
        <v>0.278372244</v>
      </c>
      <c r="K35">
        <v>0.21994595</v>
      </c>
      <c r="L35">
        <v>0.1159951</v>
      </c>
      <c r="M35">
        <v>222630.231</v>
      </c>
      <c r="N35">
        <v>7.0835</v>
      </c>
      <c r="O35">
        <f t="shared" ref="O35:O66" si="5">E35/244.1</f>
        <v>0.444622027857435</v>
      </c>
      <c r="P35">
        <f t="shared" ref="P35:P66" si="6">F35/-60</f>
        <v>0.259907833333333</v>
      </c>
      <c r="Q35">
        <f t="shared" ref="Q35:Q66" si="7">H35/11</f>
        <v>0.454545454545455</v>
      </c>
      <c r="R35">
        <f t="shared" ref="R35:R66" si="8">M35/266387.733</f>
        <v>0.835737548770686</v>
      </c>
      <c r="S35">
        <f t="shared" ref="S35:S66" si="9">N35/100</f>
        <v>0.070835</v>
      </c>
    </row>
    <row r="36" spans="1:19">
      <c r="A36">
        <v>1955</v>
      </c>
      <c r="B36">
        <v>0.49018335</v>
      </c>
      <c r="C36">
        <v>0.287021395</v>
      </c>
      <c r="D36">
        <v>0.47206955</v>
      </c>
      <c r="E36">
        <v>110.391857</v>
      </c>
      <c r="F36">
        <v>-14.386474</v>
      </c>
      <c r="G36">
        <v>1</v>
      </c>
      <c r="H36">
        <v>0</v>
      </c>
      <c r="I36">
        <v>0.845071037</v>
      </c>
      <c r="J36">
        <v>0.225791449</v>
      </c>
      <c r="K36">
        <v>0.22586435</v>
      </c>
      <c r="L36">
        <v>0.10661965</v>
      </c>
      <c r="M36">
        <v>220256.196</v>
      </c>
      <c r="N36">
        <v>8.8735</v>
      </c>
      <c r="O36">
        <f t="shared" si="5"/>
        <v>0.452240299057763</v>
      </c>
      <c r="P36">
        <f t="shared" si="6"/>
        <v>0.239774566666667</v>
      </c>
      <c r="Q36">
        <f t="shared" si="7"/>
        <v>0</v>
      </c>
      <c r="R36">
        <f t="shared" si="8"/>
        <v>0.826825595606536</v>
      </c>
      <c r="S36">
        <f t="shared" si="9"/>
        <v>0.088735</v>
      </c>
    </row>
    <row r="37" spans="1:19">
      <c r="A37">
        <v>1956</v>
      </c>
      <c r="B37">
        <v>0.48488295</v>
      </c>
      <c r="C37">
        <v>0.306298675</v>
      </c>
      <c r="D37">
        <v>0.5061335</v>
      </c>
      <c r="E37">
        <v>111.8144845</v>
      </c>
      <c r="F37">
        <v>-14.1303665</v>
      </c>
      <c r="G37">
        <v>1</v>
      </c>
      <c r="H37">
        <v>0</v>
      </c>
      <c r="I37">
        <v>0.82009984</v>
      </c>
      <c r="J37">
        <v>0.234791088</v>
      </c>
      <c r="K37">
        <v>0.1860197</v>
      </c>
      <c r="L37">
        <v>0.06405415</v>
      </c>
      <c r="M37">
        <v>215516.486</v>
      </c>
      <c r="N37">
        <v>15.104</v>
      </c>
      <c r="O37">
        <f t="shared" si="5"/>
        <v>0.458068351085621</v>
      </c>
      <c r="P37">
        <f t="shared" si="6"/>
        <v>0.235506108333333</v>
      </c>
      <c r="Q37">
        <f t="shared" si="7"/>
        <v>0</v>
      </c>
      <c r="R37">
        <f t="shared" si="8"/>
        <v>0.809033072104713</v>
      </c>
      <c r="S37">
        <f t="shared" si="9"/>
        <v>0.15104</v>
      </c>
    </row>
    <row r="38" spans="1:19">
      <c r="A38">
        <v>1957</v>
      </c>
      <c r="B38">
        <v>0.50743335</v>
      </c>
      <c r="C38">
        <v>0.29674755</v>
      </c>
      <c r="D38">
        <v>0.51425785</v>
      </c>
      <c r="E38">
        <v>112.308124</v>
      </c>
      <c r="F38">
        <v>-14.163187</v>
      </c>
      <c r="G38">
        <v>1</v>
      </c>
      <c r="H38">
        <v>5</v>
      </c>
      <c r="I38">
        <v>0.79008145</v>
      </c>
      <c r="J38">
        <v>0.19233531</v>
      </c>
      <c r="K38">
        <v>0.18274105</v>
      </c>
      <c r="L38">
        <v>0.06572105</v>
      </c>
      <c r="M38">
        <v>241185.707</v>
      </c>
      <c r="N38">
        <v>18.6135</v>
      </c>
      <c r="O38">
        <f t="shared" si="5"/>
        <v>0.460090634985662</v>
      </c>
      <c r="P38">
        <f t="shared" si="6"/>
        <v>0.236053116666667</v>
      </c>
      <c r="Q38">
        <f t="shared" si="7"/>
        <v>0.454545454545455</v>
      </c>
      <c r="R38">
        <f t="shared" si="8"/>
        <v>0.905393443924086</v>
      </c>
      <c r="S38">
        <f t="shared" si="9"/>
        <v>0.186135</v>
      </c>
    </row>
    <row r="39" spans="1:19">
      <c r="A39">
        <v>1958</v>
      </c>
      <c r="B39">
        <v>0.4815849</v>
      </c>
      <c r="C39">
        <v>0.311422635</v>
      </c>
      <c r="D39">
        <v>0.4953149</v>
      </c>
      <c r="E39">
        <v>112.869024</v>
      </c>
      <c r="F39">
        <v>-14.2781125</v>
      </c>
      <c r="G39">
        <v>1</v>
      </c>
      <c r="H39">
        <v>0</v>
      </c>
      <c r="I39">
        <v>0.777831215</v>
      </c>
      <c r="J39">
        <v>0.186284447</v>
      </c>
      <c r="K39">
        <v>0.2038149</v>
      </c>
      <c r="L39">
        <v>0.0578502</v>
      </c>
      <c r="M39">
        <v>212955.166</v>
      </c>
      <c r="N39">
        <v>18.1555</v>
      </c>
      <c r="O39">
        <f t="shared" si="5"/>
        <v>0.462388463744367</v>
      </c>
      <c r="P39">
        <f t="shared" si="6"/>
        <v>0.237968541666667</v>
      </c>
      <c r="Q39">
        <f t="shared" si="7"/>
        <v>0</v>
      </c>
      <c r="R39">
        <f t="shared" si="8"/>
        <v>0.799418064795048</v>
      </c>
      <c r="S39">
        <f t="shared" si="9"/>
        <v>0.181555</v>
      </c>
    </row>
    <row r="40" spans="1:19">
      <c r="A40">
        <v>1959</v>
      </c>
      <c r="B40">
        <v>0.48886505</v>
      </c>
      <c r="C40">
        <v>0.31679769</v>
      </c>
      <c r="D40">
        <v>0.487513</v>
      </c>
      <c r="E40">
        <v>112.506105</v>
      </c>
      <c r="F40">
        <v>-14.324556</v>
      </c>
      <c r="G40">
        <v>1</v>
      </c>
      <c r="H40">
        <v>0</v>
      </c>
      <c r="I40">
        <v>0.77708802</v>
      </c>
      <c r="J40">
        <v>0.178835127</v>
      </c>
      <c r="K40">
        <v>0.1963936</v>
      </c>
      <c r="L40">
        <v>0.0718479</v>
      </c>
      <c r="M40">
        <v>216623.042</v>
      </c>
      <c r="N40">
        <v>19.805</v>
      </c>
      <c r="O40">
        <f t="shared" si="5"/>
        <v>0.4609017001229</v>
      </c>
      <c r="P40">
        <f t="shared" si="6"/>
        <v>0.2387426</v>
      </c>
      <c r="Q40">
        <f t="shared" si="7"/>
        <v>0</v>
      </c>
      <c r="R40">
        <f t="shared" si="8"/>
        <v>0.813187002120702</v>
      </c>
      <c r="S40">
        <f t="shared" si="9"/>
        <v>0.19805</v>
      </c>
    </row>
    <row r="41" spans="1:19">
      <c r="A41">
        <v>1960</v>
      </c>
      <c r="B41">
        <v>0.4873433</v>
      </c>
      <c r="C41">
        <v>0.34719967</v>
      </c>
      <c r="D41">
        <v>0.52787905</v>
      </c>
      <c r="E41">
        <v>112.965354</v>
      </c>
      <c r="F41">
        <v>-13.7775955</v>
      </c>
      <c r="G41">
        <v>1</v>
      </c>
      <c r="H41">
        <v>5</v>
      </c>
      <c r="I41">
        <v>0.757064973</v>
      </c>
      <c r="J41">
        <v>0.17841129</v>
      </c>
      <c r="K41">
        <v>0.20411595</v>
      </c>
      <c r="L41">
        <v>0.06681045</v>
      </c>
      <c r="M41">
        <v>211600.6325</v>
      </c>
      <c r="N41">
        <v>18.4845</v>
      </c>
      <c r="O41">
        <f t="shared" si="5"/>
        <v>0.462783097091356</v>
      </c>
      <c r="P41">
        <f t="shared" si="6"/>
        <v>0.229626591666667</v>
      </c>
      <c r="Q41">
        <f t="shared" si="7"/>
        <v>0.454545454545455</v>
      </c>
      <c r="R41">
        <f t="shared" si="8"/>
        <v>0.79433324544265</v>
      </c>
      <c r="S41">
        <f t="shared" si="9"/>
        <v>0.184845</v>
      </c>
    </row>
    <row r="42" spans="1:19">
      <c r="A42">
        <v>1961</v>
      </c>
      <c r="B42">
        <v>0.4892041</v>
      </c>
      <c r="C42">
        <v>0.343305774</v>
      </c>
      <c r="D42">
        <v>0.51821205</v>
      </c>
      <c r="E42">
        <v>112.3063895</v>
      </c>
      <c r="F42">
        <v>-14.158903</v>
      </c>
      <c r="G42">
        <v>1</v>
      </c>
      <c r="H42">
        <v>0</v>
      </c>
      <c r="I42">
        <v>0.751735725</v>
      </c>
      <c r="J42">
        <v>0.260177456</v>
      </c>
      <c r="K42">
        <v>0.21087845</v>
      </c>
      <c r="L42">
        <v>0.0622034</v>
      </c>
      <c r="M42">
        <v>230635.9715</v>
      </c>
      <c r="N42">
        <v>18.2335</v>
      </c>
      <c r="O42">
        <f t="shared" si="5"/>
        <v>0.460083529291274</v>
      </c>
      <c r="P42">
        <f t="shared" si="6"/>
        <v>0.235981716666667</v>
      </c>
      <c r="Q42">
        <f t="shared" si="7"/>
        <v>0</v>
      </c>
      <c r="R42">
        <f t="shared" si="8"/>
        <v>0.86579051108183</v>
      </c>
      <c r="S42">
        <f t="shared" si="9"/>
        <v>0.182335</v>
      </c>
    </row>
    <row r="43" spans="1:19">
      <c r="A43">
        <v>1962</v>
      </c>
      <c r="B43">
        <v>0.4992031</v>
      </c>
      <c r="C43">
        <v>0.379657</v>
      </c>
      <c r="D43">
        <v>0.56029685</v>
      </c>
      <c r="E43">
        <v>114.924049</v>
      </c>
      <c r="F43">
        <v>-13.0558565</v>
      </c>
      <c r="G43">
        <v>1</v>
      </c>
      <c r="H43">
        <v>0</v>
      </c>
      <c r="I43">
        <v>0.713096766</v>
      </c>
      <c r="J43">
        <v>0.173527923</v>
      </c>
      <c r="K43">
        <v>0.2068896</v>
      </c>
      <c r="L43">
        <v>0.05817435</v>
      </c>
      <c r="M43">
        <v>210347.9275</v>
      </c>
      <c r="N43">
        <v>20.336</v>
      </c>
      <c r="O43">
        <f t="shared" si="5"/>
        <v>0.470807247029906</v>
      </c>
      <c r="P43">
        <f t="shared" si="6"/>
        <v>0.217597608333333</v>
      </c>
      <c r="Q43">
        <f t="shared" si="7"/>
        <v>0</v>
      </c>
      <c r="R43">
        <f t="shared" si="8"/>
        <v>0.789630682806254</v>
      </c>
      <c r="S43">
        <f t="shared" si="9"/>
        <v>0.20336</v>
      </c>
    </row>
    <row r="44" spans="1:19">
      <c r="A44">
        <v>1963</v>
      </c>
      <c r="B44">
        <v>0.4863314</v>
      </c>
      <c r="C44">
        <v>0.373388235</v>
      </c>
      <c r="D44">
        <v>0.54989925</v>
      </c>
      <c r="E44">
        <v>114.546598</v>
      </c>
      <c r="F44">
        <v>-13.602048</v>
      </c>
      <c r="G44">
        <v>1</v>
      </c>
      <c r="H44">
        <v>0</v>
      </c>
      <c r="I44">
        <v>0.712598155</v>
      </c>
      <c r="J44">
        <v>0.190613667</v>
      </c>
      <c r="K44">
        <v>0.20351605</v>
      </c>
      <c r="L44">
        <v>0.0546331</v>
      </c>
      <c r="M44">
        <v>200297.1395</v>
      </c>
      <c r="N44">
        <v>24.365</v>
      </c>
      <c r="O44">
        <f t="shared" si="5"/>
        <v>0.469260950430152</v>
      </c>
      <c r="P44">
        <f t="shared" si="6"/>
        <v>0.2267008</v>
      </c>
      <c r="Q44">
        <f t="shared" si="7"/>
        <v>0</v>
      </c>
      <c r="R44">
        <f t="shared" si="8"/>
        <v>0.751900762262202</v>
      </c>
      <c r="S44">
        <f t="shared" si="9"/>
        <v>0.24365</v>
      </c>
    </row>
    <row r="45" spans="1:19">
      <c r="A45">
        <v>1964</v>
      </c>
      <c r="B45">
        <v>0.50658625</v>
      </c>
      <c r="C45">
        <v>0.397462465</v>
      </c>
      <c r="D45">
        <v>0.5675485</v>
      </c>
      <c r="E45">
        <v>115.0386355</v>
      </c>
      <c r="F45">
        <v>-13.0205355</v>
      </c>
      <c r="G45">
        <v>1</v>
      </c>
      <c r="H45">
        <v>0</v>
      </c>
      <c r="I45">
        <v>0.686364562</v>
      </c>
      <c r="J45">
        <v>0.155720749</v>
      </c>
      <c r="K45">
        <v>0.2202171</v>
      </c>
      <c r="L45">
        <v>0.06515295</v>
      </c>
      <c r="M45">
        <v>197745.7025</v>
      </c>
      <c r="N45">
        <v>25.1475</v>
      </c>
      <c r="O45">
        <f t="shared" si="5"/>
        <v>0.471276671446129</v>
      </c>
      <c r="P45">
        <f t="shared" si="6"/>
        <v>0.217008925</v>
      </c>
      <c r="Q45">
        <f t="shared" si="7"/>
        <v>0</v>
      </c>
      <c r="R45">
        <f t="shared" si="8"/>
        <v>0.742322855009243</v>
      </c>
      <c r="S45">
        <f t="shared" si="9"/>
        <v>0.251475</v>
      </c>
    </row>
    <row r="46" spans="1:19">
      <c r="A46">
        <v>1965</v>
      </c>
      <c r="B46">
        <v>0.5048521</v>
      </c>
      <c r="C46">
        <v>0.445830653</v>
      </c>
      <c r="D46">
        <v>0.5791451</v>
      </c>
      <c r="E46">
        <v>117.6115185</v>
      </c>
      <c r="F46">
        <v>-12.1029475</v>
      </c>
      <c r="G46">
        <v>1</v>
      </c>
      <c r="H46">
        <v>0</v>
      </c>
      <c r="I46">
        <v>0.607825756</v>
      </c>
      <c r="J46">
        <v>0.109639449</v>
      </c>
      <c r="K46">
        <v>0.21337455</v>
      </c>
      <c r="L46">
        <v>0.0582296</v>
      </c>
      <c r="M46">
        <v>192590.198</v>
      </c>
      <c r="N46">
        <v>26.6705</v>
      </c>
      <c r="O46">
        <f t="shared" si="5"/>
        <v>0.481816954117165</v>
      </c>
      <c r="P46">
        <f t="shared" si="6"/>
        <v>0.201715791666667</v>
      </c>
      <c r="Q46">
        <f t="shared" si="7"/>
        <v>0</v>
      </c>
      <c r="R46">
        <f t="shared" si="8"/>
        <v>0.722969469468776</v>
      </c>
      <c r="S46">
        <f t="shared" si="9"/>
        <v>0.266705</v>
      </c>
    </row>
    <row r="47" spans="1:19">
      <c r="A47">
        <v>1966</v>
      </c>
      <c r="B47">
        <v>0.5035686</v>
      </c>
      <c r="C47">
        <v>0.472649405</v>
      </c>
      <c r="D47">
        <v>0.58500235</v>
      </c>
      <c r="E47">
        <v>116.316601</v>
      </c>
      <c r="F47">
        <v>-11.7510585</v>
      </c>
      <c r="G47">
        <v>1</v>
      </c>
      <c r="H47">
        <v>9</v>
      </c>
      <c r="I47">
        <v>0.533855656</v>
      </c>
      <c r="J47">
        <v>0.107621696</v>
      </c>
      <c r="K47">
        <v>0.2163386</v>
      </c>
      <c r="L47">
        <v>0.05564505</v>
      </c>
      <c r="M47">
        <v>195723.263</v>
      </c>
      <c r="N47">
        <v>28.06</v>
      </c>
      <c r="O47">
        <f t="shared" si="5"/>
        <v>0.476512089307661</v>
      </c>
      <c r="P47">
        <f t="shared" si="6"/>
        <v>0.195850975</v>
      </c>
      <c r="Q47">
        <f t="shared" si="7"/>
        <v>0.818181818181818</v>
      </c>
      <c r="R47">
        <f t="shared" si="8"/>
        <v>0.734730765549178</v>
      </c>
      <c r="S47">
        <f t="shared" si="9"/>
        <v>0.2806</v>
      </c>
    </row>
    <row r="48" spans="1:19">
      <c r="A48">
        <v>1967</v>
      </c>
      <c r="B48">
        <v>0.49844525</v>
      </c>
      <c r="C48">
        <v>0.452212345</v>
      </c>
      <c r="D48">
        <v>0.55796715</v>
      </c>
      <c r="E48">
        <v>117.582517</v>
      </c>
      <c r="F48">
        <v>-11.6416575</v>
      </c>
      <c r="G48">
        <v>1</v>
      </c>
      <c r="H48">
        <v>0</v>
      </c>
      <c r="I48">
        <v>0.516564568</v>
      </c>
      <c r="J48">
        <v>0.103044282</v>
      </c>
      <c r="K48">
        <v>0.19169365</v>
      </c>
      <c r="L48">
        <v>0.05105005</v>
      </c>
      <c r="M48">
        <v>201815.848</v>
      </c>
      <c r="N48">
        <v>31.207</v>
      </c>
      <c r="O48">
        <f t="shared" si="5"/>
        <v>0.481698144203195</v>
      </c>
      <c r="P48">
        <f t="shared" si="6"/>
        <v>0.194027625</v>
      </c>
      <c r="Q48">
        <f t="shared" si="7"/>
        <v>0</v>
      </c>
      <c r="R48">
        <f t="shared" si="8"/>
        <v>0.757601882516114</v>
      </c>
      <c r="S48">
        <f t="shared" si="9"/>
        <v>0.31207</v>
      </c>
    </row>
    <row r="49" spans="1:19">
      <c r="A49">
        <v>1968</v>
      </c>
      <c r="B49">
        <v>0.50047985</v>
      </c>
      <c r="C49">
        <v>0.456669245</v>
      </c>
      <c r="D49">
        <v>0.5667658</v>
      </c>
      <c r="E49">
        <v>116.488288</v>
      </c>
      <c r="F49">
        <v>-12.178926</v>
      </c>
      <c r="G49">
        <v>1</v>
      </c>
      <c r="H49">
        <v>0</v>
      </c>
      <c r="I49">
        <v>0.488828213</v>
      </c>
      <c r="J49">
        <v>0.111796512</v>
      </c>
      <c r="K49">
        <v>0.2179106</v>
      </c>
      <c r="L49">
        <v>0.0600978</v>
      </c>
      <c r="M49">
        <v>217330.8715</v>
      </c>
      <c r="N49">
        <v>30.9155</v>
      </c>
      <c r="O49">
        <f t="shared" si="5"/>
        <v>0.4772154362966</v>
      </c>
      <c r="P49">
        <f t="shared" si="6"/>
        <v>0.2029821</v>
      </c>
      <c r="Q49">
        <f t="shared" si="7"/>
        <v>0</v>
      </c>
      <c r="R49">
        <f t="shared" si="8"/>
        <v>0.81584414211746</v>
      </c>
      <c r="S49">
        <f t="shared" si="9"/>
        <v>0.309155</v>
      </c>
    </row>
    <row r="50" spans="1:19">
      <c r="A50">
        <v>1969</v>
      </c>
      <c r="B50">
        <v>0.49049835</v>
      </c>
      <c r="C50">
        <v>0.48958083</v>
      </c>
      <c r="D50">
        <v>0.556460485</v>
      </c>
      <c r="E50">
        <v>116.9565235</v>
      </c>
      <c r="F50">
        <v>-12.083148</v>
      </c>
      <c r="G50">
        <v>1</v>
      </c>
      <c r="H50">
        <v>2</v>
      </c>
      <c r="I50">
        <v>0.443721952</v>
      </c>
      <c r="J50">
        <v>0.155996969</v>
      </c>
      <c r="K50">
        <v>0.2086283</v>
      </c>
      <c r="L50">
        <v>0.0561868</v>
      </c>
      <c r="M50">
        <v>243239.2485</v>
      </c>
      <c r="N50">
        <v>32.872</v>
      </c>
      <c r="O50">
        <f t="shared" si="5"/>
        <v>0.479133648095043</v>
      </c>
      <c r="P50">
        <f t="shared" si="6"/>
        <v>0.2013858</v>
      </c>
      <c r="Q50">
        <f t="shared" si="7"/>
        <v>0.181818181818182</v>
      </c>
      <c r="R50">
        <f t="shared" si="8"/>
        <v>0.913102288009636</v>
      </c>
      <c r="S50">
        <f t="shared" si="9"/>
        <v>0.32872</v>
      </c>
    </row>
    <row r="51" spans="1:19">
      <c r="A51">
        <v>1970</v>
      </c>
      <c r="B51">
        <v>0.509339</v>
      </c>
      <c r="C51">
        <v>0.49700465</v>
      </c>
      <c r="D51">
        <v>0.57485125</v>
      </c>
      <c r="E51">
        <v>117.228647</v>
      </c>
      <c r="F51">
        <v>-11.8689105</v>
      </c>
      <c r="G51">
        <v>1</v>
      </c>
      <c r="H51">
        <v>2</v>
      </c>
      <c r="I51">
        <v>0.452994844</v>
      </c>
      <c r="J51">
        <v>0.125211852</v>
      </c>
      <c r="K51">
        <v>0.2163628</v>
      </c>
      <c r="L51">
        <v>0.053003</v>
      </c>
      <c r="M51">
        <v>242455.391</v>
      </c>
      <c r="N51">
        <v>34.439</v>
      </c>
      <c r="O51">
        <f t="shared" si="5"/>
        <v>0.480248451454322</v>
      </c>
      <c r="P51">
        <f t="shared" si="6"/>
        <v>0.197815175</v>
      </c>
      <c r="Q51">
        <f t="shared" si="7"/>
        <v>0.181818181818182</v>
      </c>
      <c r="R51">
        <f t="shared" si="8"/>
        <v>0.910159744480426</v>
      </c>
      <c r="S51">
        <f t="shared" si="9"/>
        <v>0.34439</v>
      </c>
    </row>
    <row r="52" spans="1:19">
      <c r="A52">
        <v>1971</v>
      </c>
      <c r="B52">
        <v>0.50451935</v>
      </c>
      <c r="C52">
        <v>0.500450855</v>
      </c>
      <c r="D52">
        <v>0.57440365</v>
      </c>
      <c r="E52">
        <v>118.2344645</v>
      </c>
      <c r="F52">
        <v>-12.0631855</v>
      </c>
      <c r="G52">
        <v>1</v>
      </c>
      <c r="H52">
        <v>2</v>
      </c>
      <c r="I52">
        <v>0.4529077</v>
      </c>
      <c r="J52">
        <v>0.12461931</v>
      </c>
      <c r="K52">
        <v>0.21742735</v>
      </c>
      <c r="L52">
        <v>0.06172</v>
      </c>
      <c r="M52">
        <v>261744.5995</v>
      </c>
      <c r="N52">
        <v>34.664</v>
      </c>
      <c r="O52">
        <f t="shared" si="5"/>
        <v>0.484368965587874</v>
      </c>
      <c r="P52">
        <f t="shared" si="6"/>
        <v>0.201053091666667</v>
      </c>
      <c r="Q52">
        <f t="shared" si="7"/>
        <v>0.181818181818182</v>
      </c>
      <c r="R52">
        <f t="shared" si="8"/>
        <v>0.982570017591613</v>
      </c>
      <c r="S52">
        <f t="shared" si="9"/>
        <v>0.34664</v>
      </c>
    </row>
    <row r="53" spans="1:19">
      <c r="A53">
        <v>1972</v>
      </c>
      <c r="B53">
        <v>0.5208465</v>
      </c>
      <c r="C53">
        <v>0.5069524</v>
      </c>
      <c r="D53">
        <v>0.597264</v>
      </c>
      <c r="E53">
        <v>119.2493455</v>
      </c>
      <c r="F53">
        <v>-11.7722985</v>
      </c>
      <c r="G53">
        <v>1</v>
      </c>
      <c r="H53">
        <v>2</v>
      </c>
      <c r="I53">
        <v>0.457332818</v>
      </c>
      <c r="J53">
        <v>0.112921811</v>
      </c>
      <c r="K53">
        <v>0.2093138</v>
      </c>
      <c r="L53">
        <v>0.0548739</v>
      </c>
      <c r="M53">
        <v>248024.293</v>
      </c>
      <c r="N53">
        <v>34.7465</v>
      </c>
      <c r="O53">
        <f t="shared" si="5"/>
        <v>0.488526609995903</v>
      </c>
      <c r="P53">
        <f t="shared" si="6"/>
        <v>0.196204975</v>
      </c>
      <c r="Q53">
        <f t="shared" si="7"/>
        <v>0.181818181818182</v>
      </c>
      <c r="R53">
        <f t="shared" si="8"/>
        <v>0.931064993897448</v>
      </c>
      <c r="S53">
        <f t="shared" si="9"/>
        <v>0.347465</v>
      </c>
    </row>
    <row r="54" spans="1:19">
      <c r="A54">
        <v>1973</v>
      </c>
      <c r="B54">
        <v>0.5135514</v>
      </c>
      <c r="C54">
        <v>0.53483924</v>
      </c>
      <c r="D54">
        <v>0.5874993</v>
      </c>
      <c r="E54">
        <v>120.419363</v>
      </c>
      <c r="F54">
        <v>-11.3201835</v>
      </c>
      <c r="G54">
        <v>1</v>
      </c>
      <c r="H54">
        <v>0</v>
      </c>
      <c r="I54">
        <v>0.412536525</v>
      </c>
      <c r="J54">
        <v>0.104506559</v>
      </c>
      <c r="K54">
        <v>0.20650535</v>
      </c>
      <c r="L54">
        <v>0.0575813</v>
      </c>
      <c r="M54">
        <v>256522.1945</v>
      </c>
      <c r="N54">
        <v>36.6775</v>
      </c>
      <c r="O54">
        <f t="shared" si="5"/>
        <v>0.493319799262597</v>
      </c>
      <c r="P54">
        <f t="shared" si="6"/>
        <v>0.188669725</v>
      </c>
      <c r="Q54">
        <f t="shared" si="7"/>
        <v>0</v>
      </c>
      <c r="R54">
        <f t="shared" si="8"/>
        <v>0.962965492483845</v>
      </c>
      <c r="S54">
        <f t="shared" si="9"/>
        <v>0.366775</v>
      </c>
    </row>
    <row r="55" spans="1:19">
      <c r="A55">
        <v>1974</v>
      </c>
      <c r="B55">
        <v>0.52052895</v>
      </c>
      <c r="C55">
        <v>0.521901915</v>
      </c>
      <c r="D55">
        <v>0.5879766</v>
      </c>
      <c r="E55">
        <v>119.827762</v>
      </c>
      <c r="F55">
        <v>-11.746781</v>
      </c>
      <c r="G55">
        <v>1</v>
      </c>
      <c r="H55">
        <v>7</v>
      </c>
      <c r="I55">
        <v>0.437783753</v>
      </c>
      <c r="J55">
        <v>0.111008296</v>
      </c>
      <c r="K55">
        <v>0.22111405</v>
      </c>
      <c r="L55">
        <v>0.05933695</v>
      </c>
      <c r="M55">
        <v>255832.2625</v>
      </c>
      <c r="N55">
        <v>32.1815</v>
      </c>
      <c r="O55">
        <f t="shared" si="5"/>
        <v>0.490896198279394</v>
      </c>
      <c r="P55">
        <f t="shared" si="6"/>
        <v>0.195779683333333</v>
      </c>
      <c r="Q55">
        <f t="shared" si="7"/>
        <v>0.636363636363636</v>
      </c>
      <c r="R55">
        <f t="shared" si="8"/>
        <v>0.960375538388624</v>
      </c>
      <c r="S55">
        <f t="shared" si="9"/>
        <v>0.321815</v>
      </c>
    </row>
    <row r="56" spans="1:19">
      <c r="A56">
        <v>1975</v>
      </c>
      <c r="B56">
        <v>0.523718</v>
      </c>
      <c r="C56">
        <v>0.534788445</v>
      </c>
      <c r="D56">
        <v>0.5784687</v>
      </c>
      <c r="E56">
        <v>119.095331</v>
      </c>
      <c r="F56">
        <v>-11.407781</v>
      </c>
      <c r="G56">
        <v>1</v>
      </c>
      <c r="H56">
        <v>9</v>
      </c>
      <c r="I56">
        <v>0.415703517</v>
      </c>
      <c r="J56">
        <v>0.105966498</v>
      </c>
      <c r="K56">
        <v>0.22028765</v>
      </c>
      <c r="L56">
        <v>0.0617354</v>
      </c>
      <c r="M56">
        <v>255555.734</v>
      </c>
      <c r="N56">
        <v>34.662</v>
      </c>
      <c r="O56">
        <f t="shared" si="5"/>
        <v>0.487895661614093</v>
      </c>
      <c r="P56">
        <f t="shared" si="6"/>
        <v>0.190129683333333</v>
      </c>
      <c r="Q56">
        <f t="shared" si="7"/>
        <v>0.818181818181818</v>
      </c>
      <c r="R56">
        <f t="shared" si="8"/>
        <v>0.959337470693517</v>
      </c>
      <c r="S56">
        <f t="shared" si="9"/>
        <v>0.34662</v>
      </c>
    </row>
    <row r="57" spans="1:19">
      <c r="A57">
        <v>1976</v>
      </c>
      <c r="B57">
        <v>0.53280355</v>
      </c>
      <c r="C57">
        <v>0.555976895</v>
      </c>
      <c r="D57">
        <v>0.58459385</v>
      </c>
      <c r="E57">
        <v>121.1474615</v>
      </c>
      <c r="F57">
        <v>-11.066453</v>
      </c>
      <c r="G57">
        <v>1</v>
      </c>
      <c r="H57">
        <v>2</v>
      </c>
      <c r="I57">
        <v>0.362252849</v>
      </c>
      <c r="J57">
        <v>0.119460556</v>
      </c>
      <c r="K57">
        <v>0.2525387</v>
      </c>
      <c r="L57">
        <v>0.0650382</v>
      </c>
      <c r="M57">
        <v>266387.733</v>
      </c>
      <c r="N57">
        <v>35.874</v>
      </c>
      <c r="O57">
        <f t="shared" si="5"/>
        <v>0.496302587054486</v>
      </c>
      <c r="P57">
        <f t="shared" si="6"/>
        <v>0.184440883333333</v>
      </c>
      <c r="Q57">
        <f t="shared" si="7"/>
        <v>0.181818181818182</v>
      </c>
      <c r="R57">
        <f t="shared" si="8"/>
        <v>1</v>
      </c>
      <c r="S57">
        <f t="shared" si="9"/>
        <v>0.35874</v>
      </c>
    </row>
    <row r="58" spans="1:19">
      <c r="A58">
        <v>1977</v>
      </c>
      <c r="B58">
        <v>0.5372937</v>
      </c>
      <c r="C58">
        <v>0.564516209</v>
      </c>
      <c r="D58">
        <v>0.58805865</v>
      </c>
      <c r="E58">
        <v>122.0271205</v>
      </c>
      <c r="F58">
        <v>-11.034756</v>
      </c>
      <c r="G58">
        <v>1</v>
      </c>
      <c r="H58">
        <v>9</v>
      </c>
      <c r="I58">
        <v>0.332094207</v>
      </c>
      <c r="J58">
        <v>0.125854677</v>
      </c>
      <c r="K58">
        <v>0.2240226</v>
      </c>
      <c r="L58">
        <v>0.0606237</v>
      </c>
      <c r="M58">
        <v>258175.421</v>
      </c>
      <c r="N58">
        <v>35.743</v>
      </c>
      <c r="O58">
        <f t="shared" si="5"/>
        <v>0.499906269971323</v>
      </c>
      <c r="P58">
        <f t="shared" si="6"/>
        <v>0.1839126</v>
      </c>
      <c r="Q58">
        <f t="shared" si="7"/>
        <v>0.818181818181818</v>
      </c>
      <c r="R58">
        <f t="shared" si="8"/>
        <v>0.96917158343774</v>
      </c>
      <c r="S58">
        <f t="shared" si="9"/>
        <v>0.35743</v>
      </c>
    </row>
    <row r="59" spans="1:19">
      <c r="A59">
        <v>1978</v>
      </c>
      <c r="B59">
        <v>0.54478325</v>
      </c>
      <c r="C59">
        <v>0.570141965</v>
      </c>
      <c r="D59">
        <v>0.59465825</v>
      </c>
      <c r="E59">
        <v>121.092253</v>
      </c>
      <c r="F59">
        <v>-10.76404</v>
      </c>
      <c r="G59">
        <v>1</v>
      </c>
      <c r="H59">
        <v>9</v>
      </c>
      <c r="I59">
        <v>0.316198631</v>
      </c>
      <c r="J59">
        <v>0.098767662</v>
      </c>
      <c r="K59">
        <v>0.2239043</v>
      </c>
      <c r="L59">
        <v>0.0639651</v>
      </c>
      <c r="M59">
        <v>252205.3435</v>
      </c>
      <c r="N59">
        <v>35.7055</v>
      </c>
      <c r="O59">
        <f t="shared" si="5"/>
        <v>0.496076415403523</v>
      </c>
      <c r="P59">
        <f t="shared" si="6"/>
        <v>0.179400666666667</v>
      </c>
      <c r="Q59">
        <f t="shared" si="7"/>
        <v>0.818181818181818</v>
      </c>
      <c r="R59">
        <f t="shared" si="8"/>
        <v>0.946760350635215</v>
      </c>
      <c r="S59">
        <f t="shared" si="9"/>
        <v>0.357055</v>
      </c>
    </row>
    <row r="60" spans="1:19">
      <c r="A60">
        <v>1979</v>
      </c>
      <c r="B60">
        <v>0.5618163</v>
      </c>
      <c r="C60">
        <v>0.598865365</v>
      </c>
      <c r="D60">
        <v>0.6112477</v>
      </c>
      <c r="E60">
        <v>122.9454195</v>
      </c>
      <c r="F60">
        <v>-10.8373475</v>
      </c>
      <c r="G60">
        <v>1</v>
      </c>
      <c r="H60">
        <v>9</v>
      </c>
      <c r="I60">
        <v>0.282255005</v>
      </c>
      <c r="J60">
        <v>0.108642484</v>
      </c>
      <c r="K60">
        <v>0.2181085</v>
      </c>
      <c r="L60">
        <v>0.0687692</v>
      </c>
      <c r="M60">
        <v>251801.05</v>
      </c>
      <c r="N60">
        <v>35.798</v>
      </c>
      <c r="O60">
        <f t="shared" si="5"/>
        <v>0.503668248668579</v>
      </c>
      <c r="P60">
        <f t="shared" si="6"/>
        <v>0.180622458333333</v>
      </c>
      <c r="Q60">
        <f t="shared" si="7"/>
        <v>0.818181818181818</v>
      </c>
      <c r="R60">
        <f t="shared" si="8"/>
        <v>0.945242662506535</v>
      </c>
      <c r="S60">
        <f t="shared" si="9"/>
        <v>0.35798</v>
      </c>
    </row>
    <row r="61" spans="1:19">
      <c r="A61">
        <v>1980</v>
      </c>
      <c r="B61">
        <v>0.5578385</v>
      </c>
      <c r="C61">
        <v>0.60089611</v>
      </c>
      <c r="D61">
        <v>0.6033149</v>
      </c>
      <c r="E61">
        <v>122.6640385</v>
      </c>
      <c r="F61">
        <v>-10.604593</v>
      </c>
      <c r="G61">
        <v>1</v>
      </c>
      <c r="H61">
        <v>0</v>
      </c>
      <c r="I61">
        <v>0.282898615</v>
      </c>
      <c r="J61">
        <v>0.122710305</v>
      </c>
      <c r="K61">
        <v>0.20805325</v>
      </c>
      <c r="L61">
        <v>0.0601958</v>
      </c>
      <c r="M61">
        <v>251271.876</v>
      </c>
      <c r="N61">
        <v>35.7065</v>
      </c>
      <c r="O61">
        <f t="shared" si="5"/>
        <v>0.502515520278574</v>
      </c>
      <c r="P61">
        <f t="shared" si="6"/>
        <v>0.176743216666667</v>
      </c>
      <c r="Q61">
        <f t="shared" si="7"/>
        <v>0</v>
      </c>
      <c r="R61">
        <f t="shared" si="8"/>
        <v>0.943256182145594</v>
      </c>
      <c r="S61">
        <f t="shared" si="9"/>
        <v>0.357065</v>
      </c>
    </row>
    <row r="62" spans="1:19">
      <c r="A62">
        <v>1981</v>
      </c>
      <c r="B62">
        <v>0.54187025</v>
      </c>
      <c r="C62">
        <v>0.601334018</v>
      </c>
      <c r="D62">
        <v>0.58329185</v>
      </c>
      <c r="E62">
        <v>123.4056765</v>
      </c>
      <c r="F62">
        <v>-11.0375065</v>
      </c>
      <c r="G62">
        <v>1</v>
      </c>
      <c r="H62">
        <v>9</v>
      </c>
      <c r="I62">
        <v>0.292430356</v>
      </c>
      <c r="J62">
        <v>0.154506944</v>
      </c>
      <c r="K62">
        <v>0.2254533</v>
      </c>
      <c r="L62">
        <v>0.05825155</v>
      </c>
      <c r="M62">
        <v>252524.9085</v>
      </c>
      <c r="N62">
        <v>35.2655</v>
      </c>
      <c r="O62">
        <f t="shared" si="5"/>
        <v>0.505553775092175</v>
      </c>
      <c r="P62">
        <f t="shared" si="6"/>
        <v>0.183958441666667</v>
      </c>
      <c r="Q62">
        <f t="shared" si="7"/>
        <v>0.818181818181818</v>
      </c>
      <c r="R62">
        <f t="shared" si="8"/>
        <v>0.947959974192956</v>
      </c>
      <c r="S62">
        <f t="shared" si="9"/>
        <v>0.352655</v>
      </c>
    </row>
    <row r="63" spans="1:19">
      <c r="A63">
        <v>1982</v>
      </c>
      <c r="B63">
        <v>0.56573035</v>
      </c>
      <c r="C63">
        <v>0.60003644</v>
      </c>
      <c r="D63">
        <v>0.59246755</v>
      </c>
      <c r="E63">
        <v>121.202016</v>
      </c>
      <c r="F63">
        <v>-10.8133405</v>
      </c>
      <c r="G63">
        <v>1</v>
      </c>
      <c r="H63">
        <v>2</v>
      </c>
      <c r="I63">
        <v>0.283249098</v>
      </c>
      <c r="J63">
        <v>0.093279367</v>
      </c>
      <c r="K63">
        <v>0.2013609</v>
      </c>
      <c r="L63">
        <v>0.06617205</v>
      </c>
      <c r="M63">
        <v>249905.7285</v>
      </c>
      <c r="N63">
        <v>35.725</v>
      </c>
      <c r="O63">
        <f t="shared" si="5"/>
        <v>0.496526079475625</v>
      </c>
      <c r="P63">
        <f t="shared" si="6"/>
        <v>0.180222341666667</v>
      </c>
      <c r="Q63">
        <f t="shared" si="7"/>
        <v>0.181818181818182</v>
      </c>
      <c r="R63">
        <f t="shared" si="8"/>
        <v>0.938127764689525</v>
      </c>
      <c r="S63">
        <f t="shared" si="9"/>
        <v>0.35725</v>
      </c>
    </row>
    <row r="64" spans="1:19">
      <c r="A64">
        <v>1983</v>
      </c>
      <c r="B64">
        <v>0.54803335</v>
      </c>
      <c r="C64">
        <v>0.614877525</v>
      </c>
      <c r="D64">
        <v>0.57606155</v>
      </c>
      <c r="E64">
        <v>121.2740695</v>
      </c>
      <c r="F64">
        <v>-10.992583</v>
      </c>
      <c r="G64">
        <v>1</v>
      </c>
      <c r="H64">
        <v>9</v>
      </c>
      <c r="I64">
        <v>0.277094656</v>
      </c>
      <c r="J64">
        <v>0.142536128</v>
      </c>
      <c r="K64">
        <v>0.2018573</v>
      </c>
      <c r="L64">
        <v>0.0687133</v>
      </c>
      <c r="M64">
        <v>251411.6325</v>
      </c>
      <c r="N64">
        <v>35.911</v>
      </c>
      <c r="O64">
        <f t="shared" si="5"/>
        <v>0.496821259729619</v>
      </c>
      <c r="P64">
        <f t="shared" si="6"/>
        <v>0.183209716666667</v>
      </c>
      <c r="Q64">
        <f t="shared" si="7"/>
        <v>0.818181818181818</v>
      </c>
      <c r="R64">
        <f t="shared" si="8"/>
        <v>0.943780817790134</v>
      </c>
      <c r="S64">
        <f t="shared" si="9"/>
        <v>0.35911</v>
      </c>
    </row>
    <row r="65" spans="1:19">
      <c r="A65">
        <v>1984</v>
      </c>
      <c r="B65">
        <v>0.5397952</v>
      </c>
      <c r="C65">
        <v>0.60113052</v>
      </c>
      <c r="D65">
        <v>0.566882705</v>
      </c>
      <c r="E65">
        <v>121.9237365</v>
      </c>
      <c r="F65">
        <v>-11.3787775</v>
      </c>
      <c r="G65">
        <v>1</v>
      </c>
      <c r="H65">
        <v>9</v>
      </c>
      <c r="I65">
        <v>0.271246582</v>
      </c>
      <c r="J65">
        <v>0.137412367</v>
      </c>
      <c r="K65">
        <v>0.19596895</v>
      </c>
      <c r="L65">
        <v>0.0611703</v>
      </c>
      <c r="M65">
        <v>251420.918</v>
      </c>
      <c r="N65">
        <v>37.168</v>
      </c>
      <c r="O65">
        <f t="shared" si="5"/>
        <v>0.499482738631708</v>
      </c>
      <c r="P65">
        <f t="shared" si="6"/>
        <v>0.189646291666667</v>
      </c>
      <c r="Q65">
        <f t="shared" si="7"/>
        <v>0.818181818181818</v>
      </c>
      <c r="R65">
        <f t="shared" si="8"/>
        <v>0.94381567487569</v>
      </c>
      <c r="S65">
        <f t="shared" si="9"/>
        <v>0.37168</v>
      </c>
    </row>
    <row r="66" spans="1:19">
      <c r="A66">
        <v>1985</v>
      </c>
      <c r="B66">
        <v>0.55850035</v>
      </c>
      <c r="C66">
        <v>0.61172402</v>
      </c>
      <c r="D66">
        <v>0.57058735</v>
      </c>
      <c r="E66">
        <v>121.9948245</v>
      </c>
      <c r="F66">
        <v>-11.178366</v>
      </c>
      <c r="G66">
        <v>1</v>
      </c>
      <c r="H66">
        <v>9</v>
      </c>
      <c r="I66">
        <v>0.278964298</v>
      </c>
      <c r="J66">
        <v>0.108347851</v>
      </c>
      <c r="K66">
        <v>0.1995335</v>
      </c>
      <c r="L66">
        <v>0.0578907</v>
      </c>
      <c r="M66">
        <v>251831.435</v>
      </c>
      <c r="N66">
        <v>36.5785</v>
      </c>
      <c r="O66">
        <f t="shared" si="5"/>
        <v>0.499773963539533</v>
      </c>
      <c r="P66">
        <f t="shared" si="6"/>
        <v>0.1863061</v>
      </c>
      <c r="Q66">
        <f t="shared" si="7"/>
        <v>0.818181818181818</v>
      </c>
      <c r="R66">
        <f t="shared" si="8"/>
        <v>0.945356725566639</v>
      </c>
      <c r="S66">
        <f t="shared" si="9"/>
        <v>0.365785</v>
      </c>
    </row>
    <row r="67" spans="1:19">
      <c r="A67">
        <v>1986</v>
      </c>
      <c r="B67">
        <v>0.5447083</v>
      </c>
      <c r="C67">
        <v>0.6218376</v>
      </c>
      <c r="D67">
        <v>0.5533414</v>
      </c>
      <c r="E67">
        <v>120.925895</v>
      </c>
      <c r="F67">
        <v>-10.9862495</v>
      </c>
      <c r="G67">
        <v>1</v>
      </c>
      <c r="H67">
        <v>7</v>
      </c>
      <c r="I67">
        <v>0.271672888</v>
      </c>
      <c r="J67">
        <v>0.114289106</v>
      </c>
      <c r="K67">
        <v>0.20997095</v>
      </c>
      <c r="L67">
        <v>0.06586145</v>
      </c>
      <c r="M67">
        <v>253202.991</v>
      </c>
      <c r="N67">
        <v>37.0025</v>
      </c>
      <c r="O67">
        <f t="shared" ref="O67:O98" si="10">E67/244.1</f>
        <v>0.495394899631299</v>
      </c>
      <c r="P67">
        <f t="shared" ref="P67:P98" si="11">F67/-60</f>
        <v>0.183104158333333</v>
      </c>
      <c r="Q67">
        <f t="shared" ref="Q67:Q98" si="12">H67/11</f>
        <v>0.636363636363636</v>
      </c>
      <c r="R67">
        <f t="shared" ref="R67:R98" si="13">M67/266387.733</f>
        <v>0.950505446134789</v>
      </c>
      <c r="S67">
        <f t="shared" ref="S67:S98" si="14">N67/100</f>
        <v>0.370025</v>
      </c>
    </row>
    <row r="68" spans="1:19">
      <c r="A68">
        <v>1987</v>
      </c>
      <c r="B68">
        <v>0.54301125</v>
      </c>
      <c r="C68">
        <v>0.587712445</v>
      </c>
      <c r="D68">
        <v>0.5424803</v>
      </c>
      <c r="E68">
        <v>120.406542</v>
      </c>
      <c r="F68">
        <v>-11.5242195</v>
      </c>
      <c r="G68">
        <v>1</v>
      </c>
      <c r="H68">
        <v>7</v>
      </c>
      <c r="I68">
        <v>0.301076418</v>
      </c>
      <c r="J68">
        <v>0.098808534</v>
      </c>
      <c r="K68">
        <v>0.1996317</v>
      </c>
      <c r="L68">
        <v>0.0583823</v>
      </c>
      <c r="M68">
        <v>249306.277</v>
      </c>
      <c r="N68">
        <v>39.187</v>
      </c>
      <c r="O68">
        <f t="shared" si="10"/>
        <v>0.493267275706678</v>
      </c>
      <c r="P68">
        <f t="shared" si="11"/>
        <v>0.192070325</v>
      </c>
      <c r="Q68">
        <f t="shared" si="12"/>
        <v>0.636363636363636</v>
      </c>
      <c r="R68">
        <f t="shared" si="13"/>
        <v>0.935877467751114</v>
      </c>
      <c r="S68">
        <f t="shared" si="14"/>
        <v>0.39187</v>
      </c>
    </row>
    <row r="69" spans="1:19">
      <c r="A69">
        <v>1988</v>
      </c>
      <c r="B69">
        <v>0.54506375</v>
      </c>
      <c r="C69">
        <v>0.59349891</v>
      </c>
      <c r="D69">
        <v>0.554020605</v>
      </c>
      <c r="E69">
        <v>120.481966</v>
      </c>
      <c r="F69">
        <v>-11.46748</v>
      </c>
      <c r="G69">
        <v>1</v>
      </c>
      <c r="H69">
        <v>7</v>
      </c>
      <c r="I69">
        <v>0.302313665</v>
      </c>
      <c r="J69">
        <v>0.108803259</v>
      </c>
      <c r="K69">
        <v>0.21206585</v>
      </c>
      <c r="L69">
        <v>0.06772325</v>
      </c>
      <c r="M69">
        <v>256161.0145</v>
      </c>
      <c r="N69">
        <v>38.838</v>
      </c>
      <c r="O69">
        <f t="shared" si="10"/>
        <v>0.493576263826301</v>
      </c>
      <c r="P69">
        <f t="shared" si="11"/>
        <v>0.191124666666667</v>
      </c>
      <c r="Q69">
        <f t="shared" si="12"/>
        <v>0.636363636363636</v>
      </c>
      <c r="R69">
        <f t="shared" si="13"/>
        <v>0.961609649270149</v>
      </c>
      <c r="S69">
        <f t="shared" si="14"/>
        <v>0.38838</v>
      </c>
    </row>
    <row r="70" spans="1:19">
      <c r="A70">
        <v>1989</v>
      </c>
      <c r="B70">
        <v>0.55203085</v>
      </c>
      <c r="C70">
        <v>0.591701695</v>
      </c>
      <c r="D70">
        <v>0.55836595</v>
      </c>
      <c r="E70">
        <v>120.6101975</v>
      </c>
      <c r="F70">
        <v>-11.3089415</v>
      </c>
      <c r="G70">
        <v>1</v>
      </c>
      <c r="H70">
        <v>7</v>
      </c>
      <c r="I70">
        <v>0.300095781</v>
      </c>
      <c r="J70">
        <v>0.103721331</v>
      </c>
      <c r="K70">
        <v>0.198774</v>
      </c>
      <c r="L70">
        <v>0.06488795</v>
      </c>
      <c r="M70">
        <v>255036.374</v>
      </c>
      <c r="N70">
        <v>38.6295</v>
      </c>
      <c r="O70">
        <f t="shared" si="10"/>
        <v>0.494101587464154</v>
      </c>
      <c r="P70">
        <f t="shared" si="11"/>
        <v>0.188482358333333</v>
      </c>
      <c r="Q70">
        <f t="shared" si="12"/>
        <v>0.636363636363636</v>
      </c>
      <c r="R70">
        <f t="shared" si="13"/>
        <v>0.957387831368346</v>
      </c>
      <c r="S70">
        <f t="shared" si="14"/>
        <v>0.386295</v>
      </c>
    </row>
    <row r="71" spans="1:19">
      <c r="A71">
        <v>1990</v>
      </c>
      <c r="B71">
        <v>0.54518535</v>
      </c>
      <c r="C71">
        <v>0.5876502</v>
      </c>
      <c r="D71">
        <v>0.5339336</v>
      </c>
      <c r="E71">
        <v>120.019514</v>
      </c>
      <c r="F71">
        <v>-11.1057955</v>
      </c>
      <c r="G71">
        <v>1</v>
      </c>
      <c r="H71">
        <v>7</v>
      </c>
      <c r="I71">
        <v>0.304092532</v>
      </c>
      <c r="J71">
        <v>0.106585423</v>
      </c>
      <c r="K71">
        <v>0.2002561</v>
      </c>
      <c r="L71">
        <v>0.0678364</v>
      </c>
      <c r="M71">
        <v>259626.2145</v>
      </c>
      <c r="N71">
        <v>39.785</v>
      </c>
      <c r="O71">
        <f t="shared" si="10"/>
        <v>0.491681745186399</v>
      </c>
      <c r="P71">
        <f t="shared" si="11"/>
        <v>0.185096591666667</v>
      </c>
      <c r="Q71">
        <f t="shared" si="12"/>
        <v>0.636363636363636</v>
      </c>
      <c r="R71">
        <f t="shared" si="13"/>
        <v>0.974617755765803</v>
      </c>
      <c r="S71">
        <f t="shared" si="14"/>
        <v>0.39785</v>
      </c>
    </row>
    <row r="72" spans="1:19">
      <c r="A72">
        <v>1991</v>
      </c>
      <c r="B72">
        <v>0.56122825</v>
      </c>
      <c r="C72">
        <v>0.56602222</v>
      </c>
      <c r="D72">
        <v>0.5542273</v>
      </c>
      <c r="E72">
        <v>119.776355</v>
      </c>
      <c r="F72">
        <v>-10.835189</v>
      </c>
      <c r="G72">
        <v>1</v>
      </c>
      <c r="H72">
        <v>7</v>
      </c>
      <c r="I72">
        <v>0.315968343</v>
      </c>
      <c r="J72">
        <v>0.108993929</v>
      </c>
      <c r="K72">
        <v>0.1902512</v>
      </c>
      <c r="L72">
        <v>0.07370745</v>
      </c>
      <c r="M72">
        <v>244292.828</v>
      </c>
      <c r="N72">
        <v>41.21</v>
      </c>
      <c r="O72">
        <f t="shared" si="10"/>
        <v>0.490685600163867</v>
      </c>
      <c r="P72">
        <f t="shared" si="11"/>
        <v>0.180586483333333</v>
      </c>
      <c r="Q72">
        <f t="shared" si="12"/>
        <v>0.636363636363636</v>
      </c>
      <c r="R72">
        <f t="shared" si="13"/>
        <v>0.917057348132468</v>
      </c>
      <c r="S72">
        <f t="shared" si="14"/>
        <v>0.4121</v>
      </c>
    </row>
    <row r="73" spans="1:19">
      <c r="A73">
        <v>1992</v>
      </c>
      <c r="B73">
        <v>0.56382585</v>
      </c>
      <c r="C73">
        <v>0.589770795</v>
      </c>
      <c r="D73">
        <v>0.5645346</v>
      </c>
      <c r="E73">
        <v>122.566212</v>
      </c>
      <c r="F73">
        <v>-10.454913</v>
      </c>
      <c r="G73">
        <v>1</v>
      </c>
      <c r="H73">
        <v>7</v>
      </c>
      <c r="I73">
        <v>0.306602951</v>
      </c>
      <c r="J73">
        <v>0.094689788</v>
      </c>
      <c r="K73">
        <v>0.2004604</v>
      </c>
      <c r="L73">
        <v>0.0755334</v>
      </c>
      <c r="M73">
        <v>245248.012</v>
      </c>
      <c r="N73">
        <v>42.485</v>
      </c>
      <c r="O73">
        <f t="shared" si="10"/>
        <v>0.50211475624744</v>
      </c>
      <c r="P73">
        <f t="shared" si="11"/>
        <v>0.17424855</v>
      </c>
      <c r="Q73">
        <f t="shared" si="12"/>
        <v>0.636363636363636</v>
      </c>
      <c r="R73">
        <f t="shared" si="13"/>
        <v>0.920643038769356</v>
      </c>
      <c r="S73">
        <f t="shared" si="14"/>
        <v>0.42485</v>
      </c>
    </row>
    <row r="74" spans="1:19">
      <c r="A74">
        <v>1993</v>
      </c>
      <c r="B74">
        <v>0.5744991</v>
      </c>
      <c r="C74">
        <v>0.571926055</v>
      </c>
      <c r="D74">
        <v>0.55845145</v>
      </c>
      <c r="E74">
        <v>119.9397855</v>
      </c>
      <c r="F74">
        <v>-10.773155</v>
      </c>
      <c r="G74">
        <v>1</v>
      </c>
      <c r="H74">
        <v>7</v>
      </c>
      <c r="I74">
        <v>0.291017322</v>
      </c>
      <c r="J74">
        <v>0.114979256</v>
      </c>
      <c r="K74">
        <v>0.19882815</v>
      </c>
      <c r="L74">
        <v>0.0781756</v>
      </c>
      <c r="M74">
        <v>252771.8</v>
      </c>
      <c r="N74">
        <v>42.325</v>
      </c>
      <c r="O74">
        <f t="shared" si="10"/>
        <v>0.491355122900451</v>
      </c>
      <c r="P74">
        <f t="shared" si="11"/>
        <v>0.179552583333333</v>
      </c>
      <c r="Q74">
        <f t="shared" si="12"/>
        <v>0.636363636363636</v>
      </c>
      <c r="R74">
        <f t="shared" si="13"/>
        <v>0.948886786765065</v>
      </c>
      <c r="S74">
        <f t="shared" si="14"/>
        <v>0.42325</v>
      </c>
    </row>
    <row r="75" spans="1:19">
      <c r="A75">
        <v>1994</v>
      </c>
      <c r="B75">
        <v>0.5593907</v>
      </c>
      <c r="C75">
        <v>0.59062834</v>
      </c>
      <c r="D75">
        <v>0.53697305</v>
      </c>
      <c r="E75">
        <v>118.4363855</v>
      </c>
      <c r="F75">
        <v>-10.080787</v>
      </c>
      <c r="G75">
        <v>1</v>
      </c>
      <c r="H75">
        <v>7</v>
      </c>
      <c r="I75">
        <v>0.288333828</v>
      </c>
      <c r="J75">
        <v>0.107491494</v>
      </c>
      <c r="K75">
        <v>0.1930889</v>
      </c>
      <c r="L75">
        <v>0.07814085</v>
      </c>
      <c r="M75">
        <v>252177.5665</v>
      </c>
      <c r="N75">
        <v>44.3795</v>
      </c>
      <c r="O75">
        <f t="shared" si="10"/>
        <v>0.485196171650963</v>
      </c>
      <c r="P75">
        <f t="shared" si="11"/>
        <v>0.168013116666667</v>
      </c>
      <c r="Q75">
        <f t="shared" si="12"/>
        <v>0.636363636363636</v>
      </c>
      <c r="R75">
        <f t="shared" si="13"/>
        <v>0.946656077815715</v>
      </c>
      <c r="S75">
        <f t="shared" si="14"/>
        <v>0.443795</v>
      </c>
    </row>
    <row r="76" spans="1:19">
      <c r="A76">
        <v>1995</v>
      </c>
      <c r="B76">
        <v>0.56496445</v>
      </c>
      <c r="C76">
        <v>0.589224815</v>
      </c>
      <c r="D76">
        <v>0.53746685</v>
      </c>
      <c r="E76">
        <v>119.20807</v>
      </c>
      <c r="F76">
        <v>-9.8609345</v>
      </c>
      <c r="G76">
        <v>1</v>
      </c>
      <c r="H76">
        <v>0</v>
      </c>
      <c r="I76">
        <v>0.28495528</v>
      </c>
      <c r="J76">
        <v>0.108765109</v>
      </c>
      <c r="K76">
        <v>0.19991025</v>
      </c>
      <c r="L76">
        <v>0.08232495</v>
      </c>
      <c r="M76">
        <v>249126.044</v>
      </c>
      <c r="N76">
        <v>44.443</v>
      </c>
      <c r="O76">
        <f t="shared" si="10"/>
        <v>0.488357517410897</v>
      </c>
      <c r="P76">
        <f t="shared" si="11"/>
        <v>0.164348908333333</v>
      </c>
      <c r="Q76">
        <f t="shared" si="12"/>
        <v>0</v>
      </c>
      <c r="R76">
        <f t="shared" si="13"/>
        <v>0.935200886296067</v>
      </c>
      <c r="S76">
        <f t="shared" si="14"/>
        <v>0.44443</v>
      </c>
    </row>
    <row r="77" spans="1:19">
      <c r="A77">
        <v>1996</v>
      </c>
      <c r="B77">
        <v>0.59172145</v>
      </c>
      <c r="C77">
        <v>0.591787605</v>
      </c>
      <c r="D77">
        <v>0.56428925</v>
      </c>
      <c r="E77">
        <v>117.331936</v>
      </c>
      <c r="F77">
        <v>-9.2795785</v>
      </c>
      <c r="G77">
        <v>1</v>
      </c>
      <c r="H77">
        <v>7</v>
      </c>
      <c r="I77">
        <v>0.285922864</v>
      </c>
      <c r="J77">
        <v>0.084890561</v>
      </c>
      <c r="K77">
        <v>0.20051785</v>
      </c>
      <c r="L77">
        <v>0.0875631</v>
      </c>
      <c r="M77">
        <v>248138.9245</v>
      </c>
      <c r="N77">
        <v>44.4005</v>
      </c>
      <c r="O77">
        <f t="shared" si="10"/>
        <v>0.480671593609177</v>
      </c>
      <c r="P77">
        <f t="shared" si="11"/>
        <v>0.154659641666667</v>
      </c>
      <c r="Q77">
        <f t="shared" si="12"/>
        <v>0.636363636363636</v>
      </c>
      <c r="R77">
        <f t="shared" si="13"/>
        <v>0.931495312135863</v>
      </c>
      <c r="S77">
        <f t="shared" si="14"/>
        <v>0.444005</v>
      </c>
    </row>
    <row r="78" spans="1:19">
      <c r="A78">
        <v>1997</v>
      </c>
      <c r="B78">
        <v>0.57796695</v>
      </c>
      <c r="C78">
        <v>0.601817345</v>
      </c>
      <c r="D78">
        <v>0.54626405</v>
      </c>
      <c r="E78">
        <v>117.7594745</v>
      </c>
      <c r="F78">
        <v>-9.140692</v>
      </c>
      <c r="G78">
        <v>1</v>
      </c>
      <c r="H78">
        <v>7</v>
      </c>
      <c r="I78">
        <v>0.303142846</v>
      </c>
      <c r="J78">
        <v>0.107329712</v>
      </c>
      <c r="K78">
        <v>0.20388905</v>
      </c>
      <c r="L78">
        <v>0.0900282</v>
      </c>
      <c r="M78">
        <v>246396.506</v>
      </c>
      <c r="N78">
        <v>45.1835</v>
      </c>
      <c r="O78">
        <f t="shared" si="10"/>
        <v>0.48242308275297</v>
      </c>
      <c r="P78">
        <f t="shared" si="11"/>
        <v>0.152344866666667</v>
      </c>
      <c r="Q78">
        <f t="shared" si="12"/>
        <v>0.636363636363636</v>
      </c>
      <c r="R78">
        <f t="shared" si="13"/>
        <v>0.924954400959597</v>
      </c>
      <c r="S78">
        <f t="shared" si="14"/>
        <v>0.451835</v>
      </c>
    </row>
    <row r="79" spans="1:19">
      <c r="A79">
        <v>1998</v>
      </c>
      <c r="B79">
        <v>0.5928674</v>
      </c>
      <c r="C79">
        <v>0.61484337</v>
      </c>
      <c r="D79">
        <v>0.5454227</v>
      </c>
      <c r="E79">
        <v>118.535518</v>
      </c>
      <c r="F79">
        <v>-8.8225045</v>
      </c>
      <c r="G79">
        <v>1</v>
      </c>
      <c r="H79">
        <v>7</v>
      </c>
      <c r="I79">
        <v>0.277977635</v>
      </c>
      <c r="J79">
        <v>0.100513606</v>
      </c>
      <c r="K79">
        <v>0.19614045</v>
      </c>
      <c r="L79">
        <v>0.0947249</v>
      </c>
      <c r="M79">
        <v>248837.2385</v>
      </c>
      <c r="N79">
        <v>45.231</v>
      </c>
      <c r="O79">
        <f t="shared" si="10"/>
        <v>0.485602285948382</v>
      </c>
      <c r="P79">
        <f t="shared" si="11"/>
        <v>0.147041741666667</v>
      </c>
      <c r="Q79">
        <f t="shared" si="12"/>
        <v>0.636363636363636</v>
      </c>
      <c r="R79">
        <f t="shared" si="13"/>
        <v>0.934116731643945</v>
      </c>
      <c r="S79">
        <f t="shared" si="14"/>
        <v>0.45231</v>
      </c>
    </row>
    <row r="80" spans="1:19">
      <c r="A80">
        <v>1999</v>
      </c>
      <c r="B80">
        <v>0.5862456</v>
      </c>
      <c r="C80">
        <v>0.641978199</v>
      </c>
      <c r="D80">
        <v>0.5578091</v>
      </c>
      <c r="E80">
        <v>119.7589625</v>
      </c>
      <c r="F80">
        <v>-8.166139</v>
      </c>
      <c r="G80">
        <v>1</v>
      </c>
      <c r="H80">
        <v>7</v>
      </c>
      <c r="I80">
        <v>0.263356708</v>
      </c>
      <c r="J80">
        <v>0.087613715</v>
      </c>
      <c r="K80">
        <v>0.20873355</v>
      </c>
      <c r="L80">
        <v>0.09936195</v>
      </c>
      <c r="M80">
        <v>245668.599</v>
      </c>
      <c r="N80">
        <v>46.8325</v>
      </c>
      <c r="O80">
        <f t="shared" si="10"/>
        <v>0.490614348627612</v>
      </c>
      <c r="P80">
        <f t="shared" si="11"/>
        <v>0.136102316666667</v>
      </c>
      <c r="Q80">
        <f t="shared" si="12"/>
        <v>0.636363636363636</v>
      </c>
      <c r="R80">
        <f t="shared" si="13"/>
        <v>0.922221891501288</v>
      </c>
      <c r="S80">
        <f t="shared" si="14"/>
        <v>0.468325</v>
      </c>
    </row>
    <row r="81" spans="1:19">
      <c r="A81">
        <v>2000</v>
      </c>
      <c r="B81">
        <v>0.5890394</v>
      </c>
      <c r="C81">
        <v>0.62222284</v>
      </c>
      <c r="D81">
        <v>0.55734955</v>
      </c>
      <c r="E81">
        <v>118.932672</v>
      </c>
      <c r="F81">
        <v>-8.2888615</v>
      </c>
      <c r="G81">
        <v>1</v>
      </c>
      <c r="H81">
        <v>7</v>
      </c>
      <c r="I81">
        <v>0.286654303</v>
      </c>
      <c r="J81">
        <v>0.09978976</v>
      </c>
      <c r="K81">
        <v>0.20091825</v>
      </c>
      <c r="L81">
        <v>0.08985415</v>
      </c>
      <c r="M81">
        <v>242958.072</v>
      </c>
      <c r="N81">
        <v>46.3125</v>
      </c>
      <c r="O81">
        <f t="shared" si="10"/>
        <v>0.487229299467431</v>
      </c>
      <c r="P81">
        <f t="shared" si="11"/>
        <v>0.138147691666667</v>
      </c>
      <c r="Q81">
        <f t="shared" si="12"/>
        <v>0.636363636363636</v>
      </c>
      <c r="R81">
        <f t="shared" si="13"/>
        <v>0.912046772063637</v>
      </c>
      <c r="S81">
        <f t="shared" si="14"/>
        <v>0.463125</v>
      </c>
    </row>
    <row r="82" spans="1:19">
      <c r="A82">
        <v>2001</v>
      </c>
      <c r="B82">
        <v>0.58593315</v>
      </c>
      <c r="C82">
        <v>0.638171686</v>
      </c>
      <c r="D82">
        <v>0.5509531</v>
      </c>
      <c r="E82">
        <v>117.9032015</v>
      </c>
      <c r="F82">
        <v>-8.051444</v>
      </c>
      <c r="G82">
        <v>1</v>
      </c>
      <c r="H82">
        <v>7</v>
      </c>
      <c r="I82">
        <v>0.270392167</v>
      </c>
      <c r="J82">
        <v>0.094753797</v>
      </c>
      <c r="K82">
        <v>0.1872397</v>
      </c>
      <c r="L82">
        <v>0.0912574</v>
      </c>
      <c r="M82">
        <v>241011.54</v>
      </c>
      <c r="N82">
        <v>48.6245</v>
      </c>
      <c r="O82">
        <f t="shared" si="10"/>
        <v>0.483011886521917</v>
      </c>
      <c r="P82">
        <f t="shared" si="11"/>
        <v>0.134190733333333</v>
      </c>
      <c r="Q82">
        <f t="shared" si="12"/>
        <v>0.636363636363636</v>
      </c>
      <c r="R82">
        <f t="shared" si="13"/>
        <v>0.904739633787867</v>
      </c>
      <c r="S82">
        <f t="shared" si="14"/>
        <v>0.486245</v>
      </c>
    </row>
    <row r="83" spans="1:19">
      <c r="A83">
        <v>2002</v>
      </c>
      <c r="B83">
        <v>0.57862785</v>
      </c>
      <c r="C83">
        <v>0.65135229</v>
      </c>
      <c r="D83">
        <v>0.5478405</v>
      </c>
      <c r="E83">
        <v>119.5606995</v>
      </c>
      <c r="F83">
        <v>-7.517304</v>
      </c>
      <c r="G83">
        <v>1</v>
      </c>
      <c r="H83">
        <v>7</v>
      </c>
      <c r="I83">
        <v>0.275408605</v>
      </c>
      <c r="J83">
        <v>0.081102737</v>
      </c>
      <c r="K83">
        <v>0.19558895</v>
      </c>
      <c r="L83">
        <v>0.0838091</v>
      </c>
      <c r="M83">
        <v>239810.2355</v>
      </c>
      <c r="N83">
        <v>48.202</v>
      </c>
      <c r="O83">
        <f t="shared" si="10"/>
        <v>0.489802128226137</v>
      </c>
      <c r="P83">
        <f t="shared" si="11"/>
        <v>0.1252884</v>
      </c>
      <c r="Q83">
        <f t="shared" si="12"/>
        <v>0.636363636363636</v>
      </c>
      <c r="R83">
        <f t="shared" si="13"/>
        <v>0.900230024856287</v>
      </c>
      <c r="S83">
        <f t="shared" si="14"/>
        <v>0.48202</v>
      </c>
    </row>
    <row r="84" spans="1:19">
      <c r="A84">
        <v>2003</v>
      </c>
      <c r="B84">
        <v>0.57663275</v>
      </c>
      <c r="C84">
        <v>0.66617755</v>
      </c>
      <c r="D84">
        <v>0.53494295</v>
      </c>
      <c r="E84">
        <v>121.0065355</v>
      </c>
      <c r="F84">
        <v>-7.3594095</v>
      </c>
      <c r="G84">
        <v>1</v>
      </c>
      <c r="H84">
        <v>7</v>
      </c>
      <c r="I84">
        <v>0.247379432</v>
      </c>
      <c r="J84">
        <v>0.080684691</v>
      </c>
      <c r="K84">
        <v>0.19546715</v>
      </c>
      <c r="L84">
        <v>0.09231585</v>
      </c>
      <c r="M84">
        <v>245057.708</v>
      </c>
      <c r="N84">
        <v>48.4045</v>
      </c>
      <c r="O84">
        <f t="shared" si="10"/>
        <v>0.495725258090946</v>
      </c>
      <c r="P84">
        <f t="shared" si="11"/>
        <v>0.122656825</v>
      </c>
      <c r="Q84">
        <f t="shared" si="12"/>
        <v>0.636363636363636</v>
      </c>
      <c r="R84">
        <f t="shared" si="13"/>
        <v>0.9199286515194</v>
      </c>
      <c r="S84">
        <f t="shared" si="14"/>
        <v>0.484045</v>
      </c>
    </row>
    <row r="85" spans="1:19">
      <c r="A85">
        <v>2004</v>
      </c>
      <c r="B85">
        <v>0.5722624</v>
      </c>
      <c r="C85">
        <v>0.66055256</v>
      </c>
      <c r="D85">
        <v>0.53087645</v>
      </c>
      <c r="E85">
        <v>121.676676</v>
      </c>
      <c r="F85">
        <v>-7.3586795</v>
      </c>
      <c r="G85">
        <v>1</v>
      </c>
      <c r="H85">
        <v>7</v>
      </c>
      <c r="I85">
        <v>0.264210291</v>
      </c>
      <c r="J85">
        <v>0.069287271</v>
      </c>
      <c r="K85">
        <v>0.2022549</v>
      </c>
      <c r="L85">
        <v>0.09381965</v>
      </c>
      <c r="M85">
        <v>239908.2885</v>
      </c>
      <c r="N85">
        <v>48.974</v>
      </c>
      <c r="O85">
        <f t="shared" si="10"/>
        <v>0.498470610405572</v>
      </c>
      <c r="P85">
        <f t="shared" si="11"/>
        <v>0.122644658333333</v>
      </c>
      <c r="Q85">
        <f t="shared" si="12"/>
        <v>0.636363636363636</v>
      </c>
      <c r="R85">
        <f t="shared" si="13"/>
        <v>0.900598108622367</v>
      </c>
      <c r="S85">
        <f t="shared" si="14"/>
        <v>0.48974</v>
      </c>
    </row>
    <row r="86" spans="1:19">
      <c r="A86">
        <v>2005</v>
      </c>
      <c r="B86">
        <v>0.5763006</v>
      </c>
      <c r="C86">
        <v>0.659766555</v>
      </c>
      <c r="D86">
        <v>0.53318355</v>
      </c>
      <c r="E86">
        <v>122.1156545</v>
      </c>
      <c r="F86">
        <v>-7.2980135</v>
      </c>
      <c r="G86">
        <v>1</v>
      </c>
      <c r="H86">
        <v>7</v>
      </c>
      <c r="I86">
        <v>0.246816743</v>
      </c>
      <c r="J86">
        <v>0.08108178</v>
      </c>
      <c r="K86">
        <v>0.189185735</v>
      </c>
      <c r="L86">
        <v>0.09406585</v>
      </c>
      <c r="M86">
        <v>238882.838</v>
      </c>
      <c r="N86">
        <v>50.3475</v>
      </c>
      <c r="O86">
        <f t="shared" si="10"/>
        <v>0.500268965587874</v>
      </c>
      <c r="P86">
        <f t="shared" si="11"/>
        <v>0.121633558333333</v>
      </c>
      <c r="Q86">
        <f t="shared" si="12"/>
        <v>0.636363636363636</v>
      </c>
      <c r="R86">
        <f t="shared" si="13"/>
        <v>0.896748642701201</v>
      </c>
      <c r="S86">
        <f t="shared" si="14"/>
        <v>0.503475</v>
      </c>
    </row>
    <row r="87" spans="1:19">
      <c r="A87">
        <v>2006</v>
      </c>
      <c r="B87">
        <v>0.56844475</v>
      </c>
      <c r="C87">
        <v>0.657829535</v>
      </c>
      <c r="D87">
        <v>0.5208878</v>
      </c>
      <c r="E87">
        <v>121.813486</v>
      </c>
      <c r="F87">
        <v>-7.139478</v>
      </c>
      <c r="G87">
        <v>1</v>
      </c>
      <c r="H87">
        <v>7</v>
      </c>
      <c r="I87">
        <v>0.266283979</v>
      </c>
      <c r="J87">
        <v>0.073208889</v>
      </c>
      <c r="K87">
        <v>0.18738655</v>
      </c>
      <c r="L87">
        <v>0.08384885</v>
      </c>
      <c r="M87">
        <v>236364.3485</v>
      </c>
      <c r="N87">
        <v>50.631</v>
      </c>
      <c r="O87">
        <f t="shared" si="10"/>
        <v>0.499031077427284</v>
      </c>
      <c r="P87">
        <f t="shared" si="11"/>
        <v>0.1189913</v>
      </c>
      <c r="Q87">
        <f t="shared" si="12"/>
        <v>0.636363636363636</v>
      </c>
      <c r="R87">
        <f t="shared" si="13"/>
        <v>0.887294417945289</v>
      </c>
      <c r="S87">
        <f t="shared" si="14"/>
        <v>0.50631</v>
      </c>
    </row>
    <row r="88" spans="1:19">
      <c r="A88">
        <v>2007</v>
      </c>
      <c r="B88">
        <v>0.56483005</v>
      </c>
      <c r="C88">
        <v>0.6730113</v>
      </c>
      <c r="D88">
        <v>0.51510375</v>
      </c>
      <c r="E88">
        <v>123.4701225</v>
      </c>
      <c r="F88">
        <v>-6.9939475</v>
      </c>
      <c r="G88">
        <v>1</v>
      </c>
      <c r="H88">
        <v>7</v>
      </c>
      <c r="I88">
        <v>0.241804361</v>
      </c>
      <c r="J88">
        <v>0.071561766</v>
      </c>
      <c r="K88">
        <v>0.19531585</v>
      </c>
      <c r="L88">
        <v>0.083876</v>
      </c>
      <c r="M88">
        <v>242951.7495</v>
      </c>
      <c r="N88">
        <v>50.7085</v>
      </c>
      <c r="O88">
        <f t="shared" si="10"/>
        <v>0.505817789840229</v>
      </c>
      <c r="P88">
        <f t="shared" si="11"/>
        <v>0.116565791666667</v>
      </c>
      <c r="Q88">
        <f t="shared" si="12"/>
        <v>0.636363636363636</v>
      </c>
      <c r="R88">
        <f t="shared" si="13"/>
        <v>0.912023037862633</v>
      </c>
      <c r="S88">
        <f t="shared" si="14"/>
        <v>0.507085</v>
      </c>
    </row>
    <row r="89" spans="1:19">
      <c r="A89">
        <v>2008</v>
      </c>
      <c r="B89">
        <v>0.5834105</v>
      </c>
      <c r="C89">
        <v>0.675860892</v>
      </c>
      <c r="D89">
        <v>0.5312543</v>
      </c>
      <c r="E89">
        <v>123.4698405</v>
      </c>
      <c r="F89">
        <v>-6.803835</v>
      </c>
      <c r="G89">
        <v>1</v>
      </c>
      <c r="H89">
        <v>0</v>
      </c>
      <c r="I89">
        <v>0.24111812</v>
      </c>
      <c r="J89">
        <v>0.061075723</v>
      </c>
      <c r="K89">
        <v>0.1985907</v>
      </c>
      <c r="L89">
        <v>0.07707565</v>
      </c>
      <c r="M89">
        <v>239900.875</v>
      </c>
      <c r="N89">
        <v>50.522</v>
      </c>
      <c r="O89">
        <f t="shared" si="10"/>
        <v>0.505816634575993</v>
      </c>
      <c r="P89">
        <f t="shared" si="11"/>
        <v>0.11339725</v>
      </c>
      <c r="Q89">
        <f t="shared" si="12"/>
        <v>0</v>
      </c>
      <c r="R89">
        <f t="shared" si="13"/>
        <v>0.900570278887429</v>
      </c>
      <c r="S89">
        <f t="shared" si="14"/>
        <v>0.50522</v>
      </c>
    </row>
    <row r="90" spans="1:19">
      <c r="A90">
        <v>2009</v>
      </c>
      <c r="B90">
        <v>0.56685735</v>
      </c>
      <c r="C90">
        <v>0.680765665</v>
      </c>
      <c r="D90">
        <v>0.511821869</v>
      </c>
      <c r="E90">
        <v>123.656818</v>
      </c>
      <c r="F90">
        <v>-6.8395785</v>
      </c>
      <c r="G90">
        <v>1</v>
      </c>
      <c r="H90">
        <v>0</v>
      </c>
      <c r="I90">
        <v>0.245269346</v>
      </c>
      <c r="J90">
        <v>0.063429006</v>
      </c>
      <c r="K90">
        <v>0.20644795</v>
      </c>
      <c r="L90">
        <v>0.08704805</v>
      </c>
      <c r="M90">
        <v>238880.798</v>
      </c>
      <c r="N90">
        <v>51.36</v>
      </c>
      <c r="O90">
        <f t="shared" si="10"/>
        <v>0.50658262187628</v>
      </c>
      <c r="P90">
        <f t="shared" si="11"/>
        <v>0.113992975</v>
      </c>
      <c r="Q90">
        <f t="shared" si="12"/>
        <v>0</v>
      </c>
      <c r="R90">
        <f t="shared" si="13"/>
        <v>0.896740984690913</v>
      </c>
      <c r="S90">
        <f t="shared" si="14"/>
        <v>0.5136</v>
      </c>
    </row>
    <row r="91" spans="1:19">
      <c r="A91">
        <v>2010</v>
      </c>
      <c r="B91">
        <v>0.57781115</v>
      </c>
      <c r="C91">
        <v>0.693696355</v>
      </c>
      <c r="D91">
        <v>0.52581128</v>
      </c>
      <c r="E91">
        <v>123.4369655</v>
      </c>
      <c r="F91">
        <v>-6.694271</v>
      </c>
      <c r="G91">
        <v>1</v>
      </c>
      <c r="H91">
        <v>0</v>
      </c>
      <c r="I91">
        <v>0.228712283</v>
      </c>
      <c r="J91">
        <v>0.077970515</v>
      </c>
      <c r="K91">
        <v>0.201977</v>
      </c>
      <c r="L91">
        <v>0.08600675</v>
      </c>
      <c r="M91">
        <v>243543.9095</v>
      </c>
      <c r="N91">
        <v>52.7635</v>
      </c>
      <c r="O91">
        <f t="shared" si="10"/>
        <v>0.505681956165506</v>
      </c>
      <c r="P91">
        <f t="shared" si="11"/>
        <v>0.111571183333333</v>
      </c>
      <c r="Q91">
        <f t="shared" si="12"/>
        <v>0</v>
      </c>
      <c r="R91">
        <f t="shared" si="13"/>
        <v>0.914245963045153</v>
      </c>
      <c r="S91">
        <f t="shared" si="14"/>
        <v>0.527635</v>
      </c>
    </row>
    <row r="92" spans="1:19">
      <c r="A92">
        <v>2011</v>
      </c>
      <c r="B92">
        <v>0.55982215</v>
      </c>
      <c r="C92">
        <v>0.671269066</v>
      </c>
      <c r="D92">
        <v>0.479514985</v>
      </c>
      <c r="E92">
        <v>122.3993055</v>
      </c>
      <c r="F92">
        <v>-7.1769615</v>
      </c>
      <c r="G92">
        <v>1</v>
      </c>
      <c r="H92">
        <v>0</v>
      </c>
      <c r="I92">
        <v>0.239381757</v>
      </c>
      <c r="J92">
        <v>0.085690283</v>
      </c>
      <c r="K92">
        <v>0.2040738</v>
      </c>
      <c r="L92">
        <v>0.0899024</v>
      </c>
      <c r="M92">
        <v>236586.656</v>
      </c>
      <c r="N92">
        <v>53.184</v>
      </c>
      <c r="O92">
        <f t="shared" si="10"/>
        <v>0.501430993445309</v>
      </c>
      <c r="P92">
        <f t="shared" si="11"/>
        <v>0.119616025</v>
      </c>
      <c r="Q92">
        <f t="shared" si="12"/>
        <v>0</v>
      </c>
      <c r="R92">
        <f t="shared" si="13"/>
        <v>0.88812894398557</v>
      </c>
      <c r="S92">
        <f t="shared" si="14"/>
        <v>0.53184</v>
      </c>
    </row>
    <row r="93" spans="1:19">
      <c r="A93">
        <v>2012</v>
      </c>
      <c r="B93">
        <v>0.5716951</v>
      </c>
      <c r="C93">
        <v>0.66981134</v>
      </c>
      <c r="D93">
        <v>0.47465727</v>
      </c>
      <c r="E93">
        <v>122.099837</v>
      </c>
      <c r="F93">
        <v>-6.9997085</v>
      </c>
      <c r="G93">
        <v>1</v>
      </c>
      <c r="H93">
        <v>7</v>
      </c>
      <c r="I93">
        <v>0.236196586</v>
      </c>
      <c r="J93">
        <v>0.069287541</v>
      </c>
      <c r="K93">
        <v>0.1951285</v>
      </c>
      <c r="L93">
        <v>0.08370135</v>
      </c>
      <c r="M93">
        <v>242556.9375</v>
      </c>
      <c r="N93">
        <v>54.34</v>
      </c>
      <c r="O93">
        <f t="shared" si="10"/>
        <v>0.500204166325277</v>
      </c>
      <c r="P93">
        <f t="shared" si="11"/>
        <v>0.116661808333333</v>
      </c>
      <c r="Q93">
        <f t="shared" si="12"/>
        <v>0.636363636363636</v>
      </c>
      <c r="R93">
        <f t="shared" si="13"/>
        <v>0.910540942589124</v>
      </c>
      <c r="S93">
        <f t="shared" si="14"/>
        <v>0.5434</v>
      </c>
    </row>
    <row r="94" spans="1:19">
      <c r="A94">
        <v>2013</v>
      </c>
      <c r="B94">
        <v>0.57887375</v>
      </c>
      <c r="C94">
        <v>0.656467189</v>
      </c>
      <c r="D94">
        <v>0.4672444</v>
      </c>
      <c r="E94">
        <v>120.7844735</v>
      </c>
      <c r="F94">
        <v>-7.1999795</v>
      </c>
      <c r="G94">
        <v>1</v>
      </c>
      <c r="H94">
        <v>1</v>
      </c>
      <c r="I94">
        <v>0.24196859</v>
      </c>
      <c r="J94">
        <v>0.072768731</v>
      </c>
      <c r="K94">
        <v>0.1995335</v>
      </c>
      <c r="L94">
        <v>0.0976217</v>
      </c>
      <c r="M94">
        <v>239570.8225</v>
      </c>
      <c r="N94">
        <v>55.6915</v>
      </c>
      <c r="O94">
        <f t="shared" si="10"/>
        <v>0.494815540761983</v>
      </c>
      <c r="P94">
        <f t="shared" si="11"/>
        <v>0.119999658333333</v>
      </c>
      <c r="Q94">
        <f t="shared" si="12"/>
        <v>0.0909090909090909</v>
      </c>
      <c r="R94">
        <f t="shared" si="13"/>
        <v>0.899331286024346</v>
      </c>
      <c r="S94">
        <f t="shared" si="14"/>
        <v>0.556915</v>
      </c>
    </row>
    <row r="95" spans="1:19">
      <c r="A95">
        <v>2014</v>
      </c>
      <c r="B95">
        <v>0.58957415</v>
      </c>
      <c r="C95">
        <v>0.653497022</v>
      </c>
      <c r="D95">
        <v>0.464598955</v>
      </c>
      <c r="E95">
        <v>122.584669</v>
      </c>
      <c r="F95">
        <v>-6.957376</v>
      </c>
      <c r="G95">
        <v>1</v>
      </c>
      <c r="H95">
        <v>0</v>
      </c>
      <c r="I95">
        <v>0.23761402</v>
      </c>
      <c r="J95">
        <v>0.058542843</v>
      </c>
      <c r="K95">
        <v>0.1900837</v>
      </c>
      <c r="L95">
        <v>0.08467125</v>
      </c>
      <c r="M95">
        <v>231953.446</v>
      </c>
      <c r="N95">
        <v>56.9645</v>
      </c>
      <c r="O95">
        <f t="shared" si="10"/>
        <v>0.502190368701352</v>
      </c>
      <c r="P95">
        <f t="shared" si="11"/>
        <v>0.115956266666667</v>
      </c>
      <c r="Q95">
        <f t="shared" si="12"/>
        <v>0</v>
      </c>
      <c r="R95">
        <f t="shared" si="13"/>
        <v>0.870736213667917</v>
      </c>
      <c r="S95">
        <f t="shared" si="14"/>
        <v>0.569645</v>
      </c>
    </row>
    <row r="96" spans="1:19">
      <c r="A96">
        <v>2015</v>
      </c>
      <c r="B96">
        <v>0.591007561</v>
      </c>
      <c r="C96">
        <v>0.633498827</v>
      </c>
      <c r="D96">
        <v>0.443944464</v>
      </c>
      <c r="E96">
        <v>119.6961051</v>
      </c>
      <c r="F96">
        <v>-7.134255308</v>
      </c>
      <c r="G96">
        <v>1</v>
      </c>
      <c r="H96">
        <v>0</v>
      </c>
      <c r="I96">
        <v>0.246800921</v>
      </c>
      <c r="J96">
        <v>0.05826166</v>
      </c>
      <c r="K96">
        <v>0.187513154</v>
      </c>
      <c r="L96">
        <v>0.095743397</v>
      </c>
      <c r="M96">
        <v>224708.8441</v>
      </c>
      <c r="N96">
        <v>59.54790264</v>
      </c>
      <c r="O96">
        <f t="shared" si="10"/>
        <v>0.490356841868087</v>
      </c>
      <c r="P96">
        <f t="shared" si="11"/>
        <v>0.118904255133333</v>
      </c>
      <c r="Q96">
        <f t="shared" si="12"/>
        <v>0</v>
      </c>
      <c r="R96">
        <f t="shared" si="13"/>
        <v>0.843540509802679</v>
      </c>
      <c r="S96">
        <f t="shared" si="14"/>
        <v>0.5954790264</v>
      </c>
    </row>
    <row r="97" spans="1:19">
      <c r="A97">
        <v>2016</v>
      </c>
      <c r="B97">
        <v>0.599976384</v>
      </c>
      <c r="C97">
        <v>0.592877156</v>
      </c>
      <c r="D97">
        <v>0.43076903</v>
      </c>
      <c r="E97">
        <v>119.0703438</v>
      </c>
      <c r="F97">
        <v>-7.949912646</v>
      </c>
      <c r="G97">
        <v>1</v>
      </c>
      <c r="H97">
        <v>0</v>
      </c>
      <c r="I97">
        <v>0.280289704</v>
      </c>
      <c r="J97">
        <v>0.074646384</v>
      </c>
      <c r="K97">
        <v>0.180197969</v>
      </c>
      <c r="L97">
        <v>0.107298222</v>
      </c>
      <c r="M97">
        <v>219400.7638</v>
      </c>
      <c r="N97">
        <v>61.37125444</v>
      </c>
      <c r="O97">
        <f t="shared" si="10"/>
        <v>0.487793297009422</v>
      </c>
      <c r="P97">
        <f t="shared" si="11"/>
        <v>0.1324985441</v>
      </c>
      <c r="Q97">
        <f t="shared" si="12"/>
        <v>0</v>
      </c>
      <c r="R97">
        <f t="shared" si="13"/>
        <v>0.823614365906256</v>
      </c>
      <c r="S97">
        <f t="shared" si="14"/>
        <v>0.6137125444</v>
      </c>
    </row>
    <row r="98" spans="1:19">
      <c r="A98">
        <v>2017</v>
      </c>
      <c r="B98">
        <v>0.6122864</v>
      </c>
      <c r="C98">
        <v>0.586738587</v>
      </c>
      <c r="D98">
        <v>0.414465275</v>
      </c>
      <c r="E98">
        <v>116.8402775</v>
      </c>
      <c r="F98">
        <v>-8.4226975</v>
      </c>
      <c r="G98">
        <v>1</v>
      </c>
      <c r="H98">
        <v>1</v>
      </c>
      <c r="I98">
        <v>0.289916291</v>
      </c>
      <c r="J98">
        <v>0.098209213</v>
      </c>
      <c r="K98">
        <v>0.19421845</v>
      </c>
      <c r="L98">
        <v>0.11175245</v>
      </c>
      <c r="M98">
        <v>209343.613</v>
      </c>
      <c r="N98">
        <v>64.8615</v>
      </c>
      <c r="O98">
        <f t="shared" si="10"/>
        <v>0.478657425235559</v>
      </c>
      <c r="P98">
        <f t="shared" si="11"/>
        <v>0.140378291666667</v>
      </c>
      <c r="Q98">
        <f t="shared" si="12"/>
        <v>0.0909090909090909</v>
      </c>
      <c r="R98">
        <f t="shared" si="13"/>
        <v>0.785860559877958</v>
      </c>
      <c r="S98">
        <f t="shared" si="14"/>
        <v>0.648615</v>
      </c>
    </row>
    <row r="99" spans="1:19">
      <c r="A99">
        <v>2018</v>
      </c>
      <c r="B99">
        <v>0.66493</v>
      </c>
      <c r="C99">
        <v>0.59059117</v>
      </c>
      <c r="D99">
        <v>0.44714092</v>
      </c>
      <c r="E99">
        <v>122.004325</v>
      </c>
      <c r="F99">
        <v>-7.253666</v>
      </c>
      <c r="G99">
        <v>1</v>
      </c>
      <c r="H99">
        <v>1</v>
      </c>
      <c r="I99">
        <v>0.271940903</v>
      </c>
      <c r="J99">
        <v>0.035947921</v>
      </c>
      <c r="K99">
        <v>0.17178135</v>
      </c>
      <c r="L99">
        <v>0.1281401</v>
      </c>
      <c r="M99">
        <v>200919.119</v>
      </c>
      <c r="N99">
        <v>67.276</v>
      </c>
      <c r="O99">
        <f>E99/244.1</f>
        <v>0.499812884063908</v>
      </c>
      <c r="P99">
        <f>F99/-60</f>
        <v>0.120894433333333</v>
      </c>
      <c r="Q99">
        <f>H99/11</f>
        <v>0.0909090909090909</v>
      </c>
      <c r="R99">
        <f>M99/266387.733</f>
        <v>0.754235627659326</v>
      </c>
      <c r="S99">
        <f>N99/100</f>
        <v>0.67276</v>
      </c>
    </row>
    <row r="100" spans="1:19">
      <c r="A100">
        <v>2019</v>
      </c>
      <c r="B100">
        <v>0.64421535</v>
      </c>
      <c r="C100">
        <v>0.578796113</v>
      </c>
      <c r="D100">
        <v>0.46585562</v>
      </c>
      <c r="E100">
        <v>118.868163</v>
      </c>
      <c r="F100">
        <v>-8.041738</v>
      </c>
      <c r="G100">
        <v>1</v>
      </c>
      <c r="H100">
        <v>1</v>
      </c>
      <c r="I100">
        <v>0.289297545</v>
      </c>
      <c r="J100">
        <v>0.07651759</v>
      </c>
      <c r="K100">
        <v>0.1671606</v>
      </c>
      <c r="L100">
        <v>0.1247987</v>
      </c>
      <c r="M100">
        <v>197733.133</v>
      </c>
      <c r="N100">
        <v>69.6555</v>
      </c>
      <c r="O100">
        <f>E100/244.1</f>
        <v>0.486965026628431</v>
      </c>
      <c r="P100">
        <f>F100/-60</f>
        <v>0.134028966666667</v>
      </c>
      <c r="Q100">
        <f>H100/11</f>
        <v>0.0909090909090909</v>
      </c>
      <c r="R100">
        <f>M100/266387.733</f>
        <v>0.742275670028695</v>
      </c>
      <c r="S100">
        <f>N100/100</f>
        <v>0.696555</v>
      </c>
    </row>
    <row r="101" spans="1:19">
      <c r="A101">
        <v>2020</v>
      </c>
      <c r="B101">
        <v>0.673077449</v>
      </c>
      <c r="C101">
        <v>0.611914191</v>
      </c>
      <c r="D101">
        <v>0.482755148</v>
      </c>
      <c r="E101">
        <v>121.2287039</v>
      </c>
      <c r="F101">
        <v>-7.204023918</v>
      </c>
      <c r="G101">
        <v>1</v>
      </c>
      <c r="H101">
        <v>1</v>
      </c>
      <c r="I101">
        <v>0.247374037</v>
      </c>
      <c r="J101">
        <v>0.039052253</v>
      </c>
      <c r="K101">
        <v>0.177048178</v>
      </c>
      <c r="L101">
        <v>0.143504841</v>
      </c>
      <c r="M101">
        <v>197114.6623</v>
      </c>
      <c r="N101">
        <v>63.11104784</v>
      </c>
      <c r="O101">
        <f>E101/244.1</f>
        <v>0.496635411306841</v>
      </c>
      <c r="P101">
        <f>F101/-60</f>
        <v>0.1200670653</v>
      </c>
      <c r="Q101">
        <f>H101/11</f>
        <v>0.0909090909090909</v>
      </c>
      <c r="R101">
        <f>M101/266387.733</f>
        <v>0.739953976409267</v>
      </c>
      <c r="S101">
        <f>N101/100</f>
        <v>0.6311104784</v>
      </c>
    </row>
    <row r="102" spans="13:13">
      <c r="M102">
        <f>MAX(M2:M101)</f>
        <v>266387.733</v>
      </c>
    </row>
    <row r="103" spans="3:19">
      <c r="C103">
        <v>1</v>
      </c>
      <c r="I103">
        <v>1</v>
      </c>
      <c r="J103">
        <v>1</v>
      </c>
      <c r="P103">
        <v>1</v>
      </c>
      <c r="Q103">
        <v>1</v>
      </c>
      <c r="R103">
        <v>1</v>
      </c>
      <c r="S103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大叔满血复活</cp:lastModifiedBy>
  <dcterms:created xsi:type="dcterms:W3CDTF">2021-02-05T11:51:49Z</dcterms:created>
  <dcterms:modified xsi:type="dcterms:W3CDTF">2021-02-05T14:03:55Z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