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ooki\Documents\GitHub\2DGraphicsProject\agile\"/>
    </mc:Choice>
  </mc:AlternateContent>
  <xr:revisionPtr revIDLastSave="0" documentId="8_{F7AE92D8-741C-43DF-8889-6E2A0A1B4485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Backlog" sheetId="1" r:id="rId1"/>
    <sheet name="Done" sheetId="4" r:id="rId2"/>
    <sheet name="Charts" sheetId="6" r:id="rId3"/>
    <sheet name="Lists" sheetId="5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6" l="1"/>
  <c r="E15" i="6"/>
  <c r="E14" i="6"/>
  <c r="E13" i="6"/>
  <c r="E12" i="6"/>
  <c r="E11" i="6"/>
  <c r="E10" i="6"/>
  <c r="E7" i="6"/>
  <c r="E8" i="6"/>
  <c r="E9" i="6"/>
  <c r="E6" i="6"/>
  <c r="F6" i="6"/>
  <c r="G6" i="6"/>
  <c r="F7" i="6"/>
  <c r="G7" i="6"/>
  <c r="D8" i="6"/>
  <c r="G8" i="6"/>
  <c r="D9" i="6"/>
  <c r="G9" i="6"/>
  <c r="F8" i="6"/>
  <c r="F9" i="6"/>
</calcChain>
</file>

<file path=xl/sharedStrings.xml><?xml version="1.0" encoding="utf-8"?>
<sst xmlns="http://schemas.openxmlformats.org/spreadsheetml/2006/main" count="110" uniqueCount="73">
  <si>
    <t>id</t>
  </si>
  <si>
    <t>theme</t>
  </si>
  <si>
    <t>as a/an</t>
  </si>
  <si>
    <t>I want to…</t>
  </si>
  <si>
    <t>so that…</t>
  </si>
  <si>
    <t>notes</t>
  </si>
  <si>
    <t>acceptance criteria</t>
  </si>
  <si>
    <t>story points</t>
  </si>
  <si>
    <t>Sprint</t>
  </si>
  <si>
    <t>Story points</t>
  </si>
  <si>
    <t>Remaining</t>
  </si>
  <si>
    <t>Variation</t>
  </si>
  <si>
    <t>Min</t>
  </si>
  <si>
    <t>Max</t>
  </si>
  <si>
    <t>Percent Complete</t>
  </si>
  <si>
    <t>content</t>
  </si>
  <si>
    <t>website visitor</t>
  </si>
  <si>
    <t>view a home page</t>
  </si>
  <si>
    <t>I can see the most important content at a glance and quickly understand the site navigation</t>
  </si>
  <si>
    <t>closed in sprint</t>
  </si>
  <si>
    <t>personalisation</t>
  </si>
  <si>
    <t>be able to log in to the site</t>
  </si>
  <si>
    <t>I can see tailored content and manage my relationship with the company</t>
  </si>
  <si>
    <t>be able to register for an account</t>
  </si>
  <si>
    <t>I can login and gain all the benefits of being an authenticated user</t>
  </si>
  <si>
    <t>authenticated website visitor</t>
  </si>
  <si>
    <t>be able to manage my profile details</t>
  </si>
  <si>
    <t>I can update incorrect or changed details and view current records</t>
  </si>
  <si>
    <t>be able to log out of the website</t>
  </si>
  <si>
    <t>my private information is kept secure when accessing the site on a shared computer</t>
  </si>
  <si>
    <t>added in sprint</t>
  </si>
  <si>
    <t>Only edit shaded columns, others are calculated</t>
  </si>
  <si>
    <t>Done</t>
  </si>
  <si>
    <t>Release Burndown</t>
  </si>
  <si>
    <t>personalization</t>
  </si>
  <si>
    <t>admin</t>
  </si>
  <si>
    <t>programmer</t>
  </si>
  <si>
    <t>teacher</t>
  </si>
  <si>
    <t>student</t>
  </si>
  <si>
    <t>user</t>
  </si>
  <si>
    <t>tester</t>
  </si>
  <si>
    <t>manually input a file</t>
  </si>
  <si>
    <t>receive verbose errors from the file parser</t>
  </si>
  <si>
    <t>log in</t>
  </si>
  <si>
    <t>I can grade the project</t>
  </si>
  <si>
    <t>create multiple logins</t>
  </si>
  <si>
    <t>It fills the requirements of the project</t>
  </si>
  <si>
    <t>render shapes</t>
  </si>
  <si>
    <t>define multiple shapes</t>
  </si>
  <si>
    <t>there is greater vairations that just a square</t>
  </si>
  <si>
    <t>change user-defined shapes and save</t>
  </si>
  <si>
    <t>work can be carried over to another session</t>
  </si>
  <si>
    <t>calculate the dimensions, perimeter and area of shapes</t>
  </si>
  <si>
    <t>we can add functionality to a program that is based on shapes</t>
  </si>
  <si>
    <t>encrypt passwords</t>
  </si>
  <si>
    <t xml:space="preserve">we can add security </t>
  </si>
  <si>
    <t>we can create shapes</t>
  </si>
  <si>
    <t>we can debug more efficiently</t>
  </si>
  <si>
    <t>we can see them visually</t>
  </si>
  <si>
    <t>add an interface with contact info</t>
  </si>
  <si>
    <t>It is known who to contact in the case of bugs</t>
  </si>
  <si>
    <t>we discarded this idea</t>
  </si>
  <si>
    <t>n/a</t>
  </si>
  <si>
    <t>verify shape is added to the vector</t>
  </si>
  <si>
    <t>verify syntax errors result in accurate detailed errors</t>
  </si>
  <si>
    <t>verify username and passwords work</t>
  </si>
  <si>
    <t>verify old login still works and new login works</t>
  </si>
  <si>
    <t>verify correct shape is rendered</t>
  </si>
  <si>
    <t>verify multiple shapes can be derived</t>
  </si>
  <si>
    <t xml:space="preserve">verify shapes can me moved and saved </t>
  </si>
  <si>
    <t>verify the values displayed are correct</t>
  </si>
  <si>
    <t>works and doesn't crash</t>
  </si>
  <si>
    <t>verify the team logo and information is rendered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</si>
</sst>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quotePrefix="1" applyNumberFormat="1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6" fillId="0" borderId="2" xfId="0" applyFont="1" applyBorder="1"/>
    <xf numFmtId="0" fontId="6" fillId="0" borderId="0" xfId="0" applyFont="1" applyBorder="1"/>
    <xf numFmtId="0" fontId="8" fillId="0" borderId="0" xfId="0" applyFont="1"/>
    <xf numFmtId="0" fontId="6" fillId="2" borderId="0" xfId="0" applyFont="1" applyFill="1"/>
    <xf numFmtId="0" fontId="6" fillId="2" borderId="0" xfId="0" applyFont="1" applyFill="1" applyBorder="1"/>
    <xf numFmtId="0" fontId="6" fillId="0" borderId="3" xfId="0" applyFont="1" applyBorder="1"/>
    <xf numFmtId="0" fontId="9" fillId="0" borderId="0" xfId="0" applyFont="1" applyBorder="1"/>
    <xf numFmtId="0" fontId="9" fillId="0" borderId="1" xfId="0" applyFont="1" applyBorder="1"/>
    <xf numFmtId="0" fontId="6" fillId="2" borderId="0" xfId="0" applyFont="1" applyFill="1"/>
    <xf numFmtId="0" fontId="7" fillId="0" borderId="0" xfId="0" applyFont="1"/>
    <xf numFmtId="0" fontId="7" fillId="0" borderId="0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7" fillId="0" borderId="1" xfId="0" applyFont="1" applyBorder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NumberFormat="1" applyFont="1" applyAlignment="1">
      <alignment vertical="top" wrapText="1"/>
    </xf>
    <xf numFmtId="0" fontId="10" fillId="0" borderId="0" xfId="0" applyNumberFormat="1" applyFont="1" applyAlignment="1">
      <alignment horizontal="right" vertical="top" wrapText="1"/>
    </xf>
    <xf numFmtId="0" fontId="1" fillId="0" borderId="0" xfId="0" applyNumberFormat="1" applyFont="1" applyAlignment="1">
      <alignment vertical="top" wrapText="1"/>
    </xf>
    <xf numFmtId="0" fontId="6" fillId="0" borderId="0" xfId="0" applyFont="1" applyFill="1" applyBorder="1"/>
    <xf numFmtId="0" fontId="6" fillId="0" borderId="0" xfId="0" applyFont="1" applyFill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45"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Charts!$F$6:$F$16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45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1-4F9C-BA45-2E1B00565D44}"/>
            </c:ext>
          </c:extLst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Charts!$G$6:$G$16</c:f>
              <c:numCache>
                <c:formatCode>General</c:formatCode>
                <c:ptCount val="11"/>
                <c:pt idx="0">
                  <c:v>330</c:v>
                </c:pt>
                <c:pt idx="1">
                  <c:v>285</c:v>
                </c:pt>
                <c:pt idx="2">
                  <c:v>315</c:v>
                </c:pt>
                <c:pt idx="3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51-4F9C-BA45-2E1B00565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smooth val="0"/>
        <c:axId val="2144712184"/>
        <c:axId val="2144717688"/>
      </c:lineChart>
      <c:catAx>
        <c:axId val="214471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44717688"/>
        <c:crosses val="autoZero"/>
        <c:auto val="1"/>
        <c:lblAlgn val="ctr"/>
        <c:lblOffset val="100"/>
        <c:noMultiLvlLbl val="0"/>
      </c:catAx>
      <c:valAx>
        <c:axId val="2144717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71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114300</xdr:rowOff>
    </xdr:from>
    <xdr:to>
      <xdr:col>18</xdr:col>
      <xdr:colOff>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" totalsRowShown="0" headerRowDxfId="44" dataDxfId="43">
  <autoFilter ref="A1:I11" xr:uid="{00000000-0009-0000-0100-000001000000}"/>
  <tableColumns count="9">
    <tableColumn id="1" xr3:uid="{00000000-0010-0000-0000-000001000000}" name="id" dataDxfId="42"/>
    <tableColumn id="2" xr3:uid="{00000000-0010-0000-0000-000002000000}" name="theme" dataDxfId="41"/>
    <tableColumn id="3" xr3:uid="{00000000-0010-0000-0000-000003000000}" name="as a/an" dataDxfId="40"/>
    <tableColumn id="4" xr3:uid="{00000000-0010-0000-0000-000004000000}" name="I want to…" dataDxfId="39"/>
    <tableColumn id="5" xr3:uid="{00000000-0010-0000-0000-000005000000}" name="so that…" dataDxfId="38"/>
    <tableColumn id="6" xr3:uid="{00000000-0010-0000-0000-000006000000}" name="notes" dataDxfId="37"/>
    <tableColumn id="9" xr3:uid="{00000000-0010-0000-0000-000009000000}" name="acceptance criteria" dataDxfId="36"/>
    <tableColumn id="7" xr3:uid="{00000000-0010-0000-0000-000007000000}" name="added in sprint" dataDxfId="35"/>
    <tableColumn id="8" xr3:uid="{00000000-0010-0000-0000-000008000000}" name="story points" dataDxfId="3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J11" totalsRowCount="1" headerRowDxfId="33" dataDxfId="32">
  <autoFilter ref="A1:J10" xr:uid="{00000000-0009-0000-0100-000002000000}"/>
  <tableColumns count="10">
    <tableColumn id="1" xr3:uid="{00000000-0010-0000-0100-000001000000}" name="id" dataDxfId="31" totalsRowDxfId="19"/>
    <tableColumn id="2" xr3:uid="{00000000-0010-0000-0100-000002000000}" name="theme" dataDxfId="30" totalsRowDxfId="18"/>
    <tableColumn id="3" xr3:uid="{00000000-0010-0000-0100-000003000000}" name="as a/an" dataDxfId="29" totalsRowDxfId="17"/>
    <tableColumn id="4" xr3:uid="{00000000-0010-0000-0100-000004000000}" name="I want to…" dataDxfId="28" totalsRowDxfId="16"/>
    <tableColumn id="5" xr3:uid="{00000000-0010-0000-0100-000005000000}" name="so that…" dataDxfId="27" totalsRowDxfId="15"/>
    <tableColumn id="6" xr3:uid="{00000000-0010-0000-0100-000006000000}" name="notes" dataDxfId="26" totalsRowDxfId="14"/>
    <tableColumn id="9" xr3:uid="{00000000-0010-0000-0100-000009000000}" name="acceptance criteria" dataDxfId="25" totalsRowDxfId="13"/>
    <tableColumn id="11" xr3:uid="{00000000-0010-0000-0100-00000B000000}" name="added in sprint" dataDxfId="24" totalsRowDxfId="12"/>
    <tableColumn id="10" xr3:uid="{00000000-0010-0000-0100-00000A000000}" name="closed in sprint" dataDxfId="23" totalsRowDxfId="11"/>
    <tableColumn id="8" xr3:uid="{00000000-0010-0000-0100-000008000000}" name="story points" dataDxfId="22" totalsRowDxfId="1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96" zoomScaleNormal="96" workbookViewId="0">
      <selection activeCell="C17" sqref="C17"/>
    </sheetView>
  </sheetViews>
  <sheetFormatPr defaultColWidth="8.77734375" defaultRowHeight="11.4" x14ac:dyDescent="0.3"/>
  <cols>
    <col min="1" max="1" width="5" style="1" customWidth="1"/>
    <col min="2" max="2" width="13.77734375" style="1" customWidth="1"/>
    <col min="3" max="3" width="17.44140625" style="1" customWidth="1"/>
    <col min="4" max="4" width="20" style="1" customWidth="1"/>
    <col min="5" max="5" width="23.44140625" style="1" customWidth="1"/>
    <col min="6" max="6" width="18.5546875" style="1" customWidth="1"/>
    <col min="7" max="7" width="24" style="1" customWidth="1"/>
    <col min="8" max="8" width="14.77734375" style="1" bestFit="1" customWidth="1"/>
    <col min="9" max="9" width="11" style="1" customWidth="1"/>
    <col min="10" max="10" width="8.77734375" style="1"/>
    <col min="11" max="11" width="23.33203125" style="4" customWidth="1"/>
    <col min="12" max="16384" width="8.77734375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30</v>
      </c>
      <c r="I1" s="1" t="s">
        <v>7</v>
      </c>
    </row>
    <row r="2" spans="1:9" ht="22.8" x14ac:dyDescent="0.3">
      <c r="A2" s="1">
        <v>1</v>
      </c>
      <c r="B2" s="1" t="s">
        <v>15</v>
      </c>
      <c r="C2" s="1" t="s">
        <v>36</v>
      </c>
      <c r="D2" s="1" t="s">
        <v>41</v>
      </c>
      <c r="E2" s="1" t="s">
        <v>56</v>
      </c>
      <c r="F2" s="5"/>
      <c r="G2" s="3" t="s">
        <v>63</v>
      </c>
      <c r="H2" s="3">
        <v>1</v>
      </c>
      <c r="I2" s="1">
        <v>50</v>
      </c>
    </row>
    <row r="3" spans="1:9" ht="22.8" x14ac:dyDescent="0.3">
      <c r="A3" s="1">
        <v>2</v>
      </c>
      <c r="B3" s="1" t="s">
        <v>15</v>
      </c>
      <c r="C3" s="1" t="s">
        <v>36</v>
      </c>
      <c r="D3" s="1" t="s">
        <v>42</v>
      </c>
      <c r="E3" s="1" t="s">
        <v>57</v>
      </c>
      <c r="F3" s="4"/>
      <c r="G3" s="3" t="s">
        <v>64</v>
      </c>
      <c r="H3" s="3">
        <v>1</v>
      </c>
      <c r="I3" s="1">
        <v>50</v>
      </c>
    </row>
    <row r="4" spans="1:9" ht="22.8" x14ac:dyDescent="0.3">
      <c r="A4" s="1">
        <v>3</v>
      </c>
      <c r="B4" s="1" t="s">
        <v>15</v>
      </c>
      <c r="C4" s="1" t="s">
        <v>37</v>
      </c>
      <c r="D4" s="1" t="s">
        <v>43</v>
      </c>
      <c r="E4" s="1" t="s">
        <v>44</v>
      </c>
      <c r="F4" s="4"/>
      <c r="G4" s="6" t="s">
        <v>65</v>
      </c>
      <c r="H4" s="6">
        <v>1</v>
      </c>
      <c r="I4" s="1">
        <v>10</v>
      </c>
    </row>
    <row r="5" spans="1:9" ht="22.2" customHeight="1" x14ac:dyDescent="0.3">
      <c r="A5" s="27">
        <v>4</v>
      </c>
      <c r="B5" s="27" t="s">
        <v>35</v>
      </c>
      <c r="C5" s="27" t="s">
        <v>35</v>
      </c>
      <c r="D5" s="27" t="s">
        <v>45</v>
      </c>
      <c r="E5" s="27" t="s">
        <v>46</v>
      </c>
      <c r="F5" s="28"/>
      <c r="G5" s="31" t="s">
        <v>66</v>
      </c>
      <c r="H5" s="29">
        <v>2</v>
      </c>
      <c r="I5" s="27">
        <v>10</v>
      </c>
    </row>
    <row r="6" spans="1:9" ht="19.8" customHeight="1" x14ac:dyDescent="0.3">
      <c r="A6" s="27">
        <v>5</v>
      </c>
      <c r="B6" s="27" t="s">
        <v>35</v>
      </c>
      <c r="C6" s="27" t="s">
        <v>35</v>
      </c>
      <c r="D6" s="27" t="s">
        <v>47</v>
      </c>
      <c r="E6" s="27" t="s">
        <v>58</v>
      </c>
      <c r="F6" s="28"/>
      <c r="G6" s="31" t="s">
        <v>67</v>
      </c>
      <c r="H6" s="29">
        <v>2</v>
      </c>
      <c r="I6" s="27">
        <v>150</v>
      </c>
    </row>
    <row r="7" spans="1:9" ht="24" customHeight="1" x14ac:dyDescent="0.3">
      <c r="A7" s="27">
        <v>6</v>
      </c>
      <c r="B7" s="27" t="s">
        <v>15</v>
      </c>
      <c r="C7" s="27" t="s">
        <v>38</v>
      </c>
      <c r="D7" s="27" t="s">
        <v>48</v>
      </c>
      <c r="E7" s="27" t="s">
        <v>49</v>
      </c>
      <c r="F7" s="28"/>
      <c r="G7" s="31" t="s">
        <v>68</v>
      </c>
      <c r="H7" s="29">
        <v>2</v>
      </c>
      <c r="I7" s="27">
        <v>20</v>
      </c>
    </row>
    <row r="8" spans="1:9" ht="28.8" customHeight="1" x14ac:dyDescent="0.3">
      <c r="A8" s="27">
        <v>7</v>
      </c>
      <c r="B8" s="27" t="s">
        <v>35</v>
      </c>
      <c r="C8" s="27" t="s">
        <v>39</v>
      </c>
      <c r="D8" s="27" t="s">
        <v>50</v>
      </c>
      <c r="E8" s="27" t="s">
        <v>51</v>
      </c>
      <c r="F8" s="28"/>
      <c r="G8" s="31" t="s">
        <v>69</v>
      </c>
      <c r="H8" s="29">
        <v>2</v>
      </c>
      <c r="I8" s="27">
        <v>10</v>
      </c>
    </row>
    <row r="9" spans="1:9" ht="37.799999999999997" customHeight="1" x14ac:dyDescent="0.3">
      <c r="A9" s="27">
        <v>8</v>
      </c>
      <c r="B9" s="27" t="s">
        <v>15</v>
      </c>
      <c r="C9" s="27" t="s">
        <v>38</v>
      </c>
      <c r="D9" s="27" t="s">
        <v>52</v>
      </c>
      <c r="E9" s="27" t="s">
        <v>53</v>
      </c>
      <c r="F9" s="28"/>
      <c r="G9" s="31" t="s">
        <v>70</v>
      </c>
      <c r="H9" s="29">
        <v>1</v>
      </c>
      <c r="I9" s="27">
        <v>20</v>
      </c>
    </row>
    <row r="10" spans="1:9" ht="25.2" customHeight="1" x14ac:dyDescent="0.3">
      <c r="A10" s="27">
        <v>9</v>
      </c>
      <c r="B10" s="27" t="s">
        <v>15</v>
      </c>
      <c r="C10" s="27" t="s">
        <v>39</v>
      </c>
      <c r="D10" s="27" t="s">
        <v>54</v>
      </c>
      <c r="E10" s="27" t="s">
        <v>55</v>
      </c>
      <c r="F10" s="28" t="s">
        <v>61</v>
      </c>
      <c r="G10" s="31" t="s">
        <v>71</v>
      </c>
      <c r="H10" s="30" t="s">
        <v>62</v>
      </c>
      <c r="I10" s="27">
        <v>30</v>
      </c>
    </row>
    <row r="11" spans="1:9" ht="22.8" customHeight="1" x14ac:dyDescent="0.3">
      <c r="A11" s="27">
        <v>10</v>
      </c>
      <c r="B11" s="27" t="s">
        <v>34</v>
      </c>
      <c r="C11" s="27" t="s">
        <v>40</v>
      </c>
      <c r="D11" s="27" t="s">
        <v>59</v>
      </c>
      <c r="E11" s="27" t="s">
        <v>60</v>
      </c>
      <c r="F11" s="28"/>
      <c r="G11" s="31" t="s">
        <v>72</v>
      </c>
      <c r="H11" s="29">
        <v>2</v>
      </c>
      <c r="I11" s="27">
        <v>10</v>
      </c>
    </row>
  </sheetData>
  <conditionalFormatting sqref="A1:I1048576">
    <cfRule type="expression" dxfId="9" priority="2">
      <formula>#REF!="rejected"</formula>
    </cfRule>
  </conditionalFormatting>
  <pageMargins left="0.7" right="0.7" top="0.75" bottom="0.75" header="0.3" footer="0.3"/>
  <pageSetup paperSize="9" orientation="portrait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Lists!$A$1:$A$11</xm:f>
          </x14:formula1>
          <xm:sqref>I1:I1048576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topLeftCell="G1" workbookViewId="0">
      <selection activeCell="J11" sqref="J11"/>
    </sheetView>
  </sheetViews>
  <sheetFormatPr defaultColWidth="8.77734375" defaultRowHeight="11.4" x14ac:dyDescent="0.3"/>
  <cols>
    <col min="1" max="1" width="5" style="1" customWidth="1"/>
    <col min="2" max="2" width="13.77734375" style="1" customWidth="1"/>
    <col min="3" max="3" width="17.44140625" style="1" customWidth="1"/>
    <col min="4" max="4" width="20" style="1" customWidth="1"/>
    <col min="5" max="5" width="23.44140625" style="1" customWidth="1"/>
    <col min="6" max="7" width="40.44140625" style="1" customWidth="1"/>
    <col min="8" max="8" width="14.77734375" style="1" bestFit="1" customWidth="1"/>
    <col min="9" max="9" width="15.109375" style="1" bestFit="1" customWidth="1"/>
    <col min="10" max="10" width="11" style="1" customWidth="1"/>
    <col min="11" max="11" width="8.77734375" style="4"/>
    <col min="12" max="16384" width="8.7773437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30</v>
      </c>
      <c r="I1" s="1" t="s">
        <v>19</v>
      </c>
      <c r="J1" s="1" t="s">
        <v>7</v>
      </c>
    </row>
    <row r="2" spans="1:12" ht="15.6" customHeight="1" x14ac:dyDescent="0.3">
      <c r="A2" s="1">
        <v>1</v>
      </c>
      <c r="B2" s="1" t="s">
        <v>15</v>
      </c>
      <c r="C2" s="1" t="s">
        <v>16</v>
      </c>
      <c r="D2" s="1" t="s">
        <v>17</v>
      </c>
      <c r="E2" s="1" t="s">
        <v>18</v>
      </c>
      <c r="F2" s="4"/>
      <c r="G2" s="3" t="s">
        <v>63</v>
      </c>
      <c r="H2" s="3">
        <v>1</v>
      </c>
      <c r="I2" s="3">
        <v>1</v>
      </c>
      <c r="J2" s="1">
        <v>50</v>
      </c>
      <c r="L2" s="4"/>
    </row>
    <row r="3" spans="1:12" ht="19.2" customHeight="1" x14ac:dyDescent="0.3">
      <c r="A3" s="1">
        <v>2</v>
      </c>
      <c r="B3" s="1" t="s">
        <v>20</v>
      </c>
      <c r="C3" s="1" t="s">
        <v>16</v>
      </c>
      <c r="D3" s="1" t="s">
        <v>21</v>
      </c>
      <c r="E3" s="1" t="s">
        <v>22</v>
      </c>
      <c r="F3" s="4"/>
      <c r="G3" s="3" t="s">
        <v>64</v>
      </c>
      <c r="H3" s="3">
        <v>1</v>
      </c>
      <c r="I3" s="3">
        <v>1</v>
      </c>
      <c r="J3" s="1">
        <v>50</v>
      </c>
      <c r="L3" s="4"/>
    </row>
    <row r="4" spans="1:12" ht="19.8" customHeight="1" x14ac:dyDescent="0.3">
      <c r="A4" s="7">
        <v>3</v>
      </c>
      <c r="B4" s="2" t="s">
        <v>20</v>
      </c>
      <c r="C4" s="2" t="s">
        <v>16</v>
      </c>
      <c r="D4" s="2" t="s">
        <v>23</v>
      </c>
      <c r="E4" s="2" t="s">
        <v>24</v>
      </c>
      <c r="F4" s="8"/>
      <c r="G4" s="6" t="s">
        <v>65</v>
      </c>
      <c r="H4" s="6">
        <v>1</v>
      </c>
      <c r="I4" s="6">
        <v>1</v>
      </c>
      <c r="J4" s="1">
        <v>10</v>
      </c>
      <c r="L4" s="4"/>
    </row>
    <row r="5" spans="1:12" ht="19.2" customHeight="1" x14ac:dyDescent="0.3">
      <c r="A5" s="7">
        <v>3</v>
      </c>
      <c r="B5" s="2" t="s">
        <v>20</v>
      </c>
      <c r="C5" s="2" t="s">
        <v>25</v>
      </c>
      <c r="D5" s="2" t="s">
        <v>26</v>
      </c>
      <c r="E5" s="2" t="s">
        <v>27</v>
      </c>
      <c r="F5" s="9"/>
      <c r="G5" s="31" t="s">
        <v>66</v>
      </c>
      <c r="H5" s="29">
        <v>1</v>
      </c>
      <c r="I5" s="29">
        <v>2</v>
      </c>
      <c r="J5" s="27">
        <v>10</v>
      </c>
      <c r="L5" s="4"/>
    </row>
    <row r="6" spans="1:12" ht="19.2" customHeight="1" x14ac:dyDescent="0.3">
      <c r="A6" s="7">
        <v>4</v>
      </c>
      <c r="B6" s="2" t="s">
        <v>20</v>
      </c>
      <c r="C6" s="2" t="s">
        <v>25</v>
      </c>
      <c r="D6" s="2" t="s">
        <v>28</v>
      </c>
      <c r="E6" s="2" t="s">
        <v>29</v>
      </c>
      <c r="F6" s="9"/>
      <c r="G6" s="31" t="s">
        <v>67</v>
      </c>
      <c r="H6" s="29">
        <v>1</v>
      </c>
      <c r="I6" s="29">
        <v>2</v>
      </c>
      <c r="J6" s="27">
        <v>150</v>
      </c>
      <c r="L6" s="4"/>
    </row>
    <row r="7" spans="1:12" ht="16.2" customHeight="1" x14ac:dyDescent="0.3">
      <c r="A7" s="27"/>
      <c r="B7" s="27"/>
      <c r="C7" s="27"/>
      <c r="D7" s="27"/>
      <c r="E7" s="27"/>
      <c r="F7" s="28"/>
      <c r="G7" s="31" t="s">
        <v>68</v>
      </c>
      <c r="H7" s="29">
        <v>1</v>
      </c>
      <c r="I7" s="29">
        <v>2</v>
      </c>
      <c r="J7" s="27">
        <v>20</v>
      </c>
    </row>
    <row r="8" spans="1:12" ht="15.6" customHeight="1" x14ac:dyDescent="0.3">
      <c r="A8" s="27"/>
      <c r="B8" s="27"/>
      <c r="C8" s="27"/>
      <c r="D8" s="27"/>
      <c r="E8" s="27"/>
      <c r="F8" s="28"/>
      <c r="G8" s="31" t="s">
        <v>69</v>
      </c>
      <c r="H8" s="29">
        <v>1</v>
      </c>
      <c r="I8" s="29">
        <v>2</v>
      </c>
      <c r="J8" s="27">
        <v>10</v>
      </c>
    </row>
    <row r="9" spans="1:12" ht="17.399999999999999" customHeight="1" x14ac:dyDescent="0.3">
      <c r="A9" s="27"/>
      <c r="B9" s="27"/>
      <c r="C9" s="27"/>
      <c r="D9" s="27"/>
      <c r="E9" s="27"/>
      <c r="F9" s="28"/>
      <c r="G9" s="31" t="s">
        <v>70</v>
      </c>
      <c r="H9" s="29">
        <v>1</v>
      </c>
      <c r="I9" s="29">
        <v>1</v>
      </c>
      <c r="J9" s="27">
        <v>20</v>
      </c>
    </row>
    <row r="10" spans="1:12" x14ac:dyDescent="0.3">
      <c r="A10" s="27"/>
      <c r="B10" s="27"/>
      <c r="C10" s="27"/>
      <c r="D10" s="27"/>
      <c r="E10" s="27"/>
      <c r="F10" s="28"/>
      <c r="G10" s="31" t="s">
        <v>72</v>
      </c>
      <c r="H10" s="29">
        <v>1</v>
      </c>
      <c r="I10" s="29">
        <v>2</v>
      </c>
      <c r="J10" s="27">
        <v>10</v>
      </c>
    </row>
    <row r="11" spans="1:12" x14ac:dyDescent="0.3">
      <c r="F11" s="4"/>
      <c r="G11" s="31"/>
      <c r="H11" s="31"/>
      <c r="I11" s="31"/>
    </row>
    <row r="12" spans="1:12" x14ac:dyDescent="0.3">
      <c r="A12" s="27"/>
      <c r="B12" s="27"/>
      <c r="C12" s="27"/>
      <c r="D12" s="27"/>
      <c r="E12" s="27"/>
      <c r="F12" s="28"/>
      <c r="G12" s="29"/>
      <c r="H12" s="29"/>
      <c r="I12" s="29"/>
      <c r="J12" s="27"/>
    </row>
    <row r="13" spans="1:12" x14ac:dyDescent="0.3">
      <c r="A13" s="27"/>
      <c r="B13" s="27"/>
      <c r="C13" s="27"/>
      <c r="D13" s="27"/>
      <c r="E13" s="27"/>
      <c r="F13" s="28"/>
      <c r="G13" s="29"/>
      <c r="H13" s="29"/>
      <c r="I13" s="29"/>
      <c r="J13" s="27"/>
    </row>
  </sheetData>
  <conditionalFormatting sqref="A1:J1 A12:J1048576 A2:F10 H10:J10">
    <cfRule type="expression" dxfId="8" priority="11">
      <formula>#REF!="rejected"</formula>
    </cfRule>
  </conditionalFormatting>
  <conditionalFormatting sqref="A5:F5">
    <cfRule type="expression" dxfId="7" priority="8">
      <formula>#REF!="rejected"</formula>
    </cfRule>
  </conditionalFormatting>
  <conditionalFormatting sqref="A6:F6">
    <cfRule type="expression" dxfId="6" priority="7">
      <formula>#REF!="rejected"</formula>
    </cfRule>
  </conditionalFormatting>
  <conditionalFormatting sqref="C6">
    <cfRule type="expression" dxfId="5" priority="6">
      <formula>#REF!="rejected"</formula>
    </cfRule>
  </conditionalFormatting>
  <conditionalFormatting sqref="G2:G9">
    <cfRule type="expression" dxfId="4" priority="5">
      <formula>#REF!="rejected"</formula>
    </cfRule>
  </conditionalFormatting>
  <conditionalFormatting sqref="H2:H9">
    <cfRule type="expression" dxfId="3" priority="4">
      <formula>#REF!="rejected"</formula>
    </cfRule>
  </conditionalFormatting>
  <conditionalFormatting sqref="I2:I9">
    <cfRule type="expression" dxfId="2" priority="3">
      <formula>#REF!="rejected"</formula>
    </cfRule>
  </conditionalFormatting>
  <conditionalFormatting sqref="J2:J9">
    <cfRule type="expression" dxfId="1" priority="2">
      <formula>#REF!="rejected"</formula>
    </cfRule>
  </conditionalFormatting>
  <conditionalFormatting sqref="G10">
    <cfRule type="expression" dxfId="0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64E503-6DFF-41B6-A82A-E3D5D5E677CA}">
          <x14:formula1>
            <xm:f>Lists!$A$1:$A$11</xm:f>
          </x14:formula1>
          <xm:sqref>J2:J9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>
      <selection activeCell="F17" sqref="F17"/>
    </sheetView>
  </sheetViews>
  <sheetFormatPr defaultColWidth="8.77734375" defaultRowHeight="13.2" x14ac:dyDescent="0.25"/>
  <cols>
    <col min="1" max="1" width="8.77734375" style="11"/>
    <col min="2" max="2" width="10.77734375" style="11" bestFit="1" customWidth="1"/>
    <col min="3" max="3" width="9.44140625" style="11" bestFit="1" customWidth="1"/>
    <col min="4" max="4" width="8.77734375" style="11" customWidth="1"/>
    <col min="5" max="5" width="11.109375" style="11" customWidth="1"/>
    <col min="6" max="7" width="8.77734375" style="15"/>
    <col min="8" max="16384" width="8.77734375" style="11"/>
  </cols>
  <sheetData>
    <row r="1" spans="1:7" ht="24.6" x14ac:dyDescent="0.4">
      <c r="A1" s="10" t="s">
        <v>33</v>
      </c>
    </row>
    <row r="2" spans="1:7" x14ac:dyDescent="0.25">
      <c r="A2" s="21" t="s">
        <v>31</v>
      </c>
      <c r="B2" s="21"/>
      <c r="C2" s="21"/>
      <c r="D2" s="21"/>
    </row>
    <row r="4" spans="1:7" ht="15" customHeight="1" x14ac:dyDescent="0.25">
      <c r="A4" s="25" t="s">
        <v>8</v>
      </c>
      <c r="B4" s="22" t="s">
        <v>9</v>
      </c>
      <c r="C4" s="22"/>
      <c r="D4" s="22"/>
      <c r="E4" s="23" t="s">
        <v>14</v>
      </c>
      <c r="F4" s="19" t="s">
        <v>12</v>
      </c>
      <c r="G4" s="19" t="s">
        <v>13</v>
      </c>
    </row>
    <row r="5" spans="1:7" ht="13.8" thickBot="1" x14ac:dyDescent="0.3">
      <c r="A5" s="26"/>
      <c r="B5" s="12" t="s">
        <v>10</v>
      </c>
      <c r="C5" s="12" t="s">
        <v>32</v>
      </c>
      <c r="D5" s="12" t="s">
        <v>11</v>
      </c>
      <c r="E5" s="24"/>
      <c r="F5" s="20"/>
      <c r="G5" s="20"/>
    </row>
    <row r="6" spans="1:7" x14ac:dyDescent="0.25">
      <c r="A6" s="18">
        <v>0</v>
      </c>
      <c r="B6" s="16">
        <v>330</v>
      </c>
      <c r="C6" s="17">
        <v>0</v>
      </c>
      <c r="D6" s="14">
        <v>0</v>
      </c>
      <c r="E6" s="14" t="str">
        <f>ROUND((C6/(C6 +B6))*100,0) &amp; "%"</f>
        <v>0%</v>
      </c>
      <c r="F6" s="15">
        <f>-D6</f>
        <v>0</v>
      </c>
      <c r="G6" s="15">
        <f>B6-D6</f>
        <v>330</v>
      </c>
    </row>
    <row r="7" spans="1:7" x14ac:dyDescent="0.25">
      <c r="A7" s="13">
        <v>1</v>
      </c>
      <c r="B7" s="16">
        <v>285</v>
      </c>
      <c r="C7" s="17">
        <v>45</v>
      </c>
      <c r="D7" s="14">
        <v>0</v>
      </c>
      <c r="E7" s="14" t="str">
        <f>ROUND((C7/(C7 +B7))*100,0) &amp; "%"</f>
        <v>14%</v>
      </c>
      <c r="F7" s="15">
        <f>-D7</f>
        <v>0</v>
      </c>
      <c r="G7" s="15">
        <f>B7-D7</f>
        <v>285</v>
      </c>
    </row>
    <row r="8" spans="1:7" x14ac:dyDescent="0.25">
      <c r="A8" s="13">
        <v>2</v>
      </c>
      <c r="B8" s="16">
        <v>270</v>
      </c>
      <c r="C8" s="16">
        <v>15</v>
      </c>
      <c r="D8" s="11">
        <f>((B8+C8)-(B7+C7)+D7)</f>
        <v>-45</v>
      </c>
      <c r="E8" s="14" t="str">
        <f>ROUND((C8/(C8 +B8))*100,0) &amp; "%"</f>
        <v>5%</v>
      </c>
      <c r="F8" s="15">
        <f>-D8</f>
        <v>45</v>
      </c>
      <c r="G8" s="15">
        <f>B8-D8</f>
        <v>315</v>
      </c>
    </row>
    <row r="9" spans="1:7" x14ac:dyDescent="0.25">
      <c r="A9" s="13">
        <v>3</v>
      </c>
      <c r="B9" s="16">
        <v>205</v>
      </c>
      <c r="C9" s="16">
        <v>65</v>
      </c>
      <c r="D9" s="11">
        <f>((B9+C9)-(B8+C8)+D8)</f>
        <v>-60</v>
      </c>
      <c r="E9" s="14" t="str">
        <f>ROUND((C9/(C9 +B9))*100,0) &amp; "%"</f>
        <v>24%</v>
      </c>
      <c r="F9" s="15">
        <f>-D9</f>
        <v>60</v>
      </c>
      <c r="G9" s="15">
        <f>B9-D9</f>
        <v>265</v>
      </c>
    </row>
    <row r="10" spans="1:7" x14ac:dyDescent="0.25">
      <c r="A10" s="13">
        <v>4</v>
      </c>
      <c r="B10" s="16">
        <v>155</v>
      </c>
      <c r="C10" s="16">
        <v>50</v>
      </c>
      <c r="E10" s="14" t="str">
        <f>ROUND((C10/(C10 +B10))*100,0) &amp; "%"</f>
        <v>24%</v>
      </c>
    </row>
    <row r="11" spans="1:7" x14ac:dyDescent="0.25">
      <c r="A11" s="13">
        <v>5</v>
      </c>
      <c r="B11" s="16">
        <v>115</v>
      </c>
      <c r="C11" s="16">
        <v>40</v>
      </c>
      <c r="E11" s="11" t="str">
        <f>ROUND((C11/(C11 +B11))*100,0) &amp; "%"</f>
        <v>26%</v>
      </c>
    </row>
    <row r="12" spans="1:7" x14ac:dyDescent="0.25">
      <c r="A12" s="13">
        <v>6</v>
      </c>
      <c r="B12" s="16">
        <v>115</v>
      </c>
      <c r="C12" s="16">
        <v>0</v>
      </c>
      <c r="E12" s="11" t="str">
        <f>ROUND((C12/(C12 +B12))*100,0) &amp; "%"</f>
        <v>0%</v>
      </c>
    </row>
    <row r="13" spans="1:7" x14ac:dyDescent="0.25">
      <c r="A13" s="13">
        <v>7</v>
      </c>
      <c r="B13" s="16">
        <v>70</v>
      </c>
      <c r="C13" s="16">
        <v>45</v>
      </c>
      <c r="E13" s="11" t="str">
        <f>ROUND((C13/(C13 +B13))*100,0) &amp; "%"</f>
        <v>39%</v>
      </c>
    </row>
    <row r="14" spans="1:7" x14ac:dyDescent="0.25">
      <c r="A14" s="13">
        <v>8</v>
      </c>
      <c r="B14" s="16">
        <v>30</v>
      </c>
      <c r="C14" s="16">
        <v>40</v>
      </c>
      <c r="E14" s="11" t="str">
        <f>ROUND((C14/(C14 +B14))*100,0) &amp; "%"</f>
        <v>57%</v>
      </c>
    </row>
    <row r="15" spans="1:7" x14ac:dyDescent="0.25">
      <c r="A15" s="13">
        <v>9</v>
      </c>
      <c r="B15" s="16">
        <v>20</v>
      </c>
      <c r="C15" s="16">
        <v>10</v>
      </c>
      <c r="E15" s="11" t="str">
        <f>ROUND((C15/(C15 +B15))*100,0) &amp; "%"</f>
        <v>33%</v>
      </c>
    </row>
    <row r="16" spans="1:7" x14ac:dyDescent="0.25">
      <c r="A16" s="13">
        <v>10</v>
      </c>
      <c r="B16" s="16">
        <v>0</v>
      </c>
      <c r="C16" s="16">
        <v>5</v>
      </c>
      <c r="E16" s="11" t="str">
        <f>ROUND((C16/(C16 +B16))*100,0) &amp; "%"</f>
        <v>100%</v>
      </c>
    </row>
    <row r="20" spans="4:4" x14ac:dyDescent="0.25">
      <c r="D20" s="32"/>
    </row>
    <row r="21" spans="4:4" x14ac:dyDescent="0.25">
      <c r="D21" s="32"/>
    </row>
    <row r="22" spans="4:4" x14ac:dyDescent="0.25">
      <c r="D22" s="33"/>
    </row>
    <row r="23" spans="4:4" x14ac:dyDescent="0.25">
      <c r="D23" s="33"/>
    </row>
    <row r="24" spans="4:4" x14ac:dyDescent="0.25">
      <c r="D24" s="33"/>
    </row>
    <row r="25" spans="4:4" x14ac:dyDescent="0.25">
      <c r="D25" s="33"/>
    </row>
    <row r="26" spans="4:4" x14ac:dyDescent="0.25">
      <c r="D26" s="33"/>
    </row>
  </sheetData>
  <mergeCells count="6">
    <mergeCell ref="G4:G5"/>
    <mergeCell ref="A2:D2"/>
    <mergeCell ref="B4:D4"/>
    <mergeCell ref="E4:E5"/>
    <mergeCell ref="A4:A5"/>
    <mergeCell ref="F4:F5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1"/>
  <sheetViews>
    <sheetView workbookViewId="0">
      <selection activeCell="C11" sqref="C11"/>
    </sheetView>
  </sheetViews>
  <sheetFormatPr defaultColWidth="11.44140625" defaultRowHeight="14.4" x14ac:dyDescent="0.3"/>
  <sheetData>
    <row r="1" spans="1:1" x14ac:dyDescent="0.3">
      <c r="A1">
        <v>0</v>
      </c>
    </row>
    <row r="2" spans="1:1" x14ac:dyDescent="0.3">
      <c r="A2">
        <v>5</v>
      </c>
    </row>
    <row r="3" spans="1:1" x14ac:dyDescent="0.3">
      <c r="A3">
        <v>10</v>
      </c>
    </row>
    <row r="4" spans="1:1" x14ac:dyDescent="0.3">
      <c r="A4">
        <v>20</v>
      </c>
    </row>
    <row r="5" spans="1:1" x14ac:dyDescent="0.3">
      <c r="A5">
        <v>30</v>
      </c>
    </row>
    <row r="6" spans="1:1" x14ac:dyDescent="0.3">
      <c r="A6">
        <v>50</v>
      </c>
    </row>
    <row r="7" spans="1:1" x14ac:dyDescent="0.3">
      <c r="A7">
        <v>100</v>
      </c>
    </row>
    <row r="8" spans="1:1" x14ac:dyDescent="0.3">
      <c r="A8">
        <v>150</v>
      </c>
    </row>
    <row r="9" spans="1:1" x14ac:dyDescent="0.3">
      <c r="A9">
        <v>200</v>
      </c>
    </row>
    <row r="10" spans="1:1" x14ac:dyDescent="0.3">
      <c r="A10">
        <v>400</v>
      </c>
    </row>
    <row r="11" spans="1:1" x14ac:dyDescent="0.3">
      <c r="A11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4C0C9F9C-98B5-480F-B2D6-CAE7CFAF0133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$ListId:Shared Documents;"/>
    <ds:schemaRef ds:uri="http://www.w3.org/XML/1998/namespace"/>
    <ds:schemaRef ds:uri="0d93dc7d-5998-434b-bf34-aa89b432ec07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infopath/2007/PartnerControls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Done</vt:lpstr>
      <vt:lpstr>Charts</vt:lpstr>
      <vt:lpstr>Lists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 Heasley</dc:creator>
  <cp:lastModifiedBy>Greg Graffius</cp:lastModifiedBy>
  <dcterms:created xsi:type="dcterms:W3CDTF">2014-04-10T04:38:41Z</dcterms:created>
  <dcterms:modified xsi:type="dcterms:W3CDTF">2018-07-26T02:00:28Z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