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I2" i="1"/>
  <c r="I3" i="1"/>
  <c r="I5" i="1"/>
  <c r="I7" i="1"/>
  <c r="I6" i="1"/>
  <c r="H3" i="1"/>
  <c r="J4" i="1" l="1"/>
  <c r="H9" i="1"/>
  <c r="H8" i="1"/>
  <c r="H7" i="1"/>
  <c r="H6" i="1"/>
  <c r="H5" i="1"/>
  <c r="H4" i="1"/>
  <c r="H2" i="1"/>
  <c r="G3" i="1"/>
  <c r="G4" i="1"/>
  <c r="G5" i="1"/>
  <c r="G6" i="1"/>
  <c r="G7" i="1"/>
  <c r="G8" i="1"/>
  <c r="G9" i="1"/>
  <c r="G2" i="1"/>
  <c r="E11" i="1"/>
  <c r="D9" i="1"/>
  <c r="E9" i="1"/>
  <c r="F9" i="1"/>
  <c r="C9" i="1"/>
  <c r="B9" i="1"/>
  <c r="J7" i="1" l="1"/>
  <c r="J6" i="1"/>
  <c r="J3" i="1"/>
</calcChain>
</file>

<file path=xl/sharedStrings.xml><?xml version="1.0" encoding="utf-8"?>
<sst xmlns="http://schemas.openxmlformats.org/spreadsheetml/2006/main" count="14" uniqueCount="12">
  <si>
    <t>totle  registered passenger vehicles</t>
    <phoneticPr fontId="2" type="noConversion"/>
  </si>
  <si>
    <t>truck,combination</t>
    <phoneticPr fontId="2" type="noConversion"/>
  </si>
  <si>
    <t>motorcycles</t>
    <phoneticPr fontId="2" type="noConversion"/>
  </si>
  <si>
    <t>bus</t>
    <phoneticPr fontId="2" type="noConversion"/>
  </si>
  <si>
    <t>year</t>
    <phoneticPr fontId="2" type="noConversion"/>
  </si>
  <si>
    <t>truck with 2 axles and 6 tires</t>
    <phoneticPr fontId="2" type="noConversion"/>
  </si>
  <si>
    <t>Light duty vehicle,short wheel base</t>
    <phoneticPr fontId="2" type="noConversion"/>
  </si>
  <si>
    <t>bus length</t>
    <phoneticPr fontId="2" type="noConversion"/>
  </si>
  <si>
    <t>avarage</t>
    <phoneticPr fontId="2" type="noConversion"/>
  </si>
  <si>
    <t>pecentage</t>
    <phoneticPr fontId="2" type="noConversion"/>
  </si>
  <si>
    <t>light vehicle</t>
  </si>
  <si>
    <t>Light duty vehicle,long wheel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</si>
</sst>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"/>
    <numFmt numFmtId="165" formatCode="0.0_);[Red]\(0.0\)"/>
  </numFmts>
  <fonts count="7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1" fillId="0" borderId="0" xfId="0" applyFont="1">
      <alignment vertical="center"/>
    </xf>
    <xf numFmtId="3" fontId="5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6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8" sqref="E8"/>
    </sheetView>
  </sheetViews>
  <sheetFormatPr defaultRowHeight="15"/>
  <cols>
    <col min="1" max="1" width="35.140625" customWidth="1"/>
    <col min="2" max="2" width="18.42578125" customWidth="1"/>
    <col min="3" max="3" width="6.28515625" customWidth="1"/>
    <col min="4" max="5" width="6.140625" customWidth="1"/>
    <col min="6" max="6" width="5.140625" customWidth="1"/>
    <col min="7" max="7" width="16" customWidth="1"/>
    <col min="8" max="8" width="13.28515625" customWidth="1"/>
    <col min="9" max="9" width="10.42578125" bestFit="1" customWidth="1"/>
    <col min="10" max="10" width="16.5703125" customWidth="1"/>
  </cols>
  <sheetData>
    <row r="1" spans="1:10">
      <c r="A1" t="s">
        <v>4</v>
      </c>
      <c r="B1" s="4">
        <v>2011</v>
      </c>
      <c r="C1" s="6">
        <v>2010</v>
      </c>
      <c r="D1" s="7">
        <v>2009</v>
      </c>
      <c r="E1" s="7">
        <v>2008</v>
      </c>
      <c r="F1" s="7">
        <v>2007</v>
      </c>
      <c r="G1" s="7" t="s">
        <v>8</v>
      </c>
      <c r="H1" t="s">
        <v>9</v>
      </c>
    </row>
    <row r="2" spans="1:10">
      <c r="A2" t="s">
        <v>0</v>
      </c>
      <c r="B2" s="3">
        <v>253108389</v>
      </c>
      <c r="C2" s="8">
        <v>250070048</v>
      </c>
      <c r="D2" s="3">
        <v>254212611</v>
      </c>
      <c r="E2" s="3">
        <v>255917664</v>
      </c>
      <c r="F2" s="3">
        <v>254403081</v>
      </c>
      <c r="G2" s="7">
        <f>AVERAGE(B2:F2)</f>
        <v>253542358.59999999</v>
      </c>
      <c r="H2">
        <f>G2/G2</f>
        <v>1</v>
      </c>
      <c r="I2" s="7">
        <f>I3+I6+I7+I5</f>
        <v>245710190.80000001</v>
      </c>
    </row>
    <row r="3" spans="1:10">
      <c r="A3" s="12" t="s">
        <v>6</v>
      </c>
      <c r="B3" s="3">
        <v>192513278</v>
      </c>
      <c r="C3" s="6">
        <v>190202782</v>
      </c>
      <c r="D3" s="2">
        <v>193979654</v>
      </c>
      <c r="E3" s="2">
        <v>196762927</v>
      </c>
      <c r="F3" s="2">
        <v>196491176</v>
      </c>
      <c r="G3" s="7">
        <f t="shared" ref="G3:G9" si="0">AVERAGE(B3:F3)</f>
        <v>193989963.40000001</v>
      </c>
      <c r="H3">
        <f>G3/G2</f>
        <v>0.76511855640677162</v>
      </c>
      <c r="I3" s="7">
        <f>G3</f>
        <v>193989963.40000001</v>
      </c>
      <c r="J3">
        <f>I3/I2</f>
        <v>0.78950719450582918</v>
      </c>
    </row>
    <row r="4" spans="1:10">
      <c r="A4" t="s">
        <v>2</v>
      </c>
      <c r="B4" s="3">
        <v>8330210</v>
      </c>
      <c r="C4" s="6">
        <v>8009503</v>
      </c>
      <c r="D4" s="2">
        <v>7929724</v>
      </c>
      <c r="E4" s="2">
        <v>7752926</v>
      </c>
      <c r="F4" s="2">
        <v>7138476</v>
      </c>
      <c r="G4" s="7">
        <f t="shared" si="0"/>
        <v>7832167.7999999998</v>
      </c>
      <c r="H4">
        <f>G4/G2</f>
        <v>3.0890963716072334E-2</v>
      </c>
      <c r="J4">
        <f t="shared" ref="J4:J7" si="1">I4/I3</f>
        <v>0</v>
      </c>
    </row>
    <row r="5" spans="1:10">
      <c r="A5" s="12" t="s">
        <v>11</v>
      </c>
      <c r="B5" s="3">
        <v>41328144</v>
      </c>
      <c r="C5" s="6">
        <v>40241658</v>
      </c>
      <c r="D5" s="2">
        <v>40488025</v>
      </c>
      <c r="E5" s="2">
        <v>39685228</v>
      </c>
      <c r="F5" s="2">
        <v>39186974</v>
      </c>
      <c r="G5" s="7">
        <f t="shared" si="0"/>
        <v>40186005.799999997</v>
      </c>
      <c r="H5">
        <f>G5/G2</f>
        <v>0.1584981934454561</v>
      </c>
      <c r="I5" s="7">
        <f>G5</f>
        <v>40186005.799999997</v>
      </c>
      <c r="J5">
        <f>I5/I2</f>
        <v>0.16355042364811836</v>
      </c>
    </row>
    <row r="6" spans="1:10">
      <c r="A6" s="11" t="s">
        <v>5</v>
      </c>
      <c r="B6" s="3">
        <v>7819055</v>
      </c>
      <c r="C6" s="6">
        <v>8217189</v>
      </c>
      <c r="D6" s="2">
        <v>8356097</v>
      </c>
      <c r="E6" s="2">
        <v>8288046</v>
      </c>
      <c r="F6" s="2">
        <v>8116672</v>
      </c>
      <c r="G6" s="7">
        <f t="shared" si="0"/>
        <v>8159411.7999999998</v>
      </c>
      <c r="H6">
        <f>G6/G2</f>
        <v>3.2181651401581621E-2</v>
      </c>
      <c r="I6" s="7">
        <f>G6+G8</f>
        <v>8965782.1999999993</v>
      </c>
      <c r="J6">
        <f>I6/I2</f>
        <v>3.648925659456205E-2</v>
      </c>
    </row>
    <row r="7" spans="1:10">
      <c r="A7" t="s">
        <v>1</v>
      </c>
      <c r="B7" s="3">
        <v>2451638</v>
      </c>
      <c r="C7" s="6">
        <v>2552865</v>
      </c>
      <c r="D7" s="2">
        <v>2617118</v>
      </c>
      <c r="E7" s="2">
        <v>2585229</v>
      </c>
      <c r="F7" s="2">
        <v>2635347</v>
      </c>
      <c r="G7" s="7">
        <f t="shared" si="0"/>
        <v>2568439.4</v>
      </c>
      <c r="H7">
        <f>G7/G2</f>
        <v>1.0130218138627033E-2</v>
      </c>
      <c r="I7" s="7">
        <f>G7</f>
        <v>2568439.4</v>
      </c>
      <c r="J7">
        <f>I7/I2</f>
        <v>1.0453125251490383E-2</v>
      </c>
    </row>
    <row r="8" spans="1:10">
      <c r="A8" s="11" t="s">
        <v>3</v>
      </c>
      <c r="B8" s="3">
        <v>666064</v>
      </c>
      <c r="C8" s="6">
        <v>846051</v>
      </c>
      <c r="D8" s="2">
        <v>841993</v>
      </c>
      <c r="E8" s="2">
        <v>843308</v>
      </c>
      <c r="F8" s="2">
        <v>834436</v>
      </c>
      <c r="G8" s="7">
        <f t="shared" si="0"/>
        <v>806370.4</v>
      </c>
      <c r="H8">
        <f>G8/G2</f>
        <v>3.1804168914913613E-3</v>
      </c>
    </row>
    <row r="9" spans="1:10">
      <c r="B9" s="5">
        <f>SUM(B3:B8)</f>
        <v>253108389</v>
      </c>
      <c r="C9" s="5">
        <f>SUM(C3:C8)</f>
        <v>250070048</v>
      </c>
      <c r="D9" s="5">
        <f t="shared" ref="D9:F9" si="2">SUM(D3:D8)</f>
        <v>254212611</v>
      </c>
      <c r="E9" s="5">
        <f t="shared" si="2"/>
        <v>255917664</v>
      </c>
      <c r="F9" s="5">
        <f t="shared" si="2"/>
        <v>254403081</v>
      </c>
      <c r="G9" s="7">
        <f t="shared" si="0"/>
        <v>253542358.59999999</v>
      </c>
      <c r="H9">
        <f>G9/G2</f>
        <v>1</v>
      </c>
    </row>
    <row r="11" spans="1:10">
      <c r="A11" s="11" t="s">
        <v>7</v>
      </c>
      <c r="B11" s="9">
        <v>12.3</v>
      </c>
      <c r="C11" s="10">
        <v>13</v>
      </c>
      <c r="D11" s="10">
        <v>13.8</v>
      </c>
      <c r="E11" s="10">
        <f>AVERAGE(B11:D11)</f>
        <v>13.033333333333333</v>
      </c>
      <c r="F11" s="10"/>
    </row>
    <row r="12" spans="1:10">
      <c r="A12" s="11" t="s">
        <v>5</v>
      </c>
      <c r="B12" s="10"/>
      <c r="C12" s="10"/>
      <c r="D12" s="10"/>
      <c r="E12" s="10">
        <v>12.2</v>
      </c>
      <c r="F12" s="10"/>
    </row>
    <row r="13" spans="1:10">
      <c r="A13" s="13" t="s">
        <v>1</v>
      </c>
      <c r="B13" s="10"/>
      <c r="C13" s="10"/>
      <c r="D13" s="10"/>
      <c r="E13" s="10">
        <v>18.3</v>
      </c>
      <c r="F13" s="10"/>
    </row>
    <row r="14" spans="1:10">
      <c r="A14" t="s">
        <v>10</v>
      </c>
      <c r="B14" s="10"/>
      <c r="C14" s="10"/>
      <c r="D14" s="10"/>
      <c r="E14" s="10">
        <v>4.8</v>
      </c>
      <c r="F14" s="10"/>
    </row>
    <row r="15" spans="1:10">
      <c r="B15" s="10"/>
      <c r="C15" s="10"/>
      <c r="D15" s="10"/>
      <c r="E15" s="10">
        <v>3.6</v>
      </c>
      <c r="F15" s="10"/>
    </row>
    <row r="18" spans="2:2">
      <c r="B18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Linhehe</cp:lastModifiedBy>
  <dcterms:created xsi:type="dcterms:W3CDTF">2014-02-07T06:07:09Z</dcterms:created>
  <dcterms:modified xsi:type="dcterms:W3CDTF">2014-02-07T16:30:11Z</dcterms:modified>
</cp:coreProperties>
</file>