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4" xr2:uid="{00000000-000D-0000-FFFF-FFFF00000000}"/>
  </bookViews>
  <sheets>
    <sheet name="Веса" sheetId="1" r:id="rId1"/>
    <sheet name="Лист3" sheetId="3" r:id="rId2"/>
    <sheet name="Лист4" sheetId="4" r:id="rId3"/>
    <sheet name="Лист5" sheetId="5" r:id="rId4"/>
    <sheet name="Сравнение рабочей книги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E3" i="2"/>
  <c r="E11" i="1"/>
  <c r="B11" i="1"/>
  <c r="F11" i="1"/>
  <c r="E4" i="2" l="1"/>
  <c r="E5" i="2"/>
  <c r="D8" i="2"/>
  <c r="D5" i="2"/>
  <c r="C5" i="2"/>
  <c r="B5" i="2"/>
  <c r="D4" i="2"/>
  <c r="C4" i="2"/>
  <c r="B4" i="2"/>
  <c r="D3" i="2"/>
  <c r="C3" i="2"/>
  <c r="B3" i="2"/>
  <c r="F11" i="5"/>
  <c r="F12" i="5"/>
  <c r="F10" i="5"/>
  <c r="D11" i="5"/>
  <c r="D12" i="5"/>
  <c r="D10" i="5"/>
  <c r="C11" i="5"/>
  <c r="C12" i="5"/>
  <c r="C10" i="5"/>
  <c r="B11" i="5"/>
  <c r="B12" i="5"/>
  <c r="B10" i="5"/>
  <c r="E10" i="5" s="1"/>
  <c r="E11" i="5"/>
  <c r="E12" i="5"/>
  <c r="D6" i="5"/>
  <c r="C6" i="5"/>
  <c r="B6" i="5"/>
  <c r="D12" i="4"/>
  <c r="D13" i="4"/>
  <c r="C12" i="4"/>
  <c r="C13" i="4"/>
  <c r="C11" i="4"/>
  <c r="B12" i="4"/>
  <c r="B13" i="4"/>
  <c r="D11" i="4"/>
  <c r="B11" i="4"/>
  <c r="E13" i="4"/>
  <c r="E12" i="4"/>
  <c r="D7" i="4"/>
  <c r="C7" i="4"/>
  <c r="B7" i="4"/>
  <c r="F12" i="3"/>
  <c r="F11" i="3"/>
  <c r="E12" i="3"/>
  <c r="D11" i="3"/>
  <c r="D12" i="3"/>
  <c r="C11" i="3"/>
  <c r="C12" i="3"/>
  <c r="F10" i="3"/>
  <c r="D10" i="3"/>
  <c r="C10" i="3"/>
  <c r="B11" i="3"/>
  <c r="B12" i="3"/>
  <c r="B10" i="3"/>
  <c r="E11" i="3"/>
  <c r="E10" i="3"/>
  <c r="D6" i="3"/>
  <c r="C6" i="3"/>
  <c r="B6" i="3"/>
  <c r="C8" i="2" l="1"/>
  <c r="E11" i="4"/>
  <c r="F14" i="3"/>
  <c r="F19" i="3" s="1"/>
  <c r="F13" i="1"/>
  <c r="D7" i="1"/>
  <c r="D11" i="1" s="1"/>
  <c r="C7" i="1"/>
  <c r="B5" i="1"/>
  <c r="F13" i="4" l="1"/>
  <c r="F12" i="4"/>
  <c r="F11" i="4"/>
  <c r="F15" i="4" s="1"/>
  <c r="F20" i="4" s="1"/>
  <c r="C12" i="1"/>
  <c r="C13" i="1"/>
  <c r="C11" i="1"/>
  <c r="D13" i="1"/>
  <c r="B7" i="1"/>
  <c r="D12" i="1"/>
  <c r="B13" i="1" l="1"/>
  <c r="E13" i="1" s="1"/>
  <c r="B12" i="1"/>
  <c r="E12" i="1" s="1"/>
  <c r="F12" i="1" l="1"/>
  <c r="F15" i="1" s="1"/>
  <c r="F20" i="1" s="1"/>
  <c r="F14" i="5" l="1"/>
  <c r="F19" i="5" s="1"/>
</calcChain>
</file>

<file path=xl/sharedStrings.xml><?xml version="1.0" encoding="utf-8"?>
<sst xmlns="http://schemas.openxmlformats.org/spreadsheetml/2006/main" count="93" uniqueCount="21">
  <si>
    <t>СУММА</t>
  </si>
  <si>
    <t>НОРМАЛИЗАЦИЯ</t>
  </si>
  <si>
    <t>СРЕДНЕЕ</t>
  </si>
  <si>
    <t xml:space="preserve">МЕРА СОГЛАСОВАННОСТИ </t>
  </si>
  <si>
    <t>ИС=</t>
  </si>
  <si>
    <t>ИР=</t>
  </si>
  <si>
    <t>КОЕф.согласованности=</t>
  </si>
  <si>
    <t>C</t>
  </si>
  <si>
    <t>O</t>
  </si>
  <si>
    <t>P</t>
  </si>
  <si>
    <t>A</t>
  </si>
  <si>
    <t>S</t>
  </si>
  <si>
    <t>J</t>
  </si>
  <si>
    <t>M</t>
  </si>
  <si>
    <t>?</t>
  </si>
  <si>
    <t>Ac</t>
  </si>
  <si>
    <t>Ao</t>
  </si>
  <si>
    <t>4 вар.</t>
  </si>
  <si>
    <t>Ap</t>
  </si>
  <si>
    <t>Веса</t>
  </si>
  <si>
    <t>Взвешенные ср. рейтинги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</si>
</sst>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top" wrapText="1"/>
    </xf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0" fontId="4" fillId="0" borderId="0" xfId="0" applyFont="1"/>
    <xf numFmtId="0" fontId="0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F5" sqref="F5"/>
    </sheetView>
  </sheetViews>
  <sheetFormatPr defaultRowHeight="15" x14ac:dyDescent="0.25"/>
  <cols>
    <col min="1" max="1" width="15" style="2" customWidth="1"/>
    <col min="2" max="5" width="9.140625" style="2"/>
    <col min="6" max="6" width="27" style="2" customWidth="1"/>
    <col min="7" max="7" width="10.28515625" style="2" bestFit="1" customWidth="1"/>
    <col min="8" max="13" width="9.140625" style="2"/>
    <col min="14" max="14" width="27.85546875" style="2" customWidth="1"/>
    <col min="15" max="16384" width="9.140625" style="2"/>
  </cols>
  <sheetData>
    <row r="1" spans="1:15" ht="15.75" x14ac:dyDescent="0.25">
      <c r="A1" s="1" t="s">
        <v>17</v>
      </c>
      <c r="G1" s="1" t="s">
        <v>10</v>
      </c>
      <c r="O1" s="1"/>
    </row>
    <row r="2" spans="1:15" x14ac:dyDescent="0.25">
      <c r="B2" s="2" t="s">
        <v>7</v>
      </c>
      <c r="C2" s="2" t="s">
        <v>8</v>
      </c>
      <c r="D2" s="2" t="s">
        <v>9</v>
      </c>
    </row>
    <row r="3" spans="1:15" x14ac:dyDescent="0.25">
      <c r="A3" s="2" t="s">
        <v>7</v>
      </c>
      <c r="B3" s="2">
        <v>1</v>
      </c>
      <c r="C3" s="2">
        <v>2</v>
      </c>
      <c r="D3" s="2">
        <v>0.25</v>
      </c>
    </row>
    <row r="4" spans="1:15" x14ac:dyDescent="0.25">
      <c r="A4" s="2" t="s">
        <v>8</v>
      </c>
      <c r="B4" s="2">
        <v>0.5</v>
      </c>
      <c r="C4" s="2">
        <v>1</v>
      </c>
      <c r="D4" s="2">
        <v>0.2</v>
      </c>
    </row>
    <row r="5" spans="1:15" x14ac:dyDescent="0.25">
      <c r="A5" s="2" t="s">
        <v>9</v>
      </c>
      <c r="B5" s="2">
        <f>1/D3</f>
        <v>4</v>
      </c>
      <c r="C5" s="2">
        <v>5</v>
      </c>
      <c r="D5" s="2">
        <v>1</v>
      </c>
    </row>
    <row r="7" spans="1:15" x14ac:dyDescent="0.25">
      <c r="A7" s="2" t="s">
        <v>0</v>
      </c>
      <c r="B7" s="2">
        <f>SUM(B3:B5)</f>
        <v>5.5</v>
      </c>
      <c r="C7" s="2">
        <f t="shared" ref="C7:D7" si="0">SUM(C3:C5)</f>
        <v>8</v>
      </c>
      <c r="D7" s="2">
        <f t="shared" si="0"/>
        <v>1.45</v>
      </c>
    </row>
    <row r="9" spans="1:15" x14ac:dyDescent="0.25">
      <c r="A9" s="2" t="s">
        <v>1</v>
      </c>
    </row>
    <row r="10" spans="1:15" x14ac:dyDescent="0.25">
      <c r="B10" s="2" t="s">
        <v>7</v>
      </c>
      <c r="C10" s="2" t="s">
        <v>8</v>
      </c>
      <c r="D10" s="2" t="s">
        <v>9</v>
      </c>
      <c r="E10" s="2" t="s">
        <v>2</v>
      </c>
      <c r="F10" s="4" t="s">
        <v>3</v>
      </c>
    </row>
    <row r="11" spans="1:15" x14ac:dyDescent="0.25">
      <c r="A11" s="2" t="s">
        <v>7</v>
      </c>
      <c r="B11" s="2">
        <f>B3/$B$7</f>
        <v>0.18181818181818182</v>
      </c>
      <c r="C11" s="2">
        <f>C3/$C$7</f>
        <v>0.25</v>
      </c>
      <c r="D11" s="2">
        <f>D3/$D$7</f>
        <v>0.17241379310344829</v>
      </c>
      <c r="E11" s="2">
        <f>AVERAGE(B11:D11)</f>
        <v>0.20141065830721003</v>
      </c>
      <c r="F11" s="2">
        <f>MMULT(B3:D3,$E$11:$E$13)/E11</f>
        <v>3.0160505836575879</v>
      </c>
    </row>
    <row r="12" spans="1:15" x14ac:dyDescent="0.25">
      <c r="A12" s="2" t="s">
        <v>8</v>
      </c>
      <c r="B12" s="2">
        <f t="shared" ref="B12:B13" si="1">B4/$B$7</f>
        <v>9.0909090909090912E-2</v>
      </c>
      <c r="C12" s="2">
        <f t="shared" ref="C12" si="2">C4/$C$7</f>
        <v>0.125</v>
      </c>
      <c r="D12" s="2">
        <f t="shared" ref="D12:D13" si="3">D4/$D$7</f>
        <v>0.13793103448275862</v>
      </c>
      <c r="E12" s="2">
        <f t="shared" ref="E12" si="4">AVERAGE(B12:D12)</f>
        <v>0.11794670846394983</v>
      </c>
      <c r="F12" s="2">
        <f>MMULT(B4:D4,$E$11:$E$13)/E12</f>
        <v>3.0079734219269105</v>
      </c>
    </row>
    <row r="13" spans="1:15" x14ac:dyDescent="0.25">
      <c r="A13" s="2" t="s">
        <v>9</v>
      </c>
      <c r="B13" s="2">
        <f t="shared" si="1"/>
        <v>0.72727272727272729</v>
      </c>
      <c r="C13" s="2">
        <f>C5/$C$7</f>
        <v>0.625</v>
      </c>
      <c r="D13" s="2">
        <f t="shared" si="3"/>
        <v>0.68965517241379315</v>
      </c>
      <c r="E13" s="2">
        <f>AVERAGE(B13:D13)</f>
        <v>0.68064263322884011</v>
      </c>
      <c r="F13" s="2">
        <f>MMULT(B5:D5,$E$11:$E$13)/E13</f>
        <v>3.0500863557858375</v>
      </c>
    </row>
    <row r="15" spans="1:15" x14ac:dyDescent="0.25">
      <c r="E15" s="4" t="s">
        <v>4</v>
      </c>
      <c r="F15" s="2">
        <f>(AVERAGE(F11:F13)-3)/2</f>
        <v>1.2351726895056148E-2</v>
      </c>
    </row>
    <row r="17" spans="3:15" x14ac:dyDescent="0.25">
      <c r="E17" s="2" t="s">
        <v>5</v>
      </c>
      <c r="F17" s="2">
        <v>0.57999999999999996</v>
      </c>
      <c r="G17" s="2" t="s">
        <v>14</v>
      </c>
    </row>
    <row r="20" spans="3:15" x14ac:dyDescent="0.25">
      <c r="C20" s="4" t="s">
        <v>6</v>
      </c>
      <c r="F20" s="2">
        <f>F15/F17</f>
        <v>2.1296080853545084E-2</v>
      </c>
    </row>
    <row r="21" spans="3:15" x14ac:dyDescent="0.25">
      <c r="C21" s="4"/>
    </row>
    <row r="23" spans="3:15" ht="15.75" x14ac:dyDescent="0.25">
      <c r="G23" s="1"/>
      <c r="O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79AA-83AD-49FA-9B2E-C51E0D63BD67}">
  <dimension ref="A1:G19"/>
  <sheetViews>
    <sheetView workbookViewId="0">
      <selection activeCell="B1" sqref="B1"/>
    </sheetView>
  </sheetViews>
  <sheetFormatPr defaultRowHeight="15" x14ac:dyDescent="0.25"/>
  <sheetData>
    <row r="1" spans="1:7" ht="15.75" x14ac:dyDescent="0.25">
      <c r="A1" s="2"/>
      <c r="B1" s="2" t="s">
        <v>11</v>
      </c>
      <c r="C1" s="2" t="s">
        <v>12</v>
      </c>
      <c r="D1" s="2" t="s">
        <v>13</v>
      </c>
      <c r="E1" s="2"/>
      <c r="F1" s="2"/>
      <c r="G1" s="1" t="s">
        <v>15</v>
      </c>
    </row>
    <row r="2" spans="1:7" x14ac:dyDescent="0.25">
      <c r="A2" s="2" t="s">
        <v>11</v>
      </c>
      <c r="B2" s="2">
        <v>1</v>
      </c>
      <c r="C2" s="2">
        <v>3</v>
      </c>
      <c r="D2" s="2">
        <v>4</v>
      </c>
      <c r="E2" s="2"/>
      <c r="F2" s="2"/>
      <c r="G2" s="2"/>
    </row>
    <row r="3" spans="1:7" x14ac:dyDescent="0.25">
      <c r="A3" s="2" t="s">
        <v>12</v>
      </c>
      <c r="B3" s="2">
        <v>0.33</v>
      </c>
      <c r="C3" s="2">
        <v>1</v>
      </c>
      <c r="D3" s="2">
        <v>0.2</v>
      </c>
      <c r="E3" s="2"/>
      <c r="F3" s="2"/>
      <c r="G3" s="2"/>
    </row>
    <row r="4" spans="1:7" x14ac:dyDescent="0.25">
      <c r="A4" s="2" t="s">
        <v>13</v>
      </c>
      <c r="B4" s="2">
        <v>0.25</v>
      </c>
      <c r="C4" s="2">
        <v>5</v>
      </c>
      <c r="D4" s="2">
        <v>1</v>
      </c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 t="s">
        <v>0</v>
      </c>
      <c r="B6" s="2">
        <f>SUM(B2:B4)</f>
        <v>1.58</v>
      </c>
      <c r="C6" s="2">
        <f t="shared" ref="C6:D6" si="0">SUM(C2:C4)</f>
        <v>9</v>
      </c>
      <c r="D6" s="2">
        <f t="shared" si="0"/>
        <v>5.2</v>
      </c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 t="s">
        <v>1</v>
      </c>
      <c r="B8" s="2"/>
      <c r="C8" s="2"/>
      <c r="D8" s="2"/>
      <c r="E8" s="2"/>
      <c r="F8" s="2"/>
      <c r="G8" s="2"/>
    </row>
    <row r="9" spans="1:7" x14ac:dyDescent="0.25">
      <c r="A9" s="2"/>
      <c r="B9" s="2" t="s">
        <v>11</v>
      </c>
      <c r="C9" s="2" t="s">
        <v>12</v>
      </c>
      <c r="D9" s="2" t="s">
        <v>13</v>
      </c>
      <c r="E9" s="2" t="s">
        <v>2</v>
      </c>
      <c r="F9" s="2" t="s">
        <v>3</v>
      </c>
      <c r="G9" s="2"/>
    </row>
    <row r="10" spans="1:7" x14ac:dyDescent="0.25">
      <c r="A10" s="2" t="s">
        <v>11</v>
      </c>
      <c r="B10" s="2">
        <f>B2/$B$6</f>
        <v>0.63291139240506322</v>
      </c>
      <c r="C10" s="2">
        <f>C2/$C$6</f>
        <v>0.33333333333333331</v>
      </c>
      <c r="D10" s="2">
        <f>D2/$D$6</f>
        <v>0.76923076923076916</v>
      </c>
      <c r="E10" s="2">
        <f>AVERAGE(B10:D10)</f>
        <v>0.57849183165638862</v>
      </c>
      <c r="F10" s="2">
        <f>MMULT(B2:D2,$E$10:$E$12)/E10</f>
        <v>3.7079982544729133</v>
      </c>
      <c r="G10" s="2"/>
    </row>
    <row r="11" spans="1:7" x14ac:dyDescent="0.25">
      <c r="A11" s="2" t="s">
        <v>12</v>
      </c>
      <c r="B11" s="2">
        <f t="shared" ref="B11:B12" si="1">B3/$B$6</f>
        <v>0.20886075949367089</v>
      </c>
      <c r="C11" s="2">
        <f t="shared" ref="C11:C12" si="2">C3/$C$6</f>
        <v>0.1111111111111111</v>
      </c>
      <c r="D11" s="2">
        <f t="shared" ref="D11:D12" si="3">D3/$D$6</f>
        <v>3.8461538461538464E-2</v>
      </c>
      <c r="E11" s="2">
        <f t="shared" ref="E11" si="4">AVERAGE(B11:D11)</f>
        <v>0.11947780302210682</v>
      </c>
      <c r="F11" s="2">
        <f>MMULT(B3:D3,$E$10:$E$12)/E11</f>
        <v>3.1033896770298823</v>
      </c>
      <c r="G11" s="2"/>
    </row>
    <row r="12" spans="1:7" x14ac:dyDescent="0.25">
      <c r="A12" s="2" t="s">
        <v>13</v>
      </c>
      <c r="B12" s="2">
        <f t="shared" si="1"/>
        <v>0.15822784810126581</v>
      </c>
      <c r="C12" s="2">
        <f t="shared" si="2"/>
        <v>0.55555555555555558</v>
      </c>
      <c r="D12" s="2">
        <f t="shared" si="3"/>
        <v>0.19230769230769229</v>
      </c>
      <c r="E12" s="2">
        <f>AVERAGE(B12:D12)</f>
        <v>0.30203036532150457</v>
      </c>
      <c r="F12" s="2">
        <f>MMULT(B4:D4,$E$10:$E$12)/E12</f>
        <v>3.4567462686567167</v>
      </c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 t="s">
        <v>4</v>
      </c>
      <c r="F14" s="2">
        <f>(AVERAGE(F10:F12)-3)/2</f>
        <v>0.21135570002658532</v>
      </c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 t="s">
        <v>5</v>
      </c>
      <c r="F16" s="2">
        <v>0.57999999999999996</v>
      </c>
      <c r="G16" s="2" t="s">
        <v>14</v>
      </c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 t="s">
        <v>6</v>
      </c>
      <c r="D19" s="2"/>
      <c r="E19" s="2"/>
      <c r="F19" s="2">
        <f>F14/F16</f>
        <v>0.36440637935618164</v>
      </c>
      <c r="G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1081-6F5C-45D8-B856-52372ED573B7}">
  <dimension ref="A1:G20"/>
  <sheetViews>
    <sheetView workbookViewId="0">
      <selection activeCell="E11" sqref="E11:E13"/>
    </sheetView>
  </sheetViews>
  <sheetFormatPr defaultRowHeight="15" x14ac:dyDescent="0.25"/>
  <sheetData>
    <row r="1" spans="1:7" ht="15.75" x14ac:dyDescent="0.25">
      <c r="A1" s="2"/>
      <c r="B1" s="2"/>
      <c r="C1" s="2"/>
      <c r="D1" s="2"/>
      <c r="E1" s="2"/>
      <c r="F1" s="2"/>
      <c r="G1" s="1" t="s">
        <v>16</v>
      </c>
    </row>
    <row r="2" spans="1:7" x14ac:dyDescent="0.25">
      <c r="A2" s="2"/>
      <c r="B2" s="2" t="s">
        <v>11</v>
      </c>
      <c r="C2" s="2" t="s">
        <v>12</v>
      </c>
      <c r="D2" s="2" t="s">
        <v>13</v>
      </c>
      <c r="E2" s="2"/>
      <c r="F2" s="2"/>
      <c r="G2" s="2"/>
    </row>
    <row r="3" spans="1:7" x14ac:dyDescent="0.25">
      <c r="A3" s="2" t="s">
        <v>11</v>
      </c>
      <c r="B3" s="2">
        <v>1</v>
      </c>
      <c r="C3" s="2">
        <v>0.33</v>
      </c>
      <c r="D3" s="2">
        <v>2</v>
      </c>
      <c r="E3" s="2"/>
      <c r="F3" s="2"/>
      <c r="G3" s="2"/>
    </row>
    <row r="4" spans="1:7" x14ac:dyDescent="0.25">
      <c r="A4" s="2" t="s">
        <v>12</v>
      </c>
      <c r="B4" s="2">
        <v>3</v>
      </c>
      <c r="C4" s="2">
        <v>1</v>
      </c>
      <c r="D4" s="2">
        <v>0.5</v>
      </c>
      <c r="E4" s="2"/>
      <c r="F4" s="2"/>
      <c r="G4" s="2"/>
    </row>
    <row r="5" spans="1:7" x14ac:dyDescent="0.25">
      <c r="A5" s="2" t="s">
        <v>13</v>
      </c>
      <c r="B5" s="2">
        <v>0.5</v>
      </c>
      <c r="C5" s="2">
        <v>2</v>
      </c>
      <c r="D5" s="2">
        <v>1</v>
      </c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 t="s">
        <v>0</v>
      </c>
      <c r="B7" s="2">
        <f>SUM(B3:B5)</f>
        <v>4.5</v>
      </c>
      <c r="C7" s="2">
        <f t="shared" ref="C7:D7" si="0">SUM(C3:C5)</f>
        <v>3.33</v>
      </c>
      <c r="D7" s="2">
        <f t="shared" si="0"/>
        <v>3.5</v>
      </c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 t="s">
        <v>1</v>
      </c>
      <c r="B9" s="2"/>
      <c r="C9" s="2"/>
      <c r="D9" s="2"/>
      <c r="E9" s="2"/>
      <c r="F9" s="2"/>
      <c r="G9" s="2"/>
    </row>
    <row r="10" spans="1:7" x14ac:dyDescent="0.25">
      <c r="A10" s="2"/>
      <c r="B10" s="2" t="s">
        <v>11</v>
      </c>
      <c r="C10" s="2" t="s">
        <v>12</v>
      </c>
      <c r="D10" s="2" t="s">
        <v>13</v>
      </c>
      <c r="E10" s="2" t="s">
        <v>2</v>
      </c>
      <c r="F10" s="2" t="s">
        <v>3</v>
      </c>
      <c r="G10" s="2"/>
    </row>
    <row r="11" spans="1:7" x14ac:dyDescent="0.25">
      <c r="A11" s="2" t="s">
        <v>11</v>
      </c>
      <c r="B11" s="2">
        <f>B3/$B$7</f>
        <v>0.22222222222222221</v>
      </c>
      <c r="C11" s="2">
        <f>C3/$C$7</f>
        <v>9.90990990990991E-2</v>
      </c>
      <c r="D11" s="2">
        <f>D3/$D$7</f>
        <v>0.5714285714285714</v>
      </c>
      <c r="E11" s="2">
        <f>AVERAGE(B11:D11)</f>
        <v>0.29758329758329755</v>
      </c>
      <c r="F11" s="2">
        <f>MMULT(B3:D3,$E$11:$E$13)/E11</f>
        <v>3.6447429120615089</v>
      </c>
      <c r="G11" s="2"/>
    </row>
    <row r="12" spans="1:7" x14ac:dyDescent="0.25">
      <c r="A12" s="2" t="s">
        <v>12</v>
      </c>
      <c r="B12" s="2">
        <f t="shared" ref="B12:B13" si="1">B4/$B$7</f>
        <v>0.66666666666666663</v>
      </c>
      <c r="C12" s="2">
        <f t="shared" ref="C12:C13" si="2">C4/$C$7</f>
        <v>0.3003003003003003</v>
      </c>
      <c r="D12" s="2">
        <f t="shared" ref="D12:D13" si="3">D4/$D$7</f>
        <v>0.14285714285714285</v>
      </c>
      <c r="E12" s="2">
        <f t="shared" ref="E12" si="4">AVERAGE(B12:D12)</f>
        <v>0.36994136994136989</v>
      </c>
      <c r="F12" s="2">
        <f>MMULT(B4:D4,$E$11:$E$13)/E12</f>
        <v>3.8625821414766142</v>
      </c>
      <c r="G12" s="2"/>
    </row>
    <row r="13" spans="1:7" x14ac:dyDescent="0.25">
      <c r="A13" s="2" t="s">
        <v>13</v>
      </c>
      <c r="B13" s="2">
        <f t="shared" si="1"/>
        <v>0.1111111111111111</v>
      </c>
      <c r="C13" s="2">
        <f t="shared" si="2"/>
        <v>0.60060060060060061</v>
      </c>
      <c r="D13" s="2">
        <f t="shared" si="3"/>
        <v>0.2857142857142857</v>
      </c>
      <c r="E13" s="2">
        <f>AVERAGE(B13:D13)</f>
        <v>0.33247533247533251</v>
      </c>
      <c r="F13" s="2">
        <f>MMULT(B5:D5,$E$11:$E$13)/E13</f>
        <v>3.6729032258064511</v>
      </c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 t="s">
        <v>4</v>
      </c>
      <c r="F15" s="2">
        <f>(AVERAGE(F11:F13)-3)/2</f>
        <v>0.36337137989076229</v>
      </c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 t="s">
        <v>5</v>
      </c>
      <c r="F17" s="2">
        <v>0.57999999999999996</v>
      </c>
      <c r="G17" s="2" t="s">
        <v>14</v>
      </c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 t="s">
        <v>6</v>
      </c>
      <c r="D20" s="2"/>
      <c r="E20" s="2"/>
      <c r="F20" s="2">
        <f>F15/F17</f>
        <v>0.62650237912200402</v>
      </c>
      <c r="G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FE54-1DE2-4BAC-BE28-AFAEB272F85F}">
  <dimension ref="A1:G19"/>
  <sheetViews>
    <sheetView workbookViewId="0">
      <selection activeCell="B9" sqref="B9:D9"/>
    </sheetView>
  </sheetViews>
  <sheetFormatPr defaultRowHeight="15" x14ac:dyDescent="0.25"/>
  <sheetData>
    <row r="1" spans="1:7" ht="15.75" x14ac:dyDescent="0.25">
      <c r="A1" s="2"/>
      <c r="B1" s="2" t="s">
        <v>11</v>
      </c>
      <c r="C1" s="2" t="s">
        <v>12</v>
      </c>
      <c r="D1" s="2" t="s">
        <v>13</v>
      </c>
      <c r="E1" s="2"/>
      <c r="F1" s="2"/>
      <c r="G1" s="1" t="s">
        <v>18</v>
      </c>
    </row>
    <row r="2" spans="1:7" x14ac:dyDescent="0.25">
      <c r="A2" s="2" t="s">
        <v>11</v>
      </c>
      <c r="B2" s="2">
        <v>1</v>
      </c>
      <c r="C2" s="2">
        <v>0.5</v>
      </c>
      <c r="D2" s="2">
        <v>1</v>
      </c>
      <c r="E2" s="2"/>
      <c r="F2" s="2"/>
      <c r="G2" s="2"/>
    </row>
    <row r="3" spans="1:7" x14ac:dyDescent="0.25">
      <c r="A3" s="2" t="s">
        <v>12</v>
      </c>
      <c r="B3" s="2">
        <v>2</v>
      </c>
      <c r="C3" s="2">
        <v>1</v>
      </c>
      <c r="D3" s="2">
        <v>0.5</v>
      </c>
      <c r="E3" s="2"/>
      <c r="F3" s="2"/>
      <c r="G3" s="2"/>
    </row>
    <row r="4" spans="1:7" x14ac:dyDescent="0.25">
      <c r="A4" s="2" t="s">
        <v>13</v>
      </c>
      <c r="B4" s="2">
        <v>1</v>
      </c>
      <c r="C4" s="2">
        <v>2</v>
      </c>
      <c r="D4" s="2">
        <v>1</v>
      </c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 t="s">
        <v>0</v>
      </c>
      <c r="B6" s="2">
        <f>SUM(B2:B4)</f>
        <v>4</v>
      </c>
      <c r="C6" s="2">
        <f t="shared" ref="C6:D6" si="0">SUM(C2:C4)</f>
        <v>3.5</v>
      </c>
      <c r="D6" s="2">
        <f t="shared" si="0"/>
        <v>2.5</v>
      </c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 t="s">
        <v>1</v>
      </c>
      <c r="B8" s="2"/>
      <c r="C8" s="2"/>
      <c r="D8" s="2"/>
      <c r="E8" s="2"/>
      <c r="F8" s="2"/>
      <c r="G8" s="2"/>
    </row>
    <row r="9" spans="1:7" x14ac:dyDescent="0.25">
      <c r="A9" s="2"/>
      <c r="B9" s="2" t="s">
        <v>11</v>
      </c>
      <c r="C9" s="2" t="s">
        <v>12</v>
      </c>
      <c r="D9" s="2" t="s">
        <v>13</v>
      </c>
      <c r="E9" s="2" t="s">
        <v>2</v>
      </c>
      <c r="F9" s="2" t="s">
        <v>3</v>
      </c>
      <c r="G9" s="2"/>
    </row>
    <row r="10" spans="1:7" x14ac:dyDescent="0.25">
      <c r="A10" s="2" t="s">
        <v>11</v>
      </c>
      <c r="B10" s="2">
        <f>B2/$B$6</f>
        <v>0.25</v>
      </c>
      <c r="C10" s="2">
        <f>C2/$C$6</f>
        <v>0.14285714285714285</v>
      </c>
      <c r="D10" s="2">
        <f>D2/$D$6</f>
        <v>0.4</v>
      </c>
      <c r="E10" s="2">
        <f>AVERAGE(B10:D10)</f>
        <v>0.26428571428571429</v>
      </c>
      <c r="F10" s="2">
        <f>MMULT(B2:D2,$E$10:$E$12)/E10</f>
        <v>3.1621621621621627</v>
      </c>
      <c r="G10" s="2"/>
    </row>
    <row r="11" spans="1:7" x14ac:dyDescent="0.25">
      <c r="A11" s="2" t="s">
        <v>12</v>
      </c>
      <c r="B11" s="2">
        <f t="shared" ref="B11:B12" si="1">B3/$B$6</f>
        <v>0.5</v>
      </c>
      <c r="C11" s="2">
        <f t="shared" ref="C11:C12" si="2">C3/$C$6</f>
        <v>0.2857142857142857</v>
      </c>
      <c r="D11" s="2">
        <f t="shared" ref="D11:D12" si="3">D3/$D$6</f>
        <v>0.2</v>
      </c>
      <c r="E11" s="2">
        <f t="shared" ref="E11" si="4">AVERAGE(B11:D11)</f>
        <v>0.32857142857142857</v>
      </c>
      <c r="F11" s="2">
        <f t="shared" ref="F11:F12" si="5">MMULT(B3:D3,$E$10:$E$12)/E11</f>
        <v>3.2282608695652173</v>
      </c>
      <c r="G11" s="2"/>
    </row>
    <row r="12" spans="1:7" x14ac:dyDescent="0.25">
      <c r="A12" s="2" t="s">
        <v>13</v>
      </c>
      <c r="B12" s="2">
        <f t="shared" si="1"/>
        <v>0.25</v>
      </c>
      <c r="C12" s="2">
        <f t="shared" si="2"/>
        <v>0.5714285714285714</v>
      </c>
      <c r="D12" s="2">
        <f t="shared" si="3"/>
        <v>0.4</v>
      </c>
      <c r="E12" s="2">
        <f>AVERAGE(B12:D12)</f>
        <v>0.4071428571428572</v>
      </c>
      <c r="F12" s="2">
        <f t="shared" si="5"/>
        <v>3.263157894736842</v>
      </c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 t="s">
        <v>4</v>
      </c>
      <c r="F14" s="2">
        <f>(AVERAGE(F10:F12)-3)/2</f>
        <v>0.10893015441070375</v>
      </c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 t="s">
        <v>5</v>
      </c>
      <c r="F16" s="2">
        <v>0.57999999999999996</v>
      </c>
      <c r="G16" s="2" t="s">
        <v>14</v>
      </c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 t="s">
        <v>6</v>
      </c>
      <c r="D19" s="2"/>
      <c r="E19" s="2"/>
      <c r="F19" s="2">
        <f>F14/F16</f>
        <v>0.1878106110529375</v>
      </c>
      <c r="G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6E96-4AD1-4688-ADF9-7AE6FC894176}">
  <dimension ref="A2:E8"/>
  <sheetViews>
    <sheetView tabSelected="1" zoomScaleNormal="100" workbookViewId="0">
      <selection activeCell="B3" sqref="B3"/>
    </sheetView>
  </sheetViews>
  <sheetFormatPr defaultRowHeight="15" x14ac:dyDescent="0.25"/>
  <cols>
    <col min="1" max="1" width="16.5703125" customWidth="1"/>
  </cols>
  <sheetData>
    <row r="2" spans="1:5" x14ac:dyDescent="0.25">
      <c r="A2" s="5"/>
      <c r="B2" s="2" t="s">
        <v>11</v>
      </c>
      <c r="C2" s="2" t="s">
        <v>12</v>
      </c>
      <c r="D2" s="2" t="s">
        <v>13</v>
      </c>
      <c r="E2" s="8" t="s">
        <v>19</v>
      </c>
    </row>
    <row r="3" spans="1:5" x14ac:dyDescent="0.25">
      <c r="A3" s="2" t="s">
        <v>7</v>
      </c>
      <c r="B3" s="7">
        <f>Лист3!E10</f>
        <v>0.57849183165638862</v>
      </c>
      <c r="C3" s="7">
        <f>Лист3!E11</f>
        <v>0.11947780302210682</v>
      </c>
      <c r="D3" s="7">
        <f>Лист3!E12</f>
        <v>0.30203036532150457</v>
      </c>
      <c r="E3" s="7">
        <f>Веса!E11</f>
        <v>0.20141065830721003</v>
      </c>
    </row>
    <row r="4" spans="1:5" x14ac:dyDescent="0.25">
      <c r="A4" s="2" t="s">
        <v>8</v>
      </c>
      <c r="B4" s="7">
        <f>Лист4!E11</f>
        <v>0.29758329758329755</v>
      </c>
      <c r="C4" s="7">
        <f>Лист4!E12</f>
        <v>0.36994136994136989</v>
      </c>
      <c r="D4" s="7">
        <f>Лист4!E13</f>
        <v>0.33247533247533251</v>
      </c>
      <c r="E4" s="7">
        <f>Веса!E12</f>
        <v>0.11794670846394983</v>
      </c>
    </row>
    <row r="5" spans="1:5" x14ac:dyDescent="0.25">
      <c r="A5" s="2" t="s">
        <v>9</v>
      </c>
      <c r="B5" s="7">
        <f>Лист5!E10</f>
        <v>0.26428571428571429</v>
      </c>
      <c r="C5" s="7">
        <f>Лист5!E11</f>
        <v>0.32857142857142857</v>
      </c>
      <c r="D5" s="7">
        <f>Лист5!E12</f>
        <v>0.4071428571428572</v>
      </c>
      <c r="E5" s="7">
        <f>Веса!E13</f>
        <v>0.68064263322884011</v>
      </c>
    </row>
    <row r="6" spans="1:5" x14ac:dyDescent="0.25">
      <c r="A6" s="6"/>
      <c r="B6" s="7"/>
      <c r="C6" s="7"/>
      <c r="D6" s="7"/>
      <c r="E6" s="7"/>
    </row>
    <row r="7" spans="1:5" x14ac:dyDescent="0.25">
      <c r="A7" s="5"/>
      <c r="B7" s="5"/>
      <c r="C7" s="5"/>
      <c r="D7" s="5"/>
      <c r="E7" s="5"/>
    </row>
    <row r="8" spans="1:5" ht="30" customHeight="1" x14ac:dyDescent="0.25">
      <c r="A8" s="3" t="s">
        <v>20</v>
      </c>
      <c r="B8">
        <f>SUMPRODUCT(E3:E6,B3:B6)</f>
        <v>0.33149751557924845</v>
      </c>
      <c r="C8">
        <f>SUMPRODUCT(E3:E6,C3:C6)</f>
        <v>0.29133719221562959</v>
      </c>
      <c r="D8">
        <f>SUMPRODUCT(E3:E6,D3:D6)</f>
        <v>0.37716529220512196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Веса</vt:lpstr>
      <vt:lpstr>Лист3</vt:lpstr>
      <vt:lpstr>Лист4</vt:lpstr>
      <vt:lpstr>Лист5</vt:lpstr>
      <vt:lpstr>Сравнение рабочей 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2017-10-07T21:03:43Z</dcterms:modified>
</cp:coreProperties>
</file>