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er\Documents\4PIK1 dan 2PTI1\"/>
    </mc:Choice>
  </mc:AlternateContent>
  <bookViews>
    <workbookView xWindow="0" yWindow="0" windowWidth="7476" windowHeight="27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2" i="1"/>
  <c r="N5" i="1"/>
  <c r="M6" i="1"/>
  <c r="N2" i="1"/>
  <c r="M3" i="1"/>
  <c r="M2" i="1"/>
  <c r="E15" i="1"/>
  <c r="D16" i="1"/>
  <c r="B12" i="1"/>
  <c r="F2" i="1"/>
  <c r="E2" i="1"/>
  <c r="D2" i="1"/>
  <c r="C12" i="1" l="1"/>
  <c r="E12" i="1"/>
  <c r="F12" i="1"/>
  <c r="D12" i="1"/>
  <c r="D15" i="1" s="1"/>
  <c r="D3" i="1"/>
  <c r="E3" i="1"/>
  <c r="F3" i="1"/>
  <c r="D4" i="1"/>
  <c r="E4" i="1"/>
  <c r="F4" i="1"/>
  <c r="D5" i="1"/>
  <c r="E5" i="1"/>
  <c r="F5" i="1"/>
  <c r="D6" i="1"/>
  <c r="E6" i="1"/>
  <c r="F6" i="1"/>
  <c r="D7" i="1"/>
  <c r="E7" i="1"/>
  <c r="F7" i="1"/>
  <c r="D8" i="1"/>
  <c r="E8" i="1"/>
  <c r="F8" i="1"/>
  <c r="D9" i="1"/>
  <c r="E9" i="1"/>
  <c r="F9" i="1"/>
  <c r="D10" i="1"/>
  <c r="E10" i="1"/>
  <c r="F10" i="1"/>
  <c r="D11" i="1"/>
  <c r="E11" i="1"/>
  <c r="F11" i="1"/>
  <c r="M5" i="1" l="1"/>
</calcChain>
</file>

<file path=xl/sharedStrings.xml><?xml version="1.0" encoding="utf-8"?>
<sst xmlns="http://schemas.openxmlformats.org/spreadsheetml/2006/main" count="9" uniqueCount="9">
  <si>
    <t>No</t>
  </si>
  <si>
    <t>Ketinggian tanaman tomat (inchi)
(Y)</t>
  </si>
  <si>
    <t>Pupuk (ons)
(X)</t>
  </si>
  <si>
    <t>XY</t>
  </si>
  <si>
    <t>X^2</t>
  </si>
  <si>
    <t>Y^2</t>
  </si>
  <si>
    <t>∑</t>
  </si>
  <si>
    <t>Y = 25,43 +3,81X</t>
  </si>
  <si>
    <t>Y topi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</si>
</sst>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2" fillId="0" borderId="1" xfId="0" applyFont="1" applyBorder="1" applyAlignment="1">
      <alignment horizontal="right"/>
    </xf>
    <xf numFmtId="0" fontId="1" fillId="0" borderId="1" xfId="0" applyFont="1" applyBorder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wmf"/><Relationship Id="rId1" Type="http://schemas.openxmlformats.org/officeDocument/2006/relationships/image" Target="../media/image2.w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13</xdr:row>
          <xdr:rowOff>0</xdr:rowOff>
        </xdr:from>
        <xdr:to>
          <xdr:col>2</xdr:col>
          <xdr:colOff>739140</xdr:colOff>
          <xdr:row>15</xdr:row>
          <xdr:rowOff>129540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 editAs="oneCell">
    <xdr:from>
      <xdr:col>8</xdr:col>
      <xdr:colOff>0</xdr:colOff>
      <xdr:row>1</xdr:row>
      <xdr:rowOff>0</xdr:rowOff>
    </xdr:from>
    <xdr:to>
      <xdr:col>11</xdr:col>
      <xdr:colOff>447675</xdr:colOff>
      <xdr:row>3</xdr:row>
      <xdr:rowOff>87630</xdr:rowOff>
    </xdr:to>
    <xdr:pic>
      <xdr:nvPicPr>
        <xdr:cNvPr id="3" name="Picture 2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77840" y="594360"/>
          <a:ext cx="2276475" cy="483870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 editAs="oneCell">
    <xdr:from>
      <xdr:col>8</xdr:col>
      <xdr:colOff>0</xdr:colOff>
      <xdr:row>4</xdr:row>
      <xdr:rowOff>34925</xdr:rowOff>
    </xdr:from>
    <xdr:to>
      <xdr:col>11</xdr:col>
      <xdr:colOff>28575</xdr:colOff>
      <xdr:row>6</xdr:row>
      <xdr:rowOff>96520</xdr:rowOff>
    </xdr:to>
    <xdr:pic>
      <xdr:nvPicPr>
        <xdr:cNvPr id="4" name="Picture 3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77840" y="1223645"/>
          <a:ext cx="1857375" cy="457835"/>
        </a:xfrm>
        <a:prstGeom prst="rect">
          <a:avLst/>
        </a:prstGeom>
        <a:noFill/>
        <a:ln>
          <a:noFill/>
        </a:ln>
        <a:extLst/>
      </xdr:spPr>
    </xdr:pic>
    <xdr:clientData/>
  </xdr:twoCellAnchor>
  <xdr:twoCellAnchor>
    <xdr:from>
      <xdr:col>8</xdr:col>
      <xdr:colOff>0</xdr:colOff>
      <xdr:row>8</xdr:row>
      <xdr:rowOff>0</xdr:rowOff>
    </xdr:from>
    <xdr:to>
      <xdr:col>9</xdr:col>
      <xdr:colOff>434340</xdr:colOff>
      <xdr:row>8</xdr:row>
      <xdr:rowOff>190500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77840" y="1981200"/>
          <a:ext cx="104394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w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6"/>
  <sheetViews>
    <sheetView tabSelected="1" zoomScale="150" zoomScaleNormal="150" workbookViewId="0">
      <selection activeCell="H9" sqref="H9"/>
    </sheetView>
  </sheetViews>
  <sheetFormatPr defaultRowHeight="14.4" x14ac:dyDescent="0.3"/>
  <cols>
    <col min="2" max="2" width="13.109375" customWidth="1"/>
    <col min="3" max="3" width="23.77734375" customWidth="1"/>
  </cols>
  <sheetData>
    <row r="1" spans="1:14" ht="46.8" x14ac:dyDescent="0.3">
      <c r="A1" s="5" t="s">
        <v>0</v>
      </c>
      <c r="B1" s="5" t="s">
        <v>2</v>
      </c>
      <c r="C1" s="5" t="s">
        <v>1</v>
      </c>
      <c r="D1" s="5" t="s">
        <v>3</v>
      </c>
      <c r="E1" s="5" t="s">
        <v>4</v>
      </c>
      <c r="F1" s="5" t="s">
        <v>5</v>
      </c>
      <c r="G1" s="5" t="s">
        <v>8</v>
      </c>
      <c r="H1" s="6"/>
    </row>
    <row r="2" spans="1:14" ht="15.6" x14ac:dyDescent="0.3">
      <c r="A2" s="1">
        <v>1</v>
      </c>
      <c r="B2" s="4">
        <v>1.9</v>
      </c>
      <c r="C2" s="4">
        <v>20.399999999999999</v>
      </c>
      <c r="D2" s="2">
        <f>B2*C2</f>
        <v>38.76</v>
      </c>
      <c r="E2" s="2">
        <f>B2^2</f>
        <v>3.61</v>
      </c>
      <c r="F2" s="2">
        <f>C2^2</f>
        <v>416.15999999999997</v>
      </c>
      <c r="G2" s="2">
        <f>25.43+(3.81*B2)</f>
        <v>32.668999999999997</v>
      </c>
      <c r="M2">
        <f>(C12*E12)-(B12*D12)</f>
        <v>2850.0590000000011</v>
      </c>
      <c r="N2">
        <f>M2/M3</f>
        <v>25.426523329467422</v>
      </c>
    </row>
    <row r="3" spans="1:14" ht="15.6" x14ac:dyDescent="0.3">
      <c r="A3" s="1">
        <v>2</v>
      </c>
      <c r="B3" s="4">
        <v>5</v>
      </c>
      <c r="C3" s="4">
        <v>46.4</v>
      </c>
      <c r="D3" s="2">
        <f t="shared" ref="D3:D11" si="0">B3*C3</f>
        <v>232</v>
      </c>
      <c r="E3" s="2">
        <f t="shared" ref="E3:E11" si="1">B3^2</f>
        <v>25</v>
      </c>
      <c r="F3" s="2">
        <f t="shared" ref="F3:F11" si="2">C3^2</f>
        <v>2152.96</v>
      </c>
      <c r="G3" s="2">
        <f t="shared" ref="G3:G11" si="3">25.43+(3.81*B3)</f>
        <v>44.480000000000004</v>
      </c>
      <c r="M3">
        <f>(A11*E12)-(B12^2)</f>
        <v>112.08999999999992</v>
      </c>
    </row>
    <row r="4" spans="1:14" ht="15.6" x14ac:dyDescent="0.3">
      <c r="A4" s="1">
        <v>3</v>
      </c>
      <c r="B4" s="4">
        <v>3.1</v>
      </c>
      <c r="C4" s="4">
        <v>49.2</v>
      </c>
      <c r="D4" s="2">
        <f t="shared" si="0"/>
        <v>152.52000000000001</v>
      </c>
      <c r="E4" s="2">
        <f t="shared" si="1"/>
        <v>9.6100000000000012</v>
      </c>
      <c r="F4" s="2">
        <f t="shared" si="2"/>
        <v>2420.6400000000003</v>
      </c>
      <c r="G4" s="2">
        <f t="shared" si="3"/>
        <v>37.241</v>
      </c>
    </row>
    <row r="5" spans="1:14" ht="15.6" x14ac:dyDescent="0.3">
      <c r="A5" s="1">
        <v>4</v>
      </c>
      <c r="B5" s="4">
        <v>2.2999999999999998</v>
      </c>
      <c r="C5" s="4">
        <v>30.5</v>
      </c>
      <c r="D5" s="2">
        <f t="shared" si="0"/>
        <v>70.149999999999991</v>
      </c>
      <c r="E5" s="2">
        <f t="shared" si="1"/>
        <v>5.2899999999999991</v>
      </c>
      <c r="F5" s="2">
        <f t="shared" si="2"/>
        <v>930.25</v>
      </c>
      <c r="G5" s="2">
        <f t="shared" si="3"/>
        <v>34.192999999999998</v>
      </c>
      <c r="M5">
        <f>(A11*D12)-(B12*C12)</f>
        <v>427.52999999999884</v>
      </c>
      <c r="N5">
        <f>M5/M6</f>
        <v>3.8141671870818015</v>
      </c>
    </row>
    <row r="6" spans="1:14" ht="15.6" x14ac:dyDescent="0.3">
      <c r="A6" s="1">
        <v>5</v>
      </c>
      <c r="B6" s="4">
        <v>1.4</v>
      </c>
      <c r="C6" s="4">
        <v>35.299999999999997</v>
      </c>
      <c r="D6" s="2">
        <f t="shared" si="0"/>
        <v>49.419999999999995</v>
      </c>
      <c r="E6" s="2">
        <f t="shared" si="1"/>
        <v>1.9599999999999997</v>
      </c>
      <c r="F6" s="2">
        <f t="shared" si="2"/>
        <v>1246.0899999999997</v>
      </c>
      <c r="G6" s="2">
        <f t="shared" si="3"/>
        <v>30.763999999999999</v>
      </c>
      <c r="M6">
        <f>M3</f>
        <v>112.08999999999992</v>
      </c>
    </row>
    <row r="7" spans="1:14" ht="15.6" x14ac:dyDescent="0.3">
      <c r="A7" s="1">
        <v>6</v>
      </c>
      <c r="B7" s="4">
        <v>4</v>
      </c>
      <c r="C7" s="4">
        <v>42.2</v>
      </c>
      <c r="D7" s="2">
        <f t="shared" si="0"/>
        <v>168.8</v>
      </c>
      <c r="E7" s="2">
        <f t="shared" si="1"/>
        <v>16</v>
      </c>
      <c r="F7" s="2">
        <f t="shared" si="2"/>
        <v>1780.8400000000001</v>
      </c>
      <c r="G7" s="2">
        <f t="shared" si="3"/>
        <v>40.67</v>
      </c>
    </row>
    <row r="8" spans="1:14" ht="15.6" x14ac:dyDescent="0.3">
      <c r="A8" s="1">
        <v>7</v>
      </c>
      <c r="B8" s="4">
        <v>3.2</v>
      </c>
      <c r="C8" s="4">
        <v>45.8</v>
      </c>
      <c r="D8" s="2">
        <f t="shared" si="0"/>
        <v>146.56</v>
      </c>
      <c r="E8" s="2">
        <f t="shared" si="1"/>
        <v>10.240000000000002</v>
      </c>
      <c r="F8" s="2">
        <f t="shared" si="2"/>
        <v>2097.64</v>
      </c>
      <c r="G8" s="2">
        <f t="shared" si="3"/>
        <v>37.622</v>
      </c>
    </row>
    <row r="9" spans="1:14" ht="15.6" x14ac:dyDescent="0.3">
      <c r="A9" s="1">
        <v>8</v>
      </c>
      <c r="B9" s="4">
        <v>4.3</v>
      </c>
      <c r="C9" s="4">
        <v>28.4</v>
      </c>
      <c r="D9" s="2">
        <f t="shared" si="0"/>
        <v>122.11999999999999</v>
      </c>
      <c r="E9" s="2">
        <f t="shared" si="1"/>
        <v>18.489999999999998</v>
      </c>
      <c r="F9" s="2">
        <f t="shared" si="2"/>
        <v>806.56</v>
      </c>
      <c r="G9" s="2">
        <f t="shared" si="3"/>
        <v>41.813000000000002</v>
      </c>
      <c r="K9" t="s">
        <v>7</v>
      </c>
    </row>
    <row r="10" spans="1:14" ht="15.6" x14ac:dyDescent="0.3">
      <c r="A10" s="1">
        <v>9</v>
      </c>
      <c r="B10" s="4">
        <v>3.1</v>
      </c>
      <c r="C10" s="4">
        <v>38.1</v>
      </c>
      <c r="D10" s="2">
        <f t="shared" si="0"/>
        <v>118.11000000000001</v>
      </c>
      <c r="E10" s="2">
        <f t="shared" si="1"/>
        <v>9.6100000000000012</v>
      </c>
      <c r="F10" s="2">
        <f t="shared" si="2"/>
        <v>1451.6100000000001</v>
      </c>
      <c r="G10" s="2">
        <f t="shared" si="3"/>
        <v>37.241</v>
      </c>
    </row>
    <row r="11" spans="1:14" ht="15.6" x14ac:dyDescent="0.3">
      <c r="A11" s="1">
        <v>10</v>
      </c>
      <c r="B11" s="4">
        <v>3.8</v>
      </c>
      <c r="C11" s="4">
        <v>40.4</v>
      </c>
      <c r="D11" s="2">
        <f t="shared" si="0"/>
        <v>153.51999999999998</v>
      </c>
      <c r="E11" s="2">
        <f t="shared" si="1"/>
        <v>14.44</v>
      </c>
      <c r="F11" s="2">
        <f t="shared" si="2"/>
        <v>1632.1599999999999</v>
      </c>
      <c r="G11" s="2">
        <f t="shared" si="3"/>
        <v>39.908000000000001</v>
      </c>
    </row>
    <row r="12" spans="1:14" x14ac:dyDescent="0.3">
      <c r="A12" s="3" t="s">
        <v>6</v>
      </c>
      <c r="B12" s="2">
        <f>SUM(B2:B11)</f>
        <v>32.1</v>
      </c>
      <c r="C12" s="2">
        <f>SUM(C2:C11)</f>
        <v>376.7</v>
      </c>
      <c r="D12" s="2">
        <f>SUM(D2:D11)</f>
        <v>1251.9599999999998</v>
      </c>
      <c r="E12" s="2">
        <f t="shared" ref="E12:F12" si="4">SUM(E2:E11)</f>
        <v>114.25</v>
      </c>
      <c r="F12" s="2">
        <f t="shared" si="4"/>
        <v>14934.91</v>
      </c>
      <c r="G12" s="2"/>
    </row>
    <row r="15" spans="1:14" x14ac:dyDescent="0.3">
      <c r="D15">
        <f>((A11*D12)-(B12*C12))</f>
        <v>427.52999999999884</v>
      </c>
      <c r="E15">
        <f>D15/D16</f>
        <v>0.46796731408054171</v>
      </c>
    </row>
    <row r="16" spans="1:14" x14ac:dyDescent="0.3">
      <c r="D16">
        <f>SQRT(((A11*E12)-(B12^2))*((A11*F12)-(C12^2)))</f>
        <v>913.58944767329797</v>
      </c>
    </row>
  </sheetData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Equation.3" shapeId="1025" r:id="rId4">
          <objectPr defaultSize="0" autoPict="0" r:id="rId5">
            <anchor moveWithCells="1" sizeWithCells="1">
              <from>
                <xdr:col>0</xdr:col>
                <xdr:colOff>0</xdr:colOff>
                <xdr:row>13</xdr:row>
                <xdr:rowOff>0</xdr:rowOff>
              </from>
              <to>
                <xdr:col>2</xdr:col>
                <xdr:colOff>739140</xdr:colOff>
                <xdr:row>15</xdr:row>
                <xdr:rowOff>129540</xdr:rowOff>
              </to>
            </anchor>
          </objectPr>
        </oleObject>
      </mc:Choice>
      <mc:Fallback>
        <oleObject progId="Equation.3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2021-05-05T03:10:48Z</dcterms:created>
  <dcterms:modified xsi:type="dcterms:W3CDTF">2021-05-05T05:17:40Z</dcterms:modified>
</cp:coreProperties>
</file>