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98" windowWidth="17213" windowHeight="4628" activeTab="1"/>
  </bookViews>
  <sheets>
    <sheet name="Disease" sheetId="1" r:id="rId1"/>
    <sheet name="Symptom" sheetId="2" r:id="rId2"/>
    <sheet name="Cause" sheetId="4" r:id="rId3"/>
    <sheet name="pivot_symptom" sheetId="5" r:id="rId4"/>
    <sheet name="pivot_cause" sheetId="6" r:id="rId5"/>
  </sheets>
  <calcPr calcId="145621"/>
  <pivotCaches>
    <pivotCache cacheId="4" r:id="rId6"/>
    <pivotCache cacheId="8" r:id="rId7"/>
  </pivotCaches>
</workbook>
</file>

<file path=xl/calcChain.xml><?xml version="1.0" encoding="utf-8"?>
<calcChain xmlns="http://schemas.openxmlformats.org/spreadsheetml/2006/main">
  <c r="H709" i="2" l="1"/>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64" i="4"/>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G192" i="4" l="1"/>
  <c r="G2" i="4" l="1"/>
  <c r="A3" i="2"/>
  <c r="A3" i="4"/>
  <c r="I62" i="1" l="1"/>
  <c r="I61" i="1" l="1"/>
  <c r="I60" i="1"/>
  <c r="I59" i="1"/>
  <c r="I58" i="1"/>
  <c r="I57" i="1"/>
  <c r="I56" i="1"/>
  <c r="I55" i="1"/>
  <c r="I54" i="1"/>
  <c r="I53" i="1"/>
  <c r="I52" i="1"/>
  <c r="I51" i="1"/>
  <c r="A54" i="1"/>
  <c r="A55" i="1" s="1"/>
  <c r="A56" i="1" s="1"/>
  <c r="A57" i="1" s="1"/>
  <c r="A58" i="1" s="1"/>
  <c r="A59" i="1" s="1"/>
  <c r="A60" i="1" s="1"/>
  <c r="A61" i="1" s="1"/>
  <c r="I50" i="1"/>
  <c r="I49" i="1"/>
  <c r="I48" i="1"/>
  <c r="I47" i="1"/>
  <c r="A47" i="1"/>
  <c r="A48" i="1" s="1"/>
  <c r="A49" i="1" s="1"/>
  <c r="A50" i="1" s="1"/>
  <c r="A51" i="1" s="1"/>
  <c r="A52" i="1" s="1"/>
  <c r="A53" i="1" s="1"/>
  <c r="A43" i="1"/>
  <c r="A44" i="1" s="1"/>
  <c r="A45" i="1" s="1"/>
  <c r="A46" i="1" s="1"/>
  <c r="I35" i="1"/>
  <c r="I36" i="1"/>
  <c r="I37" i="1"/>
  <c r="I38" i="1"/>
  <c r="I39" i="1"/>
  <c r="I40" i="1"/>
  <c r="I41" i="1"/>
  <c r="I42" i="1"/>
  <c r="I43" i="1"/>
  <c r="I44" i="1"/>
  <c r="I45" i="1"/>
  <c r="I46" i="1"/>
  <c r="I34" i="1" l="1"/>
  <c r="I33" i="1"/>
  <c r="I32" i="1"/>
  <c r="I31" i="1"/>
  <c r="I30" i="1"/>
  <c r="I29" i="1"/>
  <c r="I28" i="1"/>
  <c r="I27" i="1"/>
  <c r="I26" i="1"/>
  <c r="I25" i="1"/>
  <c r="I24" i="1"/>
  <c r="I23" i="1"/>
  <c r="I22" i="1"/>
  <c r="I21" i="1"/>
  <c r="I20" i="1"/>
  <c r="I19" i="1"/>
  <c r="I18" i="1"/>
  <c r="I17" i="1"/>
  <c r="I16" i="1"/>
  <c r="I15" i="1"/>
  <c r="I14" i="1"/>
  <c r="J2" i="1"/>
  <c r="J3" i="1"/>
  <c r="J4" i="1"/>
  <c r="I13" i="1" l="1"/>
  <c r="I12" i="1"/>
  <c r="K3" i="1"/>
  <c r="K4" i="1" s="1"/>
  <c r="K5" i="1" s="1"/>
  <c r="K6" i="1" s="1"/>
  <c r="K7" i="1" s="1"/>
  <c r="K8" i="1" s="1"/>
  <c r="K9" i="1" s="1"/>
  <c r="K10" i="1" s="1"/>
  <c r="K11" i="1" s="1"/>
  <c r="I11" i="1"/>
  <c r="I10" i="1"/>
  <c r="I9" i="1"/>
  <c r="I8" i="1"/>
  <c r="I7" i="1"/>
  <c r="I6" i="1"/>
  <c r="I5" i="1"/>
  <c r="I4" i="1"/>
  <c r="I3" i="1"/>
  <c r="I2"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alcChain>
</file>

<file path=xl/sharedStrings.xml><?xml version="1.0" encoding="utf-8"?>
<sst xmlns="http://schemas.openxmlformats.org/spreadsheetml/2006/main" count="5359" uniqueCount="2853">
  <si>
    <t>Sore throat</t>
    <phoneticPr fontId="2" type="noConversion"/>
  </si>
  <si>
    <t>Count of Occurrence</t>
    <phoneticPr fontId="2" type="noConversion"/>
  </si>
  <si>
    <t>Disease_CommonName</t>
    <phoneticPr fontId="2" type="noConversion"/>
  </si>
  <si>
    <t>Disease_ProfName</t>
    <phoneticPr fontId="2" type="noConversion"/>
  </si>
  <si>
    <t>Acute pharyngitis</t>
    <phoneticPr fontId="2" type="noConversion"/>
  </si>
  <si>
    <t>ICD_10</t>
    <phoneticPr fontId="2" type="noConversion"/>
  </si>
  <si>
    <t>Treatment</t>
    <phoneticPr fontId="2" type="noConversion"/>
  </si>
  <si>
    <t>No</t>
    <phoneticPr fontId="2" type="noConversion"/>
  </si>
  <si>
    <t>Bronchitis</t>
    <phoneticPr fontId="2" type="noConversion"/>
  </si>
  <si>
    <t>Bronchiolitis</t>
    <phoneticPr fontId="2" type="noConversion"/>
  </si>
  <si>
    <t>Common Cold</t>
    <phoneticPr fontId="2" type="noConversion"/>
  </si>
  <si>
    <t>Chickenpox</t>
    <phoneticPr fontId="2" type="noConversion"/>
  </si>
  <si>
    <t>Fever</t>
    <phoneticPr fontId="2" type="noConversion"/>
  </si>
  <si>
    <t>Food allergies</t>
    <phoneticPr fontId="2" type="noConversion"/>
  </si>
  <si>
    <t>Measles</t>
    <phoneticPr fontId="2" type="noConversion"/>
  </si>
  <si>
    <t>Mumps</t>
    <phoneticPr fontId="2" type="noConversion"/>
  </si>
  <si>
    <t>Ear Infection (middle ear)</t>
    <phoneticPr fontId="2" type="noConversion"/>
  </si>
  <si>
    <t>otitis media</t>
    <phoneticPr fontId="2" type="noConversion"/>
  </si>
  <si>
    <t>otitis externa</t>
    <phoneticPr fontId="2" type="noConversion"/>
  </si>
  <si>
    <t>H66</t>
    <phoneticPr fontId="2" type="noConversion"/>
  </si>
  <si>
    <t>H60</t>
    <phoneticPr fontId="2" type="noConversion"/>
  </si>
  <si>
    <t>Symptoms_Mayo</t>
    <phoneticPr fontId="2" type="noConversion"/>
  </si>
  <si>
    <t>Symptoms_MedNet</t>
    <phoneticPr fontId="2" type="noConversion"/>
  </si>
  <si>
    <t>Urinary Tract Infection(UTI)</t>
    <phoneticPr fontId="2" type="noConversion"/>
  </si>
  <si>
    <t>Ear Pain (outer ear)/Swimmer's Ear</t>
    <phoneticPr fontId="2" type="noConversion"/>
  </si>
  <si>
    <t>N39</t>
    <phoneticPr fontId="2" type="noConversion"/>
  </si>
  <si>
    <t>Acute bronchitis</t>
    <phoneticPr fontId="2" type="noConversion"/>
  </si>
  <si>
    <t>Acute bronchiolitis</t>
    <phoneticPr fontId="2" type="noConversion"/>
  </si>
  <si>
    <t>J21</t>
    <phoneticPr fontId="2" type="noConversion"/>
  </si>
  <si>
    <t>J06</t>
    <phoneticPr fontId="2" type="noConversion"/>
  </si>
  <si>
    <t>Acute upper respiratory infection</t>
    <phoneticPr fontId="2" type="noConversion"/>
  </si>
  <si>
    <t>Acute sinusitis</t>
    <phoneticPr fontId="2" type="noConversion"/>
  </si>
  <si>
    <t>J01</t>
    <phoneticPr fontId="2" type="noConversion"/>
  </si>
  <si>
    <t>Cough</t>
    <phoneticPr fontId="2" type="noConversion"/>
  </si>
  <si>
    <t>B01</t>
    <phoneticPr fontId="2" type="noConversion"/>
  </si>
  <si>
    <t>Diarrhea</t>
    <phoneticPr fontId="2" type="noConversion"/>
  </si>
  <si>
    <t>R19</t>
    <phoneticPr fontId="2" type="noConversion"/>
  </si>
  <si>
    <t>Varicella</t>
    <phoneticPr fontId="2" type="noConversion"/>
  </si>
  <si>
    <t>Fever</t>
    <phoneticPr fontId="2" type="noConversion"/>
  </si>
  <si>
    <t>R50</t>
    <phoneticPr fontId="2" type="noConversion"/>
  </si>
  <si>
    <t>Allergy to other foods</t>
    <phoneticPr fontId="2" type="noConversion"/>
  </si>
  <si>
    <t>Z91</t>
    <phoneticPr fontId="2" type="noConversion"/>
  </si>
  <si>
    <t>B05</t>
    <phoneticPr fontId="2" type="noConversion"/>
  </si>
  <si>
    <t>Measles</t>
    <phoneticPr fontId="2" type="noConversion"/>
  </si>
  <si>
    <t>Mumps</t>
    <phoneticPr fontId="2" type="noConversion"/>
  </si>
  <si>
    <t>B26</t>
    <phoneticPr fontId="2" type="noConversion"/>
  </si>
  <si>
    <t>B06</t>
    <phoneticPr fontId="2" type="noConversion"/>
  </si>
  <si>
    <t>Rubella</t>
    <phoneticPr fontId="2" type="noConversion"/>
  </si>
  <si>
    <t>A37</t>
    <phoneticPr fontId="2" type="noConversion"/>
  </si>
  <si>
    <t>Pertussis</t>
    <phoneticPr fontId="2" type="noConversion"/>
  </si>
  <si>
    <t>RSV（respiratory syncytial virus）</t>
    <phoneticPr fontId="2" type="noConversion"/>
  </si>
  <si>
    <t>Croup</t>
    <phoneticPr fontId="2" type="noConversion"/>
  </si>
  <si>
    <t>Hand-Foot-and-Mouth Disease</t>
    <phoneticPr fontId="2" type="noConversion"/>
  </si>
  <si>
    <t>Fifth Disease</t>
    <phoneticPr fontId="2" type="noConversion"/>
  </si>
  <si>
    <t>Rotavirus</t>
    <phoneticPr fontId="2" type="noConversion"/>
  </si>
  <si>
    <t>Kawasaki Disease</t>
    <phoneticPr fontId="2" type="noConversion"/>
  </si>
  <si>
    <t>Meningitis</t>
    <phoneticPr fontId="2" type="noConversion"/>
  </si>
  <si>
    <t>Strep Throat</t>
    <phoneticPr fontId="2" type="noConversion"/>
  </si>
  <si>
    <t>Scarlet Fever</t>
    <phoneticPr fontId="2" type="noConversion"/>
  </si>
  <si>
    <t>Reye's Syndrome</t>
    <phoneticPr fontId="2" type="noConversion"/>
  </si>
  <si>
    <t>MRSA/Staph Infection</t>
    <phoneticPr fontId="2" type="noConversion"/>
  </si>
  <si>
    <t>Impetigo</t>
    <phoneticPr fontId="2" type="noConversion"/>
  </si>
  <si>
    <t>Ringworm</t>
    <phoneticPr fontId="2" type="noConversion"/>
  </si>
  <si>
    <t>Lyme Disease</t>
    <phoneticPr fontId="2" type="noConversion"/>
  </si>
  <si>
    <t>Flu</t>
    <phoneticPr fontId="2" type="noConversion"/>
  </si>
  <si>
    <t>Chief Complaint</t>
    <phoneticPr fontId="2" type="noConversion"/>
  </si>
  <si>
    <t>Earache</t>
    <phoneticPr fontId="2" type="noConversion"/>
  </si>
  <si>
    <t>wheezing</t>
    <phoneticPr fontId="2" type="noConversion"/>
  </si>
  <si>
    <t>tight cough</t>
    <phoneticPr fontId="2" type="noConversion"/>
  </si>
  <si>
    <t>blisters on the inside of the mouth, the palms of the hands, the buttocks, and the soles of the feet</t>
    <phoneticPr fontId="2" type="noConversion"/>
  </si>
  <si>
    <t>redness in eye</t>
    <phoneticPr fontId="2" type="noConversion"/>
  </si>
  <si>
    <t>bright red rash on a child's face</t>
    <phoneticPr fontId="2" type="noConversion"/>
  </si>
  <si>
    <t>omiting and watery diarrhea</t>
    <phoneticPr fontId="2" type="noConversion"/>
  </si>
  <si>
    <t>patchy rash</t>
    <phoneticPr fontId="2" type="noConversion"/>
  </si>
  <si>
    <t>fever, runny nose, and cough</t>
    <phoneticPr fontId="2" type="noConversion"/>
  </si>
  <si>
    <t>swollen glands between the ear and jaw</t>
    <phoneticPr fontId="2" type="noConversion"/>
  </si>
  <si>
    <t xml:space="preserve">low fever and rash </t>
    <phoneticPr fontId="2" type="noConversion"/>
  </si>
  <si>
    <t>Hard cough</t>
    <phoneticPr fontId="2" type="noConversion"/>
  </si>
  <si>
    <t>headache, fever, and stiff neck.</t>
    <phoneticPr fontId="2" type="noConversion"/>
  </si>
  <si>
    <t>painful or difficult swallowing</t>
    <phoneticPr fontId="2" type="noConversion"/>
  </si>
  <si>
    <t>rough, red rash</t>
    <phoneticPr fontId="2" type="noConversion"/>
  </si>
  <si>
    <t>seizures and coma</t>
    <phoneticPr fontId="2" type="noConversion"/>
  </si>
  <si>
    <t>skin infections that look like an insect bite</t>
    <phoneticPr fontId="2" type="noConversion"/>
  </si>
  <si>
    <t>clusters of tiny blisters</t>
    <phoneticPr fontId="2" type="noConversion"/>
  </si>
  <si>
    <t>red, scaly ring on the skin</t>
    <phoneticPr fontId="2" type="noConversion"/>
  </si>
  <si>
    <t>target-shaped rash</t>
    <phoneticPr fontId="2" type="noConversion"/>
  </si>
  <si>
    <t>high fever, chills</t>
    <phoneticPr fontId="2" type="noConversion"/>
  </si>
  <si>
    <t xml:space="preserve">sneezing, watery eyes,and a runny or stuffy nose </t>
    <phoneticPr fontId="2" type="noConversion"/>
  </si>
  <si>
    <t>Respiratory syncytial virus</t>
    <phoneticPr fontId="2" type="noConversion"/>
  </si>
  <si>
    <t>B97</t>
    <phoneticPr fontId="2" type="noConversion"/>
  </si>
  <si>
    <t>Acute obstructive laryngitis</t>
    <phoneticPr fontId="2" type="noConversion"/>
  </si>
  <si>
    <t>J05</t>
    <phoneticPr fontId="2" type="noConversion"/>
  </si>
  <si>
    <t>Enteroviral vesicular stomatitis with exanthem</t>
    <phoneticPr fontId="2" type="noConversion"/>
  </si>
  <si>
    <t>acute conjunctivitis</t>
    <phoneticPr fontId="2" type="noConversion"/>
  </si>
  <si>
    <t>H10</t>
    <phoneticPr fontId="2" type="noConversion"/>
  </si>
  <si>
    <t>Rotaviral enteritis</t>
    <phoneticPr fontId="2" type="noConversion"/>
  </si>
  <si>
    <t>Mucocutaneous lymph node syndrome</t>
    <phoneticPr fontId="2" type="noConversion"/>
  </si>
  <si>
    <t>M30</t>
    <phoneticPr fontId="2" type="noConversion"/>
  </si>
  <si>
    <t>G03</t>
    <phoneticPr fontId="2" type="noConversion"/>
  </si>
  <si>
    <t>Streptococcal pharyngitis</t>
    <phoneticPr fontId="2" type="noConversion"/>
  </si>
  <si>
    <t>A38</t>
    <phoneticPr fontId="2" type="noConversion"/>
  </si>
  <si>
    <t>G93</t>
    <phoneticPr fontId="2" type="noConversion"/>
  </si>
  <si>
    <t>Methicillin resistant Staphylococcus aureus infection</t>
    <phoneticPr fontId="2" type="noConversion"/>
  </si>
  <si>
    <t>B95</t>
    <phoneticPr fontId="2" type="noConversion"/>
  </si>
  <si>
    <t>L01</t>
    <phoneticPr fontId="2" type="noConversion"/>
  </si>
  <si>
    <t>Tinea corporis</t>
    <phoneticPr fontId="2" type="noConversion"/>
  </si>
  <si>
    <t>B35</t>
    <phoneticPr fontId="2" type="noConversion"/>
  </si>
  <si>
    <t>A69</t>
    <phoneticPr fontId="2" type="noConversion"/>
  </si>
  <si>
    <t>Influenza</t>
    <phoneticPr fontId="2" type="noConversion"/>
  </si>
  <si>
    <t>J10</t>
    <phoneticPr fontId="2" type="noConversion"/>
  </si>
  <si>
    <t>Other seasonal allergic rhinitis</t>
    <phoneticPr fontId="2" type="noConversion"/>
  </si>
  <si>
    <t>J30</t>
    <phoneticPr fontId="2" type="noConversion"/>
  </si>
  <si>
    <t>A burning sensation when urinating</t>
    <phoneticPr fontId="2" type="noConversion"/>
  </si>
  <si>
    <t>J20</t>
    <phoneticPr fontId="2" type="noConversion"/>
  </si>
  <si>
    <t>Runny or stuffy nose</t>
    <phoneticPr fontId="2" type="noConversion"/>
  </si>
  <si>
    <t>Acute Sinusitis</t>
    <phoneticPr fontId="2" type="noConversion"/>
  </si>
  <si>
    <t>Thick, yellow or greenish discharge from the nose</t>
    <phoneticPr fontId="2" type="noConversion"/>
  </si>
  <si>
    <t>itchy blister rash</t>
    <phoneticPr fontId="2" type="noConversion"/>
  </si>
  <si>
    <t>Loose, watery stools</t>
    <phoneticPr fontId="2" type="noConversion"/>
  </si>
  <si>
    <t>Hives, itching or eczema</t>
    <phoneticPr fontId="2" type="noConversion"/>
  </si>
  <si>
    <t>Disease_ProfName_CHN</t>
    <phoneticPr fontId="2" type="noConversion"/>
  </si>
  <si>
    <t>急性咽炎</t>
    <phoneticPr fontId="2" type="noConversion"/>
  </si>
  <si>
    <t>中耳炎</t>
    <phoneticPr fontId="2" type="noConversion"/>
  </si>
  <si>
    <t>外耳炎</t>
    <phoneticPr fontId="2" type="noConversion"/>
  </si>
  <si>
    <t>尿路感染</t>
    <phoneticPr fontId="2" type="noConversion"/>
  </si>
  <si>
    <t>急性支气管炎</t>
    <phoneticPr fontId="2" type="noConversion"/>
  </si>
  <si>
    <t>急性细支气管炎</t>
    <phoneticPr fontId="2" type="noConversion"/>
  </si>
  <si>
    <t>急性上呼吸道感染</t>
    <phoneticPr fontId="2" type="noConversion"/>
  </si>
  <si>
    <t>急性鼻窦炎</t>
    <phoneticPr fontId="2" type="noConversion"/>
  </si>
  <si>
    <t>水痘</t>
    <phoneticPr fontId="2" type="noConversion"/>
  </si>
  <si>
    <t>腹泻</t>
    <phoneticPr fontId="2" type="noConversion"/>
  </si>
  <si>
    <t>发热</t>
    <phoneticPr fontId="2" type="noConversion"/>
  </si>
  <si>
    <t>食物过敏</t>
    <phoneticPr fontId="2" type="noConversion"/>
  </si>
  <si>
    <t>麻疹</t>
    <phoneticPr fontId="2" type="noConversion"/>
  </si>
  <si>
    <t>腮腺炎</t>
    <phoneticPr fontId="2" type="noConversion"/>
  </si>
  <si>
    <t>风疹</t>
    <phoneticPr fontId="2" type="noConversion"/>
  </si>
  <si>
    <t>百日咳</t>
    <phoneticPr fontId="2" type="noConversion"/>
  </si>
  <si>
    <t>呼吸多核体病毒</t>
    <phoneticPr fontId="2" type="noConversion"/>
  </si>
  <si>
    <t>急性阻塞性喉炎</t>
    <phoneticPr fontId="2" type="noConversion"/>
  </si>
  <si>
    <t>肠病毒性水疱性口腔炎</t>
    <phoneticPr fontId="2" type="noConversion"/>
  </si>
  <si>
    <t>急性结膜炎</t>
    <phoneticPr fontId="2" type="noConversion"/>
  </si>
  <si>
    <t>红斑感染</t>
    <phoneticPr fontId="2" type="noConversion"/>
  </si>
  <si>
    <t>轮状病毒性肠炎</t>
    <phoneticPr fontId="2" type="noConversion"/>
  </si>
  <si>
    <t>粘膜皮肤淋巴结综合征</t>
    <phoneticPr fontId="2" type="noConversion"/>
  </si>
  <si>
    <t>脑膜炎</t>
    <phoneticPr fontId="2" type="noConversion"/>
  </si>
  <si>
    <t>链球菌性咽炎</t>
    <phoneticPr fontId="2" type="noConversion"/>
  </si>
  <si>
    <t>猩红热</t>
    <phoneticPr fontId="2" type="noConversion"/>
  </si>
  <si>
    <t>雷伊综合症</t>
    <phoneticPr fontId="2" type="noConversion"/>
  </si>
  <si>
    <t>耐甲氧西林金黄色葡萄球菌感染</t>
    <phoneticPr fontId="2" type="noConversion"/>
  </si>
  <si>
    <t>脓疱疮</t>
    <phoneticPr fontId="2" type="noConversion"/>
  </si>
  <si>
    <t>蠕虫体</t>
    <phoneticPr fontId="2" type="noConversion"/>
  </si>
  <si>
    <t>莱姆病</t>
    <phoneticPr fontId="2" type="noConversion"/>
  </si>
  <si>
    <t>流感</t>
    <phoneticPr fontId="2" type="noConversion"/>
  </si>
  <si>
    <t>季节性过敏性鼻炎</t>
    <phoneticPr fontId="2" type="noConversion"/>
  </si>
  <si>
    <t>Whooping cough</t>
    <phoneticPr fontId="2" type="noConversion"/>
  </si>
  <si>
    <t>Pink eye</t>
    <phoneticPr fontId="2" type="noConversion"/>
  </si>
  <si>
    <t>erythema infectiosum</t>
    <phoneticPr fontId="2" type="noConversion"/>
  </si>
  <si>
    <t>B08.4</t>
    <phoneticPr fontId="2" type="noConversion"/>
  </si>
  <si>
    <t>B08.3</t>
    <phoneticPr fontId="2" type="noConversion"/>
  </si>
  <si>
    <t>J02.0</t>
    <phoneticPr fontId="2" type="noConversion"/>
  </si>
  <si>
    <t>J02.9</t>
    <phoneticPr fontId="2" type="noConversion"/>
  </si>
  <si>
    <t>Seasonal Allergies/Hay Fever</t>
    <phoneticPr fontId="2" type="noConversion"/>
  </si>
  <si>
    <t>ADHD</t>
    <phoneticPr fontId="2" type="noConversion"/>
  </si>
  <si>
    <t>Attention-deficit/hyperactivity disorder</t>
    <phoneticPr fontId="2" type="noConversion"/>
  </si>
  <si>
    <t>注意力缺陷/多动障碍</t>
    <phoneticPr fontId="2" type="noConversion"/>
  </si>
  <si>
    <t>F90</t>
    <phoneticPr fontId="2" type="noConversion"/>
  </si>
  <si>
    <t>inattention and hyperactive-impulsive behavior</t>
    <phoneticPr fontId="2" type="noConversion"/>
  </si>
  <si>
    <t>Asthma</t>
    <phoneticPr fontId="2" type="noConversion"/>
  </si>
  <si>
    <t>哮喘</t>
    <phoneticPr fontId="2" type="noConversion"/>
  </si>
  <si>
    <t>H1N1 (Swine Flu)</t>
    <phoneticPr fontId="2" type="noConversion"/>
  </si>
  <si>
    <t>Hearing Loss</t>
    <phoneticPr fontId="2" type="noConversion"/>
  </si>
  <si>
    <t>Language Disorders</t>
    <phoneticPr fontId="2" type="noConversion"/>
  </si>
  <si>
    <t>Learning Disorders</t>
    <phoneticPr fontId="2" type="noConversion"/>
  </si>
  <si>
    <t>Lice</t>
    <phoneticPr fontId="2" type="noConversion"/>
  </si>
  <si>
    <t>Recreational Water Illness (RWI)</t>
    <phoneticPr fontId="2" type="noConversion"/>
  </si>
  <si>
    <t>Tourette Syndrome</t>
    <phoneticPr fontId="2" type="noConversion"/>
  </si>
  <si>
    <t>Fetal alcohol syndrome</t>
    <phoneticPr fontId="2" type="noConversion"/>
  </si>
  <si>
    <t>胎儿酒精综合症</t>
    <phoneticPr fontId="2" type="noConversion"/>
  </si>
  <si>
    <t>mix of physical defects, intellectual or cognitive disabilities, and problems functioning and coping with daily life.</t>
    <phoneticPr fontId="2" type="noConversion"/>
  </si>
  <si>
    <t>Q86</t>
    <phoneticPr fontId="2" type="noConversion"/>
  </si>
  <si>
    <t>J45</t>
    <phoneticPr fontId="2" type="noConversion"/>
  </si>
  <si>
    <t>breathing difficult, coughing, wheezing and shortness of breath.</t>
    <phoneticPr fontId="2" type="noConversion"/>
  </si>
  <si>
    <t>猪流感</t>
    <phoneticPr fontId="2" type="noConversion"/>
  </si>
  <si>
    <t>J09</t>
    <phoneticPr fontId="2" type="noConversion"/>
  </si>
  <si>
    <t>Fever, chills</t>
    <phoneticPr fontId="2" type="noConversion"/>
  </si>
  <si>
    <t>听力丧失</t>
    <phoneticPr fontId="2" type="noConversion"/>
  </si>
  <si>
    <t>H91</t>
    <phoneticPr fontId="2" type="noConversion"/>
  </si>
  <si>
    <t>Muffling of speech and other sounds</t>
    <phoneticPr fontId="2" type="noConversion"/>
  </si>
  <si>
    <t>Childhood apraxia of speech</t>
    <phoneticPr fontId="2" type="noConversion"/>
  </si>
  <si>
    <t>R48</t>
    <phoneticPr fontId="2" type="noConversion"/>
  </si>
  <si>
    <t>Delayed onset of first words</t>
    <phoneticPr fontId="2" type="noConversion"/>
  </si>
  <si>
    <t>Developmental disorder of scholastic skills</t>
    <phoneticPr fontId="2" type="noConversion"/>
  </si>
  <si>
    <t>学业技能发展障碍</t>
    <phoneticPr fontId="2" type="noConversion"/>
  </si>
  <si>
    <t>童年时代失语症</t>
    <phoneticPr fontId="2" type="noConversion"/>
  </si>
  <si>
    <t>F81</t>
    <phoneticPr fontId="2" type="noConversion"/>
  </si>
  <si>
    <t>Doesn't master skills in reading, spelling, writing or math at or near expected age and grade levels</t>
    <phoneticPr fontId="2" type="noConversion"/>
  </si>
  <si>
    <t>Pediculosis</t>
    <phoneticPr fontId="2" type="noConversion"/>
  </si>
  <si>
    <t>虱子</t>
    <phoneticPr fontId="2" type="noConversion"/>
  </si>
  <si>
    <t>B85</t>
    <phoneticPr fontId="2" type="noConversion"/>
  </si>
  <si>
    <t>intense itching,small areas of blood and crust on your skin</t>
    <phoneticPr fontId="2" type="noConversion"/>
  </si>
  <si>
    <t>Childhood obesity</t>
    <phoneticPr fontId="2" type="noConversion"/>
  </si>
  <si>
    <t>Z68</t>
    <phoneticPr fontId="2" type="noConversion"/>
  </si>
  <si>
    <t>童年肥胖</t>
    <phoneticPr fontId="2" type="noConversion"/>
  </si>
  <si>
    <t>BMI&gt;= 95th percentile for age</t>
    <phoneticPr fontId="2" type="noConversion"/>
  </si>
  <si>
    <t>Cryptosporidium infection</t>
    <phoneticPr fontId="2" type="noConversion"/>
  </si>
  <si>
    <t>隐孢子虫感染</t>
    <phoneticPr fontId="2" type="noConversion"/>
  </si>
  <si>
    <t>Watery diarrhea</t>
    <phoneticPr fontId="2" type="noConversion"/>
  </si>
  <si>
    <t>图雷特综合症</t>
    <phoneticPr fontId="2" type="noConversion"/>
  </si>
  <si>
    <t>F95</t>
    <phoneticPr fontId="2" type="noConversion"/>
  </si>
  <si>
    <t>sudden, brief, intermittent movements or sounds</t>
    <phoneticPr fontId="2" type="noConversion"/>
  </si>
  <si>
    <t>Scoliosis</t>
    <phoneticPr fontId="2" type="noConversion"/>
  </si>
  <si>
    <t>Scoliosis</t>
    <phoneticPr fontId="2" type="noConversion"/>
  </si>
  <si>
    <t>脊柱侧弯</t>
    <phoneticPr fontId="2" type="noConversion"/>
  </si>
  <si>
    <t>M41</t>
    <phoneticPr fontId="2" type="noConversion"/>
  </si>
  <si>
    <t>Uneven shoulders</t>
    <phoneticPr fontId="2" type="noConversion"/>
  </si>
  <si>
    <t>玫瑰疹</t>
    <phoneticPr fontId="2" type="noConversion"/>
  </si>
  <si>
    <t>Exanthema subitum</t>
    <phoneticPr fontId="2" type="noConversion"/>
  </si>
  <si>
    <t>B08.20</t>
    <phoneticPr fontId="2" type="noConversion"/>
  </si>
  <si>
    <t>fever and rash</t>
    <phoneticPr fontId="2" type="noConversion"/>
  </si>
  <si>
    <t>Noninfective gastroenteritis and colitis</t>
    <phoneticPr fontId="2" type="noConversion"/>
  </si>
  <si>
    <t>非感染性胃肠炎和结肠炎</t>
    <phoneticPr fontId="2" type="noConversion"/>
  </si>
  <si>
    <t>K52</t>
    <phoneticPr fontId="2" type="noConversion"/>
  </si>
  <si>
    <t>Gastroenteritis/stomach flu</t>
    <phoneticPr fontId="2" type="noConversion"/>
  </si>
  <si>
    <t>diarrhea,Abdominal cramps and pain</t>
    <phoneticPr fontId="2" type="noConversion"/>
  </si>
  <si>
    <t>Pinworms</t>
    <phoneticPr fontId="2" type="noConversion"/>
  </si>
  <si>
    <t>蛲虫</t>
    <phoneticPr fontId="2" type="noConversion"/>
  </si>
  <si>
    <t>Unspecified intestinal parasitism</t>
    <phoneticPr fontId="2" type="noConversion"/>
  </si>
  <si>
    <t>B82</t>
    <phoneticPr fontId="2" type="noConversion"/>
  </si>
  <si>
    <t>Itching of the anal or vaginal area</t>
    <phoneticPr fontId="2" type="noConversion"/>
  </si>
  <si>
    <t>Cold sore</t>
    <phoneticPr fontId="2" type="noConversion"/>
  </si>
  <si>
    <t>唇疱疹</t>
    <phoneticPr fontId="2" type="noConversion"/>
  </si>
  <si>
    <t>B00</t>
    <phoneticPr fontId="2" type="noConversion"/>
  </si>
  <si>
    <t>Herpesviral vesicular dermatitis</t>
    <phoneticPr fontId="2" type="noConversion"/>
  </si>
  <si>
    <t>tiny, fluid-filled blisters on and around your lips</t>
    <phoneticPr fontId="2" type="noConversion"/>
  </si>
  <si>
    <t>E.Coli</t>
    <phoneticPr fontId="2" type="noConversion"/>
  </si>
  <si>
    <t>Giardiasis</t>
    <phoneticPr fontId="2" type="noConversion"/>
  </si>
  <si>
    <t>Beaver Fever</t>
    <phoneticPr fontId="2" type="noConversion"/>
  </si>
  <si>
    <t xml:space="preserve">Hepatitis A </t>
    <phoneticPr fontId="2" type="noConversion"/>
  </si>
  <si>
    <t xml:space="preserve">Molluscum Contagiosum </t>
    <phoneticPr fontId="2" type="noConversion"/>
  </si>
  <si>
    <t>Mononucleosis</t>
    <phoneticPr fontId="2" type="noConversion"/>
  </si>
  <si>
    <t>Norovirus</t>
    <phoneticPr fontId="2" type="noConversion"/>
  </si>
  <si>
    <t>Roseola / Sixth Disease</t>
    <phoneticPr fontId="2" type="noConversion"/>
  </si>
  <si>
    <t>Rubella / German Measles</t>
    <phoneticPr fontId="2" type="noConversion"/>
  </si>
  <si>
    <t>Salmonellosis</t>
  </si>
  <si>
    <t>Scabies</t>
  </si>
  <si>
    <t>Shigellosis</t>
    <phoneticPr fontId="2" type="noConversion"/>
  </si>
  <si>
    <t>Shingles</t>
    <phoneticPr fontId="2" type="noConversion"/>
  </si>
  <si>
    <t>Swimmer's Itch</t>
    <phoneticPr fontId="2" type="noConversion"/>
  </si>
  <si>
    <t>大肠杆菌</t>
    <phoneticPr fontId="2" type="noConversion"/>
  </si>
  <si>
    <t>Escherichia coli</t>
    <phoneticPr fontId="2" type="noConversion"/>
  </si>
  <si>
    <t>B96</t>
    <phoneticPr fontId="2" type="noConversion"/>
  </si>
  <si>
    <t>贾第虫病</t>
    <phoneticPr fontId="2" type="noConversion"/>
  </si>
  <si>
    <t>Hepatitis A</t>
    <phoneticPr fontId="2" type="noConversion"/>
  </si>
  <si>
    <t>B15</t>
    <phoneticPr fontId="2" type="noConversion"/>
  </si>
  <si>
    <t>甲型肝炎</t>
    <phoneticPr fontId="2" type="noConversion"/>
  </si>
  <si>
    <t>传染性软疣</t>
    <phoneticPr fontId="2" type="noConversion"/>
  </si>
  <si>
    <t>B27</t>
    <phoneticPr fontId="2" type="noConversion"/>
  </si>
  <si>
    <t>Infectious mononucleosis</t>
    <phoneticPr fontId="2" type="noConversion"/>
  </si>
  <si>
    <t>传染性单核细胞</t>
    <phoneticPr fontId="2" type="noConversion"/>
  </si>
  <si>
    <t>Acute gastroenteropathy due to Norwalk agent</t>
    <phoneticPr fontId="2" type="noConversion"/>
  </si>
  <si>
    <t>由诺沃克剂引起的急性胃肠病</t>
    <phoneticPr fontId="2" type="noConversion"/>
  </si>
  <si>
    <t>A08.11</t>
    <phoneticPr fontId="2" type="noConversion"/>
  </si>
  <si>
    <t>Salmonella enteritis</t>
    <phoneticPr fontId="2" type="noConversion"/>
  </si>
  <si>
    <t>A02</t>
    <phoneticPr fontId="2" type="noConversion"/>
  </si>
  <si>
    <t>沙门氏菌肠炎</t>
    <phoneticPr fontId="2" type="noConversion"/>
  </si>
  <si>
    <t>Z20</t>
    <phoneticPr fontId="2" type="noConversion"/>
  </si>
  <si>
    <t>疥</t>
    <phoneticPr fontId="2" type="noConversion"/>
  </si>
  <si>
    <t>A03</t>
    <phoneticPr fontId="2" type="noConversion"/>
  </si>
  <si>
    <t>志贺氏菌</t>
    <phoneticPr fontId="2" type="noConversion"/>
  </si>
  <si>
    <t>B02</t>
    <phoneticPr fontId="2" type="noConversion"/>
  </si>
  <si>
    <t>Zoster without complications</t>
    <phoneticPr fontId="2" type="noConversion"/>
  </si>
  <si>
    <t>带状疱疹</t>
    <phoneticPr fontId="2" type="noConversion"/>
  </si>
  <si>
    <t>B65</t>
    <phoneticPr fontId="2" type="noConversion"/>
  </si>
  <si>
    <t>Cercarial dermatitis</t>
    <phoneticPr fontId="2" type="noConversion"/>
  </si>
  <si>
    <t>Itching,tiny blisters or bumps on your skin</t>
    <phoneticPr fontId="2" type="noConversion"/>
  </si>
  <si>
    <t>Diarrhea</t>
    <phoneticPr fontId="2" type="noConversion"/>
  </si>
  <si>
    <t>A07.1</t>
    <phoneticPr fontId="2" type="noConversion"/>
  </si>
  <si>
    <t>A07.2</t>
    <phoneticPr fontId="2" type="noConversion"/>
  </si>
  <si>
    <t>Watery, sometimes foul-smelling diarrhea</t>
    <phoneticPr fontId="2" type="noConversion"/>
  </si>
  <si>
    <t>Fatigue, Sudden nausea and vomiting</t>
    <phoneticPr fontId="2" type="noConversion"/>
  </si>
  <si>
    <t>B08.1</t>
    <phoneticPr fontId="2" type="noConversion"/>
  </si>
  <si>
    <t>round, firm, painless bumps on skin</t>
    <phoneticPr fontId="2" type="noConversion"/>
  </si>
  <si>
    <t>Sore throat</t>
    <phoneticPr fontId="2" type="noConversion"/>
  </si>
  <si>
    <t>Nausea, vomiting</t>
    <phoneticPr fontId="2" type="noConversion"/>
  </si>
  <si>
    <t>A08.0</t>
    <phoneticPr fontId="2" type="noConversion"/>
  </si>
  <si>
    <t>painful rash</t>
    <phoneticPr fontId="2" type="noConversion"/>
  </si>
  <si>
    <t>itchy rash after swimming</t>
    <phoneticPr fontId="2" type="noConversion"/>
  </si>
  <si>
    <t>瘢痕性皮炎</t>
  </si>
  <si>
    <t>Dehydration</t>
  </si>
  <si>
    <t>Dehydration</t>
    <phoneticPr fontId="2" type="noConversion"/>
  </si>
  <si>
    <t>E86.0</t>
    <phoneticPr fontId="2" type="noConversion"/>
  </si>
  <si>
    <t>Dry mouth and tongue</t>
  </si>
  <si>
    <t>脱水</t>
    <phoneticPr fontId="2" type="noConversion"/>
  </si>
  <si>
    <t>ICD10</t>
    <phoneticPr fontId="5" type="noConversion"/>
  </si>
  <si>
    <t>UMLS Code</t>
    <phoneticPr fontId="5" type="noConversion"/>
  </si>
  <si>
    <t>UMLS Description</t>
    <phoneticPr fontId="5" type="noConversion"/>
  </si>
  <si>
    <t>UMLS Desc CHN</t>
    <phoneticPr fontId="5" type="noConversion"/>
  </si>
  <si>
    <t>J02.9</t>
    <phoneticPr fontId="5" type="noConversion"/>
  </si>
  <si>
    <t>Pain in the throat</t>
    <phoneticPr fontId="5" type="noConversion"/>
  </si>
  <si>
    <t>C0242429</t>
    <phoneticPr fontId="5" type="noConversion"/>
  </si>
  <si>
    <t>Sore Throat</t>
    <phoneticPr fontId="5" type="noConversion"/>
  </si>
  <si>
    <t>burning in the throat</t>
    <phoneticPr fontId="5" type="noConversion"/>
  </si>
  <si>
    <t>C0562057</t>
    <phoneticPr fontId="5" type="noConversion"/>
  </si>
  <si>
    <t>Burn of throat</t>
    <phoneticPr fontId="5" type="noConversion"/>
  </si>
  <si>
    <t>A scratchy sensation in the throat</t>
    <phoneticPr fontId="5" type="noConversion"/>
  </si>
  <si>
    <t>C0560973</t>
    <phoneticPr fontId="5" type="noConversion"/>
  </si>
  <si>
    <t>Scratch of throat</t>
    <phoneticPr fontId="5" type="noConversion"/>
  </si>
  <si>
    <t xml:space="preserve">Pain that worsens with swallowing or talking </t>
  </si>
  <si>
    <t>C0221150</t>
    <phoneticPr fontId="5" type="noConversion"/>
  </si>
  <si>
    <t>Swallowing painful</t>
    <phoneticPr fontId="5" type="noConversion"/>
  </si>
  <si>
    <t xml:space="preserve">Difficulty swallowing </t>
  </si>
  <si>
    <t>C4084787</t>
    <phoneticPr fontId="5" type="noConversion"/>
  </si>
  <si>
    <t>Have Difficulty Swallowing</t>
    <phoneticPr fontId="5" type="noConversion"/>
  </si>
  <si>
    <t>Sore, swollen glands in your neck</t>
    <phoneticPr fontId="5" type="noConversion"/>
  </si>
  <si>
    <t>C2039120</t>
    <phoneticPr fontId="5" type="noConversion"/>
  </si>
  <si>
    <t>swollen glands in neck</t>
    <phoneticPr fontId="5" type="noConversion"/>
  </si>
  <si>
    <t xml:space="preserve">Sore, swollen glands in your jaw </t>
    <phoneticPr fontId="5" type="noConversion"/>
  </si>
  <si>
    <t>C0240925</t>
    <phoneticPr fontId="5" type="noConversion"/>
  </si>
  <si>
    <t>Swelling of salivary gland</t>
    <phoneticPr fontId="5" type="noConversion"/>
  </si>
  <si>
    <t>Swollen, red tonsils</t>
  </si>
  <si>
    <t>C2711604</t>
    <phoneticPr fontId="5" type="noConversion"/>
  </si>
  <si>
    <t>Swelling of tonsil</t>
    <phoneticPr fontId="5" type="noConversion"/>
  </si>
  <si>
    <t xml:space="preserve">White patches or pus on your tonsils </t>
  </si>
  <si>
    <t>C2144687</t>
    <phoneticPr fontId="5" type="noConversion"/>
  </si>
  <si>
    <t>tenacious white membrane of tonsils</t>
    <phoneticPr fontId="5" type="noConversion"/>
  </si>
  <si>
    <t>tenderness in the neck</t>
    <phoneticPr fontId="5" type="noConversion"/>
  </si>
  <si>
    <t>C0240491</t>
    <phoneticPr fontId="5" type="noConversion"/>
  </si>
  <si>
    <t>Tenderness of neck</t>
    <phoneticPr fontId="5" type="noConversion"/>
  </si>
  <si>
    <t xml:space="preserve">A hoarse voice </t>
    <phoneticPr fontId="5" type="noConversion"/>
  </si>
  <si>
    <t>C0019825</t>
    <phoneticPr fontId="5" type="noConversion"/>
  </si>
  <si>
    <t>Hoarseness</t>
    <phoneticPr fontId="5" type="noConversion"/>
  </si>
  <si>
    <t xml:space="preserve">A muffled voice </t>
    <phoneticPr fontId="5" type="noConversion"/>
  </si>
  <si>
    <t>C1846018</t>
    <phoneticPr fontId="5" type="noConversion"/>
  </si>
  <si>
    <t>Muffled voice</t>
    <phoneticPr fontId="5" type="noConversion"/>
  </si>
  <si>
    <t xml:space="preserve">Coughing </t>
  </si>
  <si>
    <t>C0010200</t>
    <phoneticPr fontId="5" type="noConversion"/>
  </si>
  <si>
    <t>Coughing</t>
    <phoneticPr fontId="5" type="noConversion"/>
  </si>
  <si>
    <t>Sneezing</t>
  </si>
  <si>
    <t>C0037383</t>
    <phoneticPr fontId="5" type="noConversion"/>
  </si>
  <si>
    <t>Sneezing</t>
    <phoneticPr fontId="5" type="noConversion"/>
  </si>
  <si>
    <t>Fever</t>
  </si>
  <si>
    <t>C0015967</t>
    <phoneticPr fontId="5" type="noConversion"/>
  </si>
  <si>
    <t>Fever</t>
    <phoneticPr fontId="5" type="noConversion"/>
  </si>
  <si>
    <t xml:space="preserve">Swollen lymph nodes </t>
  </si>
  <si>
    <t>C4282165</t>
    <phoneticPr fontId="5" type="noConversion"/>
  </si>
  <si>
    <t>Swollen Lymph Node</t>
    <phoneticPr fontId="5" type="noConversion"/>
  </si>
  <si>
    <t>H66</t>
  </si>
  <si>
    <t xml:space="preserve">Ear pain, especially when lying down </t>
  </si>
  <si>
    <t>C0013456</t>
    <phoneticPr fontId="5" type="noConversion"/>
  </si>
  <si>
    <t>Earache</t>
    <phoneticPr fontId="5" type="noConversion"/>
  </si>
  <si>
    <t>Tugging or pulling at an ear</t>
  </si>
  <si>
    <t>C0847233</t>
    <phoneticPr fontId="5" type="noConversion"/>
  </si>
  <si>
    <t>pulling at ears</t>
    <phoneticPr fontId="5" type="noConversion"/>
  </si>
  <si>
    <t xml:space="preserve">Trouble sleeping </t>
    <phoneticPr fontId="5" type="noConversion"/>
  </si>
  <si>
    <t>C3641752</t>
    <phoneticPr fontId="5" type="noConversion"/>
  </si>
  <si>
    <t>Trouble Sleeping</t>
    <phoneticPr fontId="5" type="noConversion"/>
  </si>
  <si>
    <t xml:space="preserve">Crying more than usual </t>
  </si>
  <si>
    <t>C0438697</t>
    <phoneticPr fontId="5" type="noConversion"/>
  </si>
  <si>
    <t>Crying, excessive</t>
    <phoneticPr fontId="5" type="noConversion"/>
  </si>
  <si>
    <t>Fussiness</t>
  </si>
  <si>
    <t>C0022107</t>
    <phoneticPr fontId="5" type="noConversion"/>
  </si>
  <si>
    <t>Irritable Mood</t>
    <phoneticPr fontId="5" type="noConversion"/>
  </si>
  <si>
    <t xml:space="preserve">Trouble hearing or responding to sounds </t>
  </si>
  <si>
    <t>C3829759</t>
    <phoneticPr fontId="5" type="noConversion"/>
  </si>
  <si>
    <t>Have Trouble Hearing</t>
    <phoneticPr fontId="5" type="noConversion"/>
  </si>
  <si>
    <t xml:space="preserve">Loss of balance </t>
  </si>
  <si>
    <t>C0241981</t>
    <phoneticPr fontId="5" type="noConversion"/>
  </si>
  <si>
    <t>Impairment of balance</t>
    <phoneticPr fontId="5" type="noConversion"/>
  </si>
  <si>
    <t xml:space="preserve">Fever of 100 F (38 C) or higher </t>
  </si>
  <si>
    <t>Drainage of fluid from the ear</t>
  </si>
  <si>
    <t>C0155540</t>
    <phoneticPr fontId="5" type="noConversion"/>
  </si>
  <si>
    <t>Ear discharge</t>
    <phoneticPr fontId="5" type="noConversion"/>
  </si>
  <si>
    <t xml:space="preserve">Headache </t>
  </si>
  <si>
    <t>C0018681</t>
    <phoneticPr fontId="5" type="noConversion"/>
  </si>
  <si>
    <t>Headache</t>
    <phoneticPr fontId="5" type="noConversion"/>
  </si>
  <si>
    <t xml:space="preserve">Loss of appetite </t>
  </si>
  <si>
    <t>C0003123</t>
    <phoneticPr fontId="5" type="noConversion"/>
  </si>
  <si>
    <t>Anorexia</t>
    <phoneticPr fontId="5" type="noConversion"/>
  </si>
  <si>
    <t>often associated with signs of upper respiratory infection such as a runny nose</t>
    <phoneticPr fontId="5" type="noConversion"/>
  </si>
  <si>
    <t>C1260880</t>
    <phoneticPr fontId="5" type="noConversion"/>
  </si>
  <si>
    <t>Rhinorrhea</t>
    <phoneticPr fontId="5" type="noConversion"/>
  </si>
  <si>
    <t>often associated with signs of upper respiratory infection such as a stuffy nose, or a cough</t>
    <phoneticPr fontId="5" type="noConversion"/>
  </si>
  <si>
    <t>C0027424</t>
    <phoneticPr fontId="5" type="noConversion"/>
  </si>
  <si>
    <t>Nasal congestion</t>
    <phoneticPr fontId="5" type="noConversion"/>
  </si>
  <si>
    <t>often associated with signs of upper respiratory infection such as a cough</t>
    <phoneticPr fontId="5" type="noConversion"/>
  </si>
  <si>
    <t>C0010200</t>
    <phoneticPr fontId="5" type="noConversion"/>
  </si>
  <si>
    <t>Coughing</t>
    <phoneticPr fontId="5" type="noConversion"/>
  </si>
  <si>
    <t>H60</t>
  </si>
  <si>
    <t xml:space="preserve">(mild)Itching in your ear canal </t>
  </si>
  <si>
    <t>C0849907</t>
    <phoneticPr fontId="5" type="noConversion"/>
  </si>
  <si>
    <t>Itching of ear</t>
    <phoneticPr fontId="5" type="noConversion"/>
  </si>
  <si>
    <t>(mild)Slight redness inside your ear</t>
    <phoneticPr fontId="5" type="noConversion"/>
  </si>
  <si>
    <t>C0858966</t>
    <phoneticPr fontId="5" type="noConversion"/>
  </si>
  <si>
    <t>Redness of external ear</t>
    <phoneticPr fontId="5" type="noConversion"/>
  </si>
  <si>
    <t xml:space="preserve">(mild)Mild discomfort that's made worse by pulling on your outer ear (pinna or auricle) or pushing on the little "bump" in front of your ear (tragus) </t>
    <phoneticPr fontId="5" type="noConversion"/>
  </si>
  <si>
    <t>C0948296</t>
    <phoneticPr fontId="5" type="noConversion"/>
  </si>
  <si>
    <t>Ear discomfort</t>
    <phoneticPr fontId="5" type="noConversion"/>
  </si>
  <si>
    <t>(mild)Some drainage of clear, odorless fluid</t>
  </si>
  <si>
    <t>C0155540</t>
    <phoneticPr fontId="5" type="noConversion"/>
  </si>
  <si>
    <t>Ear discharge</t>
    <phoneticPr fontId="5" type="noConversion"/>
  </si>
  <si>
    <t xml:space="preserve">(Moderate)More-intense itching </t>
  </si>
  <si>
    <t xml:space="preserve">(Moderate)Increasing pain </t>
  </si>
  <si>
    <t>C0013456</t>
    <phoneticPr fontId="5" type="noConversion"/>
  </si>
  <si>
    <t>Earache</t>
    <phoneticPr fontId="5" type="noConversion"/>
  </si>
  <si>
    <t xml:space="preserve">(Moderate)More-extensive redness in your ear </t>
  </si>
  <si>
    <t xml:space="preserve">(Moderate)Excessive fluid drainage </t>
  </si>
  <si>
    <t xml:space="preserve">(Moderate)Feeling of fullness inside your ear and partial blockage of your ear canal by swelling, fluid and debris </t>
  </si>
  <si>
    <t>C3260792</t>
    <phoneticPr fontId="5" type="noConversion"/>
  </si>
  <si>
    <t>fullness or blockage in your ears</t>
    <phoneticPr fontId="5" type="noConversion"/>
  </si>
  <si>
    <t>(Moderate)Decreased or muffled hearing</t>
    <phoneticPr fontId="5" type="noConversion"/>
  </si>
  <si>
    <t>C0857384</t>
    <phoneticPr fontId="5" type="noConversion"/>
  </si>
  <si>
    <t>Muffled hearing in both ears</t>
    <phoneticPr fontId="5" type="noConversion"/>
  </si>
  <si>
    <t xml:space="preserve">(Advanced)Severe pain that might radiate to your face, neck or side of your head </t>
  </si>
  <si>
    <t xml:space="preserve">(Advanced)Complete blockage of your ear canal </t>
  </si>
  <si>
    <t xml:space="preserve">(Advanced)Redness or swelling of your outer ear </t>
  </si>
  <si>
    <t xml:space="preserve">(Advanced)Swelling in the lymph nodes in your neck </t>
  </si>
  <si>
    <t>C4282165</t>
    <phoneticPr fontId="5" type="noConversion"/>
  </si>
  <si>
    <t>Swollen Lymph Node</t>
    <phoneticPr fontId="5" type="noConversion"/>
  </si>
  <si>
    <t xml:space="preserve">(Advanced)Fever </t>
  </si>
  <si>
    <t>C0015967</t>
    <phoneticPr fontId="5" type="noConversion"/>
  </si>
  <si>
    <t>Fever</t>
    <phoneticPr fontId="5" type="noConversion"/>
  </si>
  <si>
    <t xml:space="preserve">Swimmer's ear is very painful, especially with movement of the outside portion of the ear. </t>
  </si>
  <si>
    <t xml:space="preserve">The ear canal can swell shut, and the side of the face can become swell.  </t>
  </si>
  <si>
    <t>The lymph nodes of the neck may enlarge, making it difficult or painful to open the jaw</t>
  </si>
  <si>
    <t>some temporary hearing loss in the infected ear</t>
  </si>
  <si>
    <t>C2185936</t>
    <phoneticPr fontId="5" type="noConversion"/>
  </si>
  <si>
    <t>temporary loss of hearing</t>
    <phoneticPr fontId="5" type="noConversion"/>
  </si>
  <si>
    <t>severe pain when the ear is moved, touched, or itched</t>
  </si>
  <si>
    <t>irritability</t>
  </si>
  <si>
    <t>C0022107</t>
    <phoneticPr fontId="5" type="noConversion"/>
  </si>
  <si>
    <t>Irritable Mood</t>
    <phoneticPr fontId="5" type="noConversion"/>
  </si>
  <si>
    <t>N39</t>
  </si>
  <si>
    <t xml:space="preserve">A strong, persistent urge to urinate </t>
  </si>
  <si>
    <t>C3469225</t>
    <phoneticPr fontId="5" type="noConversion"/>
  </si>
  <si>
    <t>urge to urinate</t>
    <phoneticPr fontId="5" type="noConversion"/>
  </si>
  <si>
    <t xml:space="preserve">A burning sensation when urinating </t>
    <phoneticPr fontId="5" type="noConversion"/>
  </si>
  <si>
    <t>C4330210</t>
    <phoneticPr fontId="5" type="noConversion"/>
  </si>
  <si>
    <t>Have Pain or Burning with Urination</t>
    <phoneticPr fontId="5" type="noConversion"/>
  </si>
  <si>
    <t xml:space="preserve">Passing frequent, small amounts of urine </t>
  </si>
  <si>
    <t>C2008825</t>
    <phoneticPr fontId="5" type="noConversion"/>
  </si>
  <si>
    <t>frequent small amounts of urine</t>
    <phoneticPr fontId="5" type="noConversion"/>
  </si>
  <si>
    <t xml:space="preserve">Urine that appears cloudy </t>
  </si>
  <si>
    <t>C0278034</t>
    <phoneticPr fontId="5" type="noConversion"/>
  </si>
  <si>
    <t>Cloudy urine</t>
  </si>
  <si>
    <t xml:space="preserve">Urine that appears red, bright pink or cola-colored — a sign of blood in the urine </t>
  </si>
  <si>
    <t>C0858862</t>
  </si>
  <si>
    <t>Red urine</t>
  </si>
  <si>
    <t xml:space="preserve">Strong-smelling urine </t>
  </si>
  <si>
    <t>C0278045</t>
    <phoneticPr fontId="5" type="noConversion"/>
  </si>
  <si>
    <t>Abnormal urine odor</t>
    <phoneticPr fontId="5" type="noConversion"/>
  </si>
  <si>
    <t xml:space="preserve">Pelvic pain, in women — especially in the center of the pelvis and around the area of the pubic bone </t>
    <phoneticPr fontId="5" type="noConversion"/>
  </si>
  <si>
    <t>C0030794</t>
  </si>
  <si>
    <t>Pelvic Pain</t>
  </si>
  <si>
    <t xml:space="preserve">(acute pyelonephritis)Upper back pain </t>
    <phoneticPr fontId="5" type="noConversion"/>
  </si>
  <si>
    <t>C0238741</t>
    <phoneticPr fontId="5" type="noConversion"/>
  </si>
  <si>
    <t>Upper back pain</t>
    <phoneticPr fontId="5" type="noConversion"/>
  </si>
  <si>
    <t xml:space="preserve">(acute pyelonephritis)side (flank) pain </t>
    <phoneticPr fontId="5" type="noConversion"/>
  </si>
  <si>
    <t>C0016199</t>
    <phoneticPr fontId="5" type="noConversion"/>
  </si>
  <si>
    <t>Flank Pain</t>
    <phoneticPr fontId="5" type="noConversion"/>
  </si>
  <si>
    <t xml:space="preserve">(acute pyelonephritis)High fever </t>
  </si>
  <si>
    <t>(acute pyelonephritis)Shaking</t>
    <phoneticPr fontId="5" type="noConversion"/>
  </si>
  <si>
    <t>C0040822</t>
    <phoneticPr fontId="5" type="noConversion"/>
  </si>
  <si>
    <t>Tremor</t>
    <phoneticPr fontId="5" type="noConversion"/>
  </si>
  <si>
    <t xml:space="preserve">(acute pyelonephritis)chills </t>
    <phoneticPr fontId="5" type="noConversion"/>
  </si>
  <si>
    <t>C0085593</t>
    <phoneticPr fontId="5" type="noConversion"/>
  </si>
  <si>
    <t>Chills</t>
    <phoneticPr fontId="5" type="noConversion"/>
  </si>
  <si>
    <t xml:space="preserve">(acute pyelonephritis)Nausea </t>
  </si>
  <si>
    <t>C0027497</t>
    <phoneticPr fontId="5" type="noConversion"/>
  </si>
  <si>
    <t>Nausea</t>
  </si>
  <si>
    <t xml:space="preserve">(acute pyelonephritis)Vomiting </t>
  </si>
  <si>
    <t>C0042963</t>
    <phoneticPr fontId="5" type="noConversion"/>
  </si>
  <si>
    <t>Vomiting</t>
    <phoneticPr fontId="5" type="noConversion"/>
  </si>
  <si>
    <t xml:space="preserve">(cystitis)Pelvic pressure </t>
  </si>
  <si>
    <t>C2052087</t>
    <phoneticPr fontId="5" type="noConversion"/>
  </si>
  <si>
    <t>pelvic pressure</t>
    <phoneticPr fontId="5" type="noConversion"/>
  </si>
  <si>
    <t xml:space="preserve">(cystitis)Lower abdomen discomfort </t>
  </si>
  <si>
    <t>C0232495</t>
    <phoneticPr fontId="5" type="noConversion"/>
  </si>
  <si>
    <t>Lower abdomen pain</t>
    <phoneticPr fontId="5" type="noConversion"/>
  </si>
  <si>
    <t xml:space="preserve">(cystitis)Frequent, painful urination </t>
  </si>
  <si>
    <t>C0237332</t>
    <phoneticPr fontId="5" type="noConversion"/>
  </si>
  <si>
    <t>burning/painful urination</t>
    <phoneticPr fontId="5" type="noConversion"/>
  </si>
  <si>
    <t xml:space="preserve">(cystitis)Blood in urine </t>
  </si>
  <si>
    <t>C0018965</t>
    <phoneticPr fontId="5" type="noConversion"/>
  </si>
  <si>
    <t>Hematuria</t>
    <phoneticPr fontId="5" type="noConversion"/>
  </si>
  <si>
    <t xml:space="preserve">(urethritis)Burning with urination </t>
  </si>
  <si>
    <t>C0237332</t>
  </si>
  <si>
    <t>burning/painful urination</t>
  </si>
  <si>
    <t xml:space="preserve">(urethritis)Discharge </t>
  </si>
  <si>
    <t>C0042024</t>
  </si>
  <si>
    <t>Urinary Incontinence</t>
  </si>
  <si>
    <t>J20</t>
  </si>
  <si>
    <t xml:space="preserve">Cough </t>
  </si>
  <si>
    <t xml:space="preserve">Production of mucus (sputum), which can be clear, white, yellowish-gray or green in color — rarely, it may be streaked with blood </t>
  </si>
  <si>
    <t>C1992867</t>
  </si>
  <si>
    <t>Mucus | sputum</t>
  </si>
  <si>
    <t xml:space="preserve">Fatigue </t>
  </si>
  <si>
    <t>C0015672</t>
  </si>
  <si>
    <t>Fatigue</t>
  </si>
  <si>
    <t xml:space="preserve">Shortness of breath </t>
  </si>
  <si>
    <t>C0013404</t>
    <phoneticPr fontId="5" type="noConversion"/>
  </si>
  <si>
    <t>Dyspnea</t>
  </si>
  <si>
    <t>Slight fever</t>
    <phoneticPr fontId="5" type="noConversion"/>
  </si>
  <si>
    <t>C0239574</t>
  </si>
  <si>
    <t>Low grade fever</t>
    <phoneticPr fontId="5" type="noConversion"/>
  </si>
  <si>
    <t xml:space="preserve">chills </t>
    <phoneticPr fontId="5" type="noConversion"/>
  </si>
  <si>
    <t xml:space="preserve">Chest discomfort </t>
  </si>
  <si>
    <t>C0235710</t>
    <phoneticPr fontId="5" type="noConversion"/>
  </si>
  <si>
    <t>Chest discomfort</t>
    <phoneticPr fontId="5" type="noConversion"/>
  </si>
  <si>
    <t>(acute bronchitis)cold symptoms,such as a mild headache or body aches</t>
    <phoneticPr fontId="5" type="noConversion"/>
  </si>
  <si>
    <t>C0863093</t>
  </si>
  <si>
    <t>Cold symptoms</t>
  </si>
  <si>
    <t>(Chronic bronchitis)a productive cough that lasts at least three months, with recurring bouts occurring for at least two consecutive years.</t>
    <phoneticPr fontId="5" type="noConversion"/>
  </si>
  <si>
    <t>C0742859</t>
  </si>
  <si>
    <t>COUGH CHRONIC PRODUCTIVE</t>
  </si>
  <si>
    <t>J21</t>
  </si>
  <si>
    <t xml:space="preserve">Runny nose </t>
  </si>
  <si>
    <t>C1260880</t>
  </si>
  <si>
    <t>Rhinorrhea</t>
  </si>
  <si>
    <t xml:space="preserve">Stuffy nose </t>
  </si>
  <si>
    <t>C0027424</t>
  </si>
  <si>
    <t>Nasal congestion</t>
  </si>
  <si>
    <t xml:space="preserve">Slight fever (not always present) </t>
  </si>
  <si>
    <t xml:space="preserve">difficulty breathing </t>
  </si>
  <si>
    <t>Dyspnea</t>
    <phoneticPr fontId="5" type="noConversion"/>
  </si>
  <si>
    <t>whistling noise when the child breathes out (wheezing)</t>
  </si>
  <si>
    <t>C0043144</t>
    <phoneticPr fontId="5" type="noConversion"/>
  </si>
  <si>
    <t>wheezing</t>
    <phoneticPr fontId="5" type="noConversion"/>
  </si>
  <si>
    <t xml:space="preserve">Many infants will also have an ear infection (otitis media). </t>
  </si>
  <si>
    <t>C0699744</t>
    <phoneticPr fontId="5" type="noConversion"/>
  </si>
  <si>
    <t>infection of ear</t>
    <phoneticPr fontId="5" type="noConversion"/>
  </si>
  <si>
    <t>J06</t>
  </si>
  <si>
    <t xml:space="preserve">Runny nose </t>
    <phoneticPr fontId="5" type="noConversion"/>
  </si>
  <si>
    <t>C1260880</t>
    <phoneticPr fontId="5" type="noConversion"/>
  </si>
  <si>
    <t>Rhinorrhea</t>
    <phoneticPr fontId="5" type="noConversion"/>
  </si>
  <si>
    <t xml:space="preserve">stuffy nose </t>
    <phoneticPr fontId="5" type="noConversion"/>
  </si>
  <si>
    <t xml:space="preserve">Sore throat </t>
  </si>
  <si>
    <t>C0242429</t>
  </si>
  <si>
    <t>Sore Throat</t>
  </si>
  <si>
    <t xml:space="preserve">Congestion </t>
  </si>
  <si>
    <t>Slight body aches</t>
    <phoneticPr fontId="5" type="noConversion"/>
  </si>
  <si>
    <t>C0741585</t>
    <phoneticPr fontId="5" type="noConversion"/>
  </si>
  <si>
    <t>BODY ACHE</t>
    <phoneticPr fontId="5" type="noConversion"/>
  </si>
  <si>
    <t xml:space="preserve">mild headache </t>
    <phoneticPr fontId="5" type="noConversion"/>
  </si>
  <si>
    <t>C0018681</t>
    <phoneticPr fontId="5" type="noConversion"/>
  </si>
  <si>
    <t>Headache</t>
    <phoneticPr fontId="5" type="noConversion"/>
  </si>
  <si>
    <t xml:space="preserve">Low-grade fever </t>
  </si>
  <si>
    <t xml:space="preserve">Generally feeling unwell (malaise) </t>
    <phoneticPr fontId="5" type="noConversion"/>
  </si>
  <si>
    <t>C0231218</t>
  </si>
  <si>
    <t>Malaise</t>
    <phoneticPr fontId="5" type="noConversion"/>
  </si>
  <si>
    <t>J01</t>
  </si>
  <si>
    <t>Thick, yellow or greenish discharge from the nose</t>
    <phoneticPr fontId="5" type="noConversion"/>
  </si>
  <si>
    <t xml:space="preserve">Thick, yellow or greenish discharge from down the back of the throat (postnasal drainage) </t>
    <phoneticPr fontId="5" type="noConversion"/>
  </si>
  <si>
    <t>C0032781</t>
    <phoneticPr fontId="5" type="noConversion"/>
  </si>
  <si>
    <t>Posterior rhinorrhea</t>
    <phoneticPr fontId="5" type="noConversion"/>
  </si>
  <si>
    <t xml:space="preserve">Nasal blockage or congestion, causing difficulty breathing through your nose </t>
  </si>
  <si>
    <t xml:space="preserve">Pain, tenderness, swelling and pressure around your eyes, cheeks, nose or forehead that worsens when bending over </t>
  </si>
  <si>
    <t>C0239682</t>
  </si>
  <si>
    <t>FOREHEAD TENDERNESS</t>
  </si>
  <si>
    <t xml:space="preserve">Ear pressure </t>
  </si>
  <si>
    <t>C1657267</t>
  </si>
  <si>
    <t>pressure in the ear</t>
    <phoneticPr fontId="5" type="noConversion"/>
  </si>
  <si>
    <t xml:space="preserve">Aching in your teeth </t>
  </si>
  <si>
    <t>C0040460</t>
    <phoneticPr fontId="5" type="noConversion"/>
  </si>
  <si>
    <t>Toothache</t>
    <phoneticPr fontId="5" type="noConversion"/>
  </si>
  <si>
    <t xml:space="preserve">Altered sense of smell </t>
  </si>
  <si>
    <t>C1510410</t>
  </si>
  <si>
    <t>Sense of smell altered</t>
  </si>
  <si>
    <t>Bad breath</t>
  </si>
  <si>
    <t>C0018520</t>
    <phoneticPr fontId="5" type="noConversion"/>
  </si>
  <si>
    <t>Halitosis</t>
    <phoneticPr fontId="5" type="noConversion"/>
  </si>
  <si>
    <t>C0015672</t>
    <phoneticPr fontId="5" type="noConversion"/>
  </si>
  <si>
    <t>Fatigue</t>
    <phoneticPr fontId="5" type="noConversion"/>
  </si>
  <si>
    <t>B01</t>
  </si>
  <si>
    <t xml:space="preserve">Fever </t>
  </si>
  <si>
    <t>C0003123</t>
    <phoneticPr fontId="5" type="noConversion"/>
  </si>
  <si>
    <t>Anorexia</t>
    <phoneticPr fontId="5" type="noConversion"/>
  </si>
  <si>
    <t xml:space="preserve">Tiredness and a general feeling of being unwell (malaise) </t>
  </si>
  <si>
    <t xml:space="preserve">Raised pink or red bumps (papules), which break out over several days </t>
  </si>
  <si>
    <t>C0332563</t>
  </si>
  <si>
    <t>Papule</t>
    <phoneticPr fontId="5" type="noConversion"/>
  </si>
  <si>
    <t xml:space="preserve">Small fluid-filled blisters (vesicles), which form in about one day and then break and leak </t>
  </si>
  <si>
    <t>C0333262</t>
  </si>
  <si>
    <t>Vesicle</t>
  </si>
  <si>
    <t xml:space="preserve">Crusts and scabs, which cover the broken blisters and take several more days to heal </t>
  </si>
  <si>
    <t>C0205204</t>
  </si>
  <si>
    <t>Scab</t>
    <phoneticPr fontId="5" type="noConversion"/>
  </si>
  <si>
    <t>R19</t>
  </si>
  <si>
    <t xml:space="preserve">Loose, watery stools </t>
  </si>
  <si>
    <t>C0011991</t>
    <phoneticPr fontId="5" type="noConversion"/>
  </si>
  <si>
    <t>Diarrhea</t>
    <phoneticPr fontId="5" type="noConversion"/>
  </si>
  <si>
    <t>Abdominal cramps or pain</t>
    <phoneticPr fontId="5" type="noConversion"/>
  </si>
  <si>
    <t>C0497172</t>
    <phoneticPr fontId="5" type="noConversion"/>
  </si>
  <si>
    <t>Abdominal pain/cramps general</t>
  </si>
  <si>
    <t xml:space="preserve">Blood in the stool </t>
  </si>
  <si>
    <t>C0018932</t>
    <phoneticPr fontId="5" type="noConversion"/>
  </si>
  <si>
    <t>Hematochezia</t>
    <phoneticPr fontId="5" type="noConversion"/>
  </si>
  <si>
    <t xml:space="preserve">Mucus in the stool </t>
  </si>
  <si>
    <t>C0241254</t>
    <phoneticPr fontId="5" type="noConversion"/>
  </si>
  <si>
    <t>Mucus in stool</t>
    <phoneticPr fontId="5" type="noConversion"/>
  </si>
  <si>
    <t xml:space="preserve">Bloating </t>
  </si>
  <si>
    <t>C0000731</t>
    <phoneticPr fontId="5" type="noConversion"/>
  </si>
  <si>
    <t>Abdomen distended</t>
    <phoneticPr fontId="5" type="noConversion"/>
  </si>
  <si>
    <t>Nausea</t>
    <phoneticPr fontId="5" type="noConversion"/>
  </si>
  <si>
    <t xml:space="preserve">Urgent need to have a bowel movement </t>
  </si>
  <si>
    <t>C0426636</t>
    <phoneticPr fontId="5" type="noConversion"/>
  </si>
  <si>
    <t>Urgent desire for stool</t>
  </si>
  <si>
    <t>R50</t>
  </si>
  <si>
    <t>your temperature rises above its normal range (37 C)</t>
  </si>
  <si>
    <t xml:space="preserve">Sweating </t>
  </si>
  <si>
    <t>C0038990</t>
    <phoneticPr fontId="5" type="noConversion"/>
  </si>
  <si>
    <t xml:space="preserve">shivering </t>
    <phoneticPr fontId="5" type="noConversion"/>
  </si>
  <si>
    <t>C0036973</t>
    <phoneticPr fontId="5" type="noConversion"/>
  </si>
  <si>
    <t>Shivering</t>
    <phoneticPr fontId="5" type="noConversion"/>
  </si>
  <si>
    <t>Headache</t>
  </si>
  <si>
    <t xml:space="preserve">Muscle aches </t>
  </si>
  <si>
    <t>C0231528</t>
    <phoneticPr fontId="5" type="noConversion"/>
  </si>
  <si>
    <t>Myalgia</t>
    <phoneticPr fontId="5" type="noConversion"/>
  </si>
  <si>
    <t xml:space="preserve">Irritability </t>
  </si>
  <si>
    <t>C0011175</t>
    <phoneticPr fontId="5" type="noConversion"/>
  </si>
  <si>
    <t>Dehydration</t>
    <phoneticPr fontId="5" type="noConversion"/>
  </si>
  <si>
    <t xml:space="preserve">General weakness </t>
  </si>
  <si>
    <t>C0497127</t>
    <phoneticPr fontId="5" type="noConversion"/>
  </si>
  <si>
    <t>Weakness/tiredness general</t>
  </si>
  <si>
    <t>Z91</t>
  </si>
  <si>
    <t xml:space="preserve">Tingling in the mouth </t>
    <phoneticPr fontId="5" type="noConversion"/>
  </si>
  <si>
    <t>C0877462</t>
    <phoneticPr fontId="5" type="noConversion"/>
  </si>
  <si>
    <t>Tingling mouth</t>
    <phoneticPr fontId="5" type="noConversion"/>
  </si>
  <si>
    <t xml:space="preserve">Itching in the mouth </t>
    <phoneticPr fontId="5" type="noConversion"/>
  </si>
  <si>
    <t>C0948521</t>
    <phoneticPr fontId="5" type="noConversion"/>
  </si>
  <si>
    <t>Oral pruritus</t>
    <phoneticPr fontId="5" type="noConversion"/>
  </si>
  <si>
    <t>Hives</t>
    <phoneticPr fontId="5" type="noConversion"/>
  </si>
  <si>
    <t>C0042109</t>
    <phoneticPr fontId="5" type="noConversion"/>
  </si>
  <si>
    <t>Urticaria</t>
    <phoneticPr fontId="5" type="noConversion"/>
  </si>
  <si>
    <t>Itching</t>
    <phoneticPr fontId="5" type="noConversion"/>
  </si>
  <si>
    <t>C0033774</t>
    <phoneticPr fontId="5" type="noConversion"/>
  </si>
  <si>
    <t>Pruritus</t>
    <phoneticPr fontId="5" type="noConversion"/>
  </si>
  <si>
    <t xml:space="preserve">Eczema </t>
    <phoneticPr fontId="5" type="noConversion"/>
  </si>
  <si>
    <t>C0013595</t>
    <phoneticPr fontId="5" type="noConversion"/>
  </si>
  <si>
    <t>Eczema</t>
    <phoneticPr fontId="5" type="noConversion"/>
  </si>
  <si>
    <t>Swelling of the lips</t>
    <phoneticPr fontId="5" type="noConversion"/>
  </si>
  <si>
    <t>C0240211</t>
    <phoneticPr fontId="5" type="noConversion"/>
  </si>
  <si>
    <t>Lip swelling</t>
    <phoneticPr fontId="5" type="noConversion"/>
  </si>
  <si>
    <t>Swelling of the face</t>
    <phoneticPr fontId="5" type="noConversion"/>
  </si>
  <si>
    <t>C0151602</t>
    <phoneticPr fontId="5" type="noConversion"/>
  </si>
  <si>
    <t>Facial swelling</t>
    <phoneticPr fontId="5" type="noConversion"/>
  </si>
  <si>
    <t>Swelling of the tongue</t>
    <phoneticPr fontId="5" type="noConversion"/>
  </si>
  <si>
    <t>C0236068</t>
    <phoneticPr fontId="5" type="noConversion"/>
  </si>
  <si>
    <t>Tongue swelling</t>
    <phoneticPr fontId="5" type="noConversion"/>
  </si>
  <si>
    <t>Swelling of the throat</t>
    <phoneticPr fontId="5" type="noConversion"/>
  </si>
  <si>
    <t>C0236067</t>
    <phoneticPr fontId="5" type="noConversion"/>
  </si>
  <si>
    <t>Throat swelling non-specific</t>
    <phoneticPr fontId="5" type="noConversion"/>
  </si>
  <si>
    <t xml:space="preserve">Swelling of other parts of the body </t>
    <phoneticPr fontId="5" type="noConversion"/>
  </si>
  <si>
    <t>C0038999</t>
    <phoneticPr fontId="5" type="noConversion"/>
  </si>
  <si>
    <t>Swelling</t>
    <phoneticPr fontId="5" type="noConversion"/>
  </si>
  <si>
    <t>Wheezing</t>
    <phoneticPr fontId="5" type="noConversion"/>
  </si>
  <si>
    <t>nasal congestion</t>
    <phoneticPr fontId="5" type="noConversion"/>
  </si>
  <si>
    <t xml:space="preserve">trouble breathing </t>
    <phoneticPr fontId="5" type="noConversion"/>
  </si>
  <si>
    <t>dyspnea</t>
    <phoneticPr fontId="5" type="noConversion"/>
  </si>
  <si>
    <t>Abdominal pain</t>
    <phoneticPr fontId="5" type="noConversion"/>
  </si>
  <si>
    <t>C0000737</t>
    <phoneticPr fontId="5" type="noConversion"/>
  </si>
  <si>
    <t>diarrhea</t>
    <phoneticPr fontId="5" type="noConversion"/>
  </si>
  <si>
    <t>nausea and vomiting</t>
    <phoneticPr fontId="5" type="noConversion"/>
  </si>
  <si>
    <t>C0027498</t>
    <phoneticPr fontId="5" type="noConversion"/>
  </si>
  <si>
    <t xml:space="preserve">Nausea and vomiting </t>
    <phoneticPr fontId="5" type="noConversion"/>
  </si>
  <si>
    <t>Dizziness</t>
    <phoneticPr fontId="5" type="noConversion"/>
  </si>
  <si>
    <t>C0012833</t>
    <phoneticPr fontId="5" type="noConversion"/>
  </si>
  <si>
    <t>lightheadedness</t>
    <phoneticPr fontId="5" type="noConversion"/>
  </si>
  <si>
    <t>C0220870</t>
    <phoneticPr fontId="5" type="noConversion"/>
  </si>
  <si>
    <t xml:space="preserve">fainting </t>
    <phoneticPr fontId="5" type="noConversion"/>
  </si>
  <si>
    <t>C0039070</t>
    <phoneticPr fontId="5" type="noConversion"/>
  </si>
  <si>
    <t>Syncope</t>
    <phoneticPr fontId="5" type="noConversion"/>
  </si>
  <si>
    <t xml:space="preserve">Constriction and tightening of the airways </t>
  </si>
  <si>
    <t>C0001883</t>
    <phoneticPr fontId="5" type="noConversion"/>
  </si>
  <si>
    <t>Airway obstruction</t>
    <phoneticPr fontId="5" type="noConversion"/>
  </si>
  <si>
    <t>A swollen throat</t>
    <phoneticPr fontId="5" type="noConversion"/>
  </si>
  <si>
    <t>C0031350</t>
    <phoneticPr fontId="5" type="noConversion"/>
  </si>
  <si>
    <t>Pharyngitis</t>
    <phoneticPr fontId="5" type="noConversion"/>
  </si>
  <si>
    <t>a lump in your throat</t>
    <phoneticPr fontId="5" type="noConversion"/>
  </si>
  <si>
    <t>C0847554</t>
    <phoneticPr fontId="5" type="noConversion"/>
  </si>
  <si>
    <t>lump in throat</t>
    <phoneticPr fontId="5" type="noConversion"/>
  </si>
  <si>
    <t xml:space="preserve">difficult to breathe </t>
    <phoneticPr fontId="5" type="noConversion"/>
  </si>
  <si>
    <t>Shock</t>
    <phoneticPr fontId="5" type="noConversion"/>
  </si>
  <si>
    <t>C0036974</t>
    <phoneticPr fontId="5" type="noConversion"/>
  </si>
  <si>
    <t>休克</t>
    <phoneticPr fontId="5" type="noConversion"/>
  </si>
  <si>
    <t xml:space="preserve">Severe drop in blood pressure </t>
    <phoneticPr fontId="5" type="noConversion"/>
  </si>
  <si>
    <t>C0020649</t>
    <phoneticPr fontId="5" type="noConversion"/>
  </si>
  <si>
    <t>Hypotension</t>
    <phoneticPr fontId="5" type="noConversion"/>
  </si>
  <si>
    <t xml:space="preserve">Rapid pulse </t>
  </si>
  <si>
    <t>C0039231</t>
    <phoneticPr fontId="5" type="noConversion"/>
  </si>
  <si>
    <t>Tachycardia</t>
    <phoneticPr fontId="5" type="noConversion"/>
  </si>
  <si>
    <t xml:space="preserve">loss of consciousness </t>
    <phoneticPr fontId="5" type="noConversion"/>
  </si>
  <si>
    <t>B05</t>
  </si>
  <si>
    <t xml:space="preserve">Dry cough </t>
  </si>
  <si>
    <t>C0850149</t>
  </si>
  <si>
    <t xml:space="preserve">Inflamed eyes (conjunctivitis) </t>
    <phoneticPr fontId="5" type="noConversion"/>
  </si>
  <si>
    <t>C0155169</t>
  </si>
  <si>
    <t>Ocular hyperemia</t>
  </si>
  <si>
    <t xml:space="preserve">Tiny white spots with bluish-white centers on a red background found inside the mouth on the inner lining of the cheek — also called Koplik's spots </t>
    <phoneticPr fontId="5" type="noConversion"/>
  </si>
  <si>
    <t>C0221200</t>
  </si>
  <si>
    <t>Koplik spots</t>
  </si>
  <si>
    <t xml:space="preserve">A skin rash made up of large, flat blotches that often flow into one another </t>
  </si>
  <si>
    <t>C0015230</t>
  </si>
  <si>
    <t>Exanthema</t>
  </si>
  <si>
    <t>The rash consists of small red spots, some of which are slightly raised. Spots and bumps in tight clusters give the skin a splotchy red appearance</t>
    <phoneticPr fontId="5" type="noConversion"/>
  </si>
  <si>
    <t>C2220112</t>
    <phoneticPr fontId="5" type="noConversion"/>
  </si>
  <si>
    <t>splotchy skin lesions</t>
    <phoneticPr fontId="5" type="noConversion"/>
  </si>
  <si>
    <t xml:space="preserve">The rash consists of small red spots, some of which are slightly raised. Spots and bumps in tight clusters give the skin a splotchy red appearance. The face breaks out first. </t>
    <phoneticPr fontId="5" type="noConversion"/>
  </si>
  <si>
    <t>C0239521</t>
    <phoneticPr fontId="5" type="noConversion"/>
  </si>
  <si>
    <t>Facial rash</t>
    <phoneticPr fontId="5" type="noConversion"/>
  </si>
  <si>
    <t xml:space="preserve">Over the next few days, the rash spreads down the arms and trunk, then over the thighs, lower legs and feet. At the same time, the fever rises sharply, often as high as 104 to 105.8 F (40 to 41 C). The measles rash gradually recedes, fading first from the face and last from the thighs and feet. </t>
  </si>
  <si>
    <t>C0857190</t>
  </si>
  <si>
    <t>Rash on legs &amp; arms</t>
  </si>
  <si>
    <t>B26</t>
  </si>
  <si>
    <t xml:space="preserve">Pain in the swollen salivary glands on one or both sides of your face </t>
    <phoneticPr fontId="5" type="noConversion"/>
  </si>
  <si>
    <t>C0240925</t>
    <phoneticPr fontId="5" type="noConversion"/>
  </si>
  <si>
    <t>Swelling of salivary gland</t>
    <phoneticPr fontId="5" type="noConversion"/>
  </si>
  <si>
    <t>C0235338</t>
    <phoneticPr fontId="5" type="noConversion"/>
  </si>
  <si>
    <t>Salivary gland pain</t>
    <phoneticPr fontId="5" type="noConversion"/>
  </si>
  <si>
    <t>Pain while chewing</t>
    <phoneticPr fontId="5" type="noConversion"/>
  </si>
  <si>
    <t>C0549221</t>
    <phoneticPr fontId="5" type="noConversion"/>
  </si>
  <si>
    <t>PAIN WITH CHEWING</t>
    <phoneticPr fontId="5" type="noConversion"/>
  </si>
  <si>
    <t xml:space="preserve">Pain while swallowing </t>
    <phoneticPr fontId="5" type="noConversion"/>
  </si>
  <si>
    <t>C0221150</t>
    <phoneticPr fontId="5" type="noConversion"/>
  </si>
  <si>
    <t>Swallowing painful</t>
    <phoneticPr fontId="5" type="noConversion"/>
  </si>
  <si>
    <t>Weakness</t>
    <phoneticPr fontId="5" type="noConversion"/>
  </si>
  <si>
    <t>Weakness/tiredness general</t>
    <phoneticPr fontId="5" type="noConversion"/>
  </si>
  <si>
    <t xml:space="preserve">fatigue </t>
    <phoneticPr fontId="5" type="noConversion"/>
  </si>
  <si>
    <t xml:space="preserve">Loss of appetite </t>
    <phoneticPr fontId="5" type="noConversion"/>
  </si>
  <si>
    <t>B06</t>
  </si>
  <si>
    <t xml:space="preserve">Mild fever of 102 F (38.9 C) or lower </t>
  </si>
  <si>
    <t xml:space="preserve">Stuffy nose </t>
    <phoneticPr fontId="5" type="noConversion"/>
  </si>
  <si>
    <t xml:space="preserve">runny nose </t>
    <phoneticPr fontId="5" type="noConversion"/>
  </si>
  <si>
    <t xml:space="preserve">Inflamed, red eyes </t>
  </si>
  <si>
    <t xml:space="preserve">Enlarged, tender lymph nodes at the base of the skull, the back of the neck and behind the ears </t>
  </si>
  <si>
    <t>C0235592</t>
  </si>
  <si>
    <t>Cervical lymphadenopathy</t>
  </si>
  <si>
    <t xml:space="preserve">A fine, pink rash that begins on the face and quickly spreads to the trunk and then the arms and legs, before disappearing in the same sequence </t>
  </si>
  <si>
    <t>C0857190</t>
    <phoneticPr fontId="5" type="noConversion"/>
  </si>
  <si>
    <t>Rash on legs &amp; arms</t>
    <phoneticPr fontId="5" type="noConversion"/>
  </si>
  <si>
    <t>A37</t>
  </si>
  <si>
    <t xml:space="preserve">Nasal congestion </t>
  </si>
  <si>
    <t xml:space="preserve">Red eyes </t>
    <phoneticPr fontId="5" type="noConversion"/>
  </si>
  <si>
    <t>C0235267</t>
    <phoneticPr fontId="5" type="noConversion"/>
  </si>
  <si>
    <t>Redness of eye</t>
    <phoneticPr fontId="5" type="noConversion"/>
  </si>
  <si>
    <t xml:space="preserve">Watery eyes </t>
    <phoneticPr fontId="5" type="noConversion"/>
  </si>
  <si>
    <t>C3257803</t>
    <phoneticPr fontId="5" type="noConversion"/>
  </si>
  <si>
    <t>Watery eyes</t>
    <phoneticPr fontId="5" type="noConversion"/>
  </si>
  <si>
    <t>After a week or two, signs and symptoms worsen.</t>
    <phoneticPr fontId="5" type="noConversion"/>
  </si>
  <si>
    <t>C1457868</t>
    <phoneticPr fontId="5" type="noConversion"/>
  </si>
  <si>
    <t>Worse</t>
    <phoneticPr fontId="5" type="noConversion"/>
  </si>
  <si>
    <t>Thick mucus accumulates inside your airways, causing uncontrollable coughing</t>
    <phoneticPr fontId="5" type="noConversion"/>
  </si>
  <si>
    <t>C1658016</t>
    <phoneticPr fontId="5" type="noConversion"/>
  </si>
  <si>
    <t>Respiratory mucus;</t>
    <phoneticPr fontId="5" type="noConversion"/>
  </si>
  <si>
    <t xml:space="preserve">Provoke vomiting </t>
  </si>
  <si>
    <t xml:space="preserve">Result in a red face </t>
    <phoneticPr fontId="5" type="noConversion"/>
  </si>
  <si>
    <t>C0857245</t>
    <phoneticPr fontId="5" type="noConversion"/>
  </si>
  <si>
    <t>Redness of face</t>
    <phoneticPr fontId="5" type="noConversion"/>
  </si>
  <si>
    <t xml:space="preserve">Result in a blue face </t>
    <phoneticPr fontId="5" type="noConversion"/>
  </si>
  <si>
    <t>C0010520</t>
    <phoneticPr fontId="5" type="noConversion"/>
  </si>
  <si>
    <t>Cyanosis</t>
    <phoneticPr fontId="5" type="noConversion"/>
  </si>
  <si>
    <t xml:space="preserve">Cause extreme fatigue </t>
  </si>
  <si>
    <t xml:space="preserve">End with a high-pitched "whoop" sound during the next breath of air </t>
    <phoneticPr fontId="5" type="noConversion"/>
  </si>
  <si>
    <t>C0425485</t>
    <phoneticPr fontId="5" type="noConversion"/>
  </si>
  <si>
    <t>Whooping respiration</t>
    <phoneticPr fontId="5" type="noConversion"/>
  </si>
  <si>
    <t xml:space="preserve">persistent hacking cough </t>
  </si>
  <si>
    <t>C0562483</t>
    <phoneticPr fontId="5" type="noConversion"/>
  </si>
  <si>
    <t>Persistent cough</t>
    <phoneticPr fontId="5" type="noConversion"/>
  </si>
  <si>
    <t xml:space="preserve">Infants may not cough at all. Instead, they may struggle to breathe, or they may even temporarily stop breathing. </t>
  </si>
  <si>
    <t>B97</t>
  </si>
  <si>
    <t xml:space="preserve">Congested nose </t>
    <phoneticPr fontId="5" type="noConversion"/>
  </si>
  <si>
    <t xml:space="preserve">Low-grade fever </t>
    <phoneticPr fontId="5" type="noConversion"/>
  </si>
  <si>
    <t xml:space="preserve">Mild headache </t>
  </si>
  <si>
    <t xml:space="preserve">(severe)Fever </t>
    <phoneticPr fontId="5" type="noConversion"/>
  </si>
  <si>
    <t xml:space="preserve">(severe)Severe cough </t>
    <phoneticPr fontId="5" type="noConversion"/>
  </si>
  <si>
    <t xml:space="preserve">(severe)Wheezing — a high-pitched noise that's usually heard on breathing out (exhaling) </t>
    <phoneticPr fontId="5" type="noConversion"/>
  </si>
  <si>
    <t xml:space="preserve">(severe)Rapid breathing  — the child may prefer to sit up rather than lie down </t>
    <phoneticPr fontId="5" type="noConversion"/>
  </si>
  <si>
    <t>C0231835</t>
    <phoneticPr fontId="5" type="noConversion"/>
  </si>
  <si>
    <t>Tachypnea</t>
    <phoneticPr fontId="5" type="noConversion"/>
  </si>
  <si>
    <t xml:space="preserve">(severe)Difficulty breathing — the child may prefer to sit up rather than lie down </t>
    <phoneticPr fontId="5" type="noConversion"/>
  </si>
  <si>
    <t xml:space="preserve">(severe)Bluish color of the skin due to lack of oxygen (cyanosis) </t>
    <phoneticPr fontId="5" type="noConversion"/>
  </si>
  <si>
    <t>C0010520</t>
  </si>
  <si>
    <t>Cyanosis</t>
  </si>
  <si>
    <t xml:space="preserve">(infant)Short, shallow and rapid breathing </t>
    <phoneticPr fontId="5" type="noConversion"/>
  </si>
  <si>
    <t>(infant)cough</t>
    <phoneticPr fontId="5" type="noConversion"/>
  </si>
  <si>
    <t xml:space="preserve">(infant)Poor feeding </t>
    <phoneticPr fontId="5" type="noConversion"/>
  </si>
  <si>
    <t>C0576456</t>
    <phoneticPr fontId="5" type="noConversion"/>
  </si>
  <si>
    <t>Feeding poor</t>
    <phoneticPr fontId="5" type="noConversion"/>
  </si>
  <si>
    <t xml:space="preserve">(infant)Unusual tiredness (lethargy) </t>
    <phoneticPr fontId="5" type="noConversion"/>
  </si>
  <si>
    <t>C0023380</t>
  </si>
  <si>
    <t>Lethargy</t>
  </si>
  <si>
    <t xml:space="preserve">(infant)Irritability </t>
    <phoneticPr fontId="5" type="noConversion"/>
  </si>
  <si>
    <t>J05</t>
  </si>
  <si>
    <t>often begins as a typical cold</t>
    <phoneticPr fontId="5" type="noConversion"/>
  </si>
  <si>
    <t>C0009443</t>
    <phoneticPr fontId="5" type="noConversion"/>
  </si>
  <si>
    <t>Common cold</t>
    <phoneticPr fontId="5" type="noConversion"/>
  </si>
  <si>
    <t>Loud barking cough</t>
    <phoneticPr fontId="5" type="noConversion"/>
  </si>
  <si>
    <t>C0234866</t>
    <phoneticPr fontId="5" type="noConversion"/>
  </si>
  <si>
    <t>Barking cough</t>
    <phoneticPr fontId="5" type="noConversion"/>
  </si>
  <si>
    <t>aggravated by crying</t>
    <phoneticPr fontId="5" type="noConversion"/>
  </si>
  <si>
    <t>C0010399</t>
    <phoneticPr fontId="5" type="noConversion"/>
  </si>
  <si>
    <t>Crying</t>
    <phoneticPr fontId="5" type="noConversion"/>
  </si>
  <si>
    <t>aggravated by coughing</t>
    <phoneticPr fontId="5" type="noConversion"/>
  </si>
  <si>
    <t>anxiety</t>
    <phoneticPr fontId="5" type="noConversion"/>
  </si>
  <si>
    <t>C0003467</t>
    <phoneticPr fontId="5" type="noConversion"/>
  </si>
  <si>
    <t>Anxiety</t>
    <phoneticPr fontId="5" type="noConversion"/>
  </si>
  <si>
    <t>agitation</t>
    <phoneticPr fontId="5" type="noConversion"/>
  </si>
  <si>
    <t>C0085631</t>
    <phoneticPr fontId="5" type="noConversion"/>
  </si>
  <si>
    <t>Agitation</t>
    <phoneticPr fontId="5" type="noConversion"/>
  </si>
  <si>
    <t xml:space="preserve">setting up a cycle of worsening signs and symptoms </t>
    <phoneticPr fontId="5" type="noConversion"/>
  </si>
  <si>
    <t xml:space="preserve">Hoarse voice </t>
  </si>
  <si>
    <t>C0019825</t>
    <phoneticPr fontId="5" type="noConversion"/>
  </si>
  <si>
    <t>Hoarseness</t>
    <phoneticPr fontId="5" type="noConversion"/>
  </si>
  <si>
    <t>Breathing that may be noisy</t>
    <phoneticPr fontId="5" type="noConversion"/>
  </si>
  <si>
    <t>C0237304</t>
    <phoneticPr fontId="5" type="noConversion"/>
  </si>
  <si>
    <t>Noisy respiration</t>
    <phoneticPr fontId="5" type="noConversion"/>
  </si>
  <si>
    <t xml:space="preserve">Breathing that may be labored </t>
    <phoneticPr fontId="5" type="noConversion"/>
  </si>
  <si>
    <t>C0553668</t>
    <phoneticPr fontId="5" type="noConversion"/>
  </si>
  <si>
    <t>Labored breathing</t>
    <phoneticPr fontId="5" type="noConversion"/>
  </si>
  <si>
    <t>B08.4</t>
  </si>
  <si>
    <t xml:space="preserve">Feeling of being unwell (malaise) </t>
  </si>
  <si>
    <t>C0231218</t>
    <phoneticPr fontId="5" type="noConversion"/>
  </si>
  <si>
    <t>Painful, red, blister-like lesions on the gums</t>
    <phoneticPr fontId="5" type="noConversion"/>
  </si>
  <si>
    <t>C0877639</t>
    <phoneticPr fontId="5" type="noConversion"/>
  </si>
  <si>
    <t>Gingival blister</t>
    <phoneticPr fontId="5" type="noConversion"/>
  </si>
  <si>
    <t>Painful, red, blister-like lesions on the tongue</t>
    <phoneticPr fontId="5" type="noConversion"/>
  </si>
  <si>
    <t>C0853942</t>
    <phoneticPr fontId="5" type="noConversion"/>
  </si>
  <si>
    <t>Tongue blistering</t>
    <phoneticPr fontId="5" type="noConversion"/>
  </si>
  <si>
    <t xml:space="preserve">Painful, red, blister-like lesions on the inside of the cheeks </t>
    <phoneticPr fontId="5" type="noConversion"/>
  </si>
  <si>
    <t>C3511393</t>
    <phoneticPr fontId="5" type="noConversion"/>
  </si>
  <si>
    <t>blister of oral cavity</t>
    <phoneticPr fontId="5" type="noConversion"/>
  </si>
  <si>
    <t>A red rash, without itching but sometimes with blistering, on the palms</t>
    <phoneticPr fontId="5" type="noConversion"/>
  </si>
  <si>
    <t>C2232682</t>
    <phoneticPr fontId="5" type="noConversion"/>
  </si>
  <si>
    <t>generalized skin rash including palm</t>
  </si>
  <si>
    <t>A red rash, without itching but sometimes with blistering, on the soles</t>
    <phoneticPr fontId="5" type="noConversion"/>
  </si>
  <si>
    <t>C0241203</t>
    <phoneticPr fontId="5" type="noConversion"/>
  </si>
  <si>
    <t>sole rash</t>
    <phoneticPr fontId="5" type="noConversion"/>
  </si>
  <si>
    <t xml:space="preserve">A red rash, without itching but sometimes with blistering, on the buttocks </t>
    <phoneticPr fontId="5" type="noConversion"/>
  </si>
  <si>
    <t>C0238873</t>
    <phoneticPr fontId="5" type="noConversion"/>
  </si>
  <si>
    <t>buttock rash</t>
    <phoneticPr fontId="5" type="noConversion"/>
  </si>
  <si>
    <t xml:space="preserve">Irritability in infants and toddlers </t>
  </si>
  <si>
    <t>A rash on the hands</t>
    <phoneticPr fontId="5" type="noConversion"/>
  </si>
  <si>
    <t>C0857117</t>
    <phoneticPr fontId="5" type="noConversion"/>
  </si>
  <si>
    <t>Hand rash</t>
    <phoneticPr fontId="5" type="noConversion"/>
  </si>
  <si>
    <t>A rash on the feet</t>
    <phoneticPr fontId="5" type="noConversion"/>
  </si>
  <si>
    <t>C2233501</t>
    <phoneticPr fontId="5" type="noConversion"/>
  </si>
  <si>
    <t>skin rash of both feet</t>
    <phoneticPr fontId="5" type="noConversion"/>
  </si>
  <si>
    <t>H10</t>
  </si>
  <si>
    <t xml:space="preserve">Redness in one or both eyes </t>
  </si>
  <si>
    <t xml:space="preserve">Itchiness in one or both eyes </t>
  </si>
  <si>
    <t>C0022281</t>
    <phoneticPr fontId="5" type="noConversion"/>
  </si>
  <si>
    <t>Itching of eye</t>
    <phoneticPr fontId="5" type="noConversion"/>
  </si>
  <si>
    <t xml:space="preserve">A gritty feeling in one or both eyes </t>
  </si>
  <si>
    <t>C0861171</t>
    <phoneticPr fontId="5" type="noConversion"/>
  </si>
  <si>
    <t>Gritty feeling in eyes</t>
    <phoneticPr fontId="5" type="noConversion"/>
  </si>
  <si>
    <t>眼睛感觉像进了沙子</t>
    <phoneticPr fontId="5" type="noConversion"/>
  </si>
  <si>
    <t xml:space="preserve">A discharge in one or both eyes that forms a crust during the night that may prevent your eye or eyes from opening in the morning </t>
  </si>
  <si>
    <t>C0423006</t>
    <phoneticPr fontId="5" type="noConversion"/>
  </si>
  <si>
    <t>Discharge from eye</t>
    <phoneticPr fontId="5" type="noConversion"/>
  </si>
  <si>
    <t xml:space="preserve">Tearing </t>
  </si>
  <si>
    <t>B08.3</t>
  </si>
  <si>
    <t xml:space="preserve">Upset stomach </t>
  </si>
  <si>
    <t>C0235309</t>
    <phoneticPr fontId="5" type="noConversion"/>
  </si>
  <si>
    <t>Upset stomach</t>
    <phoneticPr fontId="5" type="noConversion"/>
  </si>
  <si>
    <t xml:space="preserve">a distinctive bright red facial rash may appear — usually on both cheeks. </t>
    <phoneticPr fontId="5" type="noConversion"/>
  </si>
  <si>
    <t>C0238976</t>
    <phoneticPr fontId="5" type="noConversion"/>
  </si>
  <si>
    <t>cheek rash</t>
    <phoneticPr fontId="5" type="noConversion"/>
  </si>
  <si>
    <t xml:space="preserve">Eventually it may extend to the arms, trunk, thighs and buttocks, where the rash has a pink, lacy, slightly raised appearance. </t>
  </si>
  <si>
    <t>C0241502</t>
    <phoneticPr fontId="5" type="noConversion"/>
  </si>
  <si>
    <t>Rash trunk</t>
    <phoneticPr fontId="5" type="noConversion"/>
  </si>
  <si>
    <t>C0241377</t>
    <phoneticPr fontId="5" type="noConversion"/>
  </si>
  <si>
    <t>thigh rash</t>
    <phoneticPr fontId="5" type="noConversion"/>
  </si>
  <si>
    <t xml:space="preserve">The rash may be itchy, especially on the soles of the feet. </t>
  </si>
  <si>
    <t>C0033771</t>
    <phoneticPr fontId="5" type="noConversion"/>
  </si>
  <si>
    <t>Prurigo</t>
    <phoneticPr fontId="5" type="noConversion"/>
  </si>
  <si>
    <t xml:space="preserve">becoming more visible when a child is exposed to extreme temperatures or spends time in the sun. </t>
    <phoneticPr fontId="5" type="noConversion"/>
  </si>
  <si>
    <t>C0521817</t>
    <phoneticPr fontId="5" type="noConversion"/>
  </si>
  <si>
    <t>Exposure to extreme temperature, non-occupational</t>
  </si>
  <si>
    <t>C1456711</t>
    <phoneticPr fontId="5" type="noConversion"/>
  </si>
  <si>
    <t>Sun exposure</t>
    <phoneticPr fontId="5" type="noConversion"/>
  </si>
  <si>
    <t>A08.0</t>
    <phoneticPr fontId="5" type="noConversion"/>
  </si>
  <si>
    <t xml:space="preserve">fever </t>
    <phoneticPr fontId="5" type="noConversion"/>
  </si>
  <si>
    <t>vomiting</t>
    <phoneticPr fontId="5" type="noConversion"/>
  </si>
  <si>
    <t>three to eight days of watery diarrhea</t>
    <phoneticPr fontId="5" type="noConversion"/>
  </si>
  <si>
    <t>C0239182</t>
    <phoneticPr fontId="5" type="noConversion"/>
  </si>
  <si>
    <t>Watery diarrhea</t>
  </si>
  <si>
    <t xml:space="preserve">abdominal pain </t>
    <phoneticPr fontId="5" type="noConversion"/>
  </si>
  <si>
    <t>Abdominal Pain</t>
    <phoneticPr fontId="5" type="noConversion"/>
  </si>
  <si>
    <t>M30</t>
  </si>
  <si>
    <t xml:space="preserve">A fever that is often is higher than 102.2 F (39 C) and lasts more than three days </t>
    <phoneticPr fontId="5" type="noConversion"/>
  </si>
  <si>
    <t xml:space="preserve">Extremely red eyes (conjunctivitis) without a thick discharge </t>
    <phoneticPr fontId="5" type="noConversion"/>
  </si>
  <si>
    <t xml:space="preserve">A rash on the main part of the body (trunk) and in the genital area </t>
  </si>
  <si>
    <t>C0239729</t>
    <phoneticPr fontId="5" type="noConversion"/>
  </si>
  <si>
    <t>Genital rash</t>
    <phoneticPr fontId="5" type="noConversion"/>
  </si>
  <si>
    <t xml:space="preserve">Red, dry, cracked lips and an extremely red, swollen tongue (strawberry tongue) </t>
  </si>
  <si>
    <t>C0424489</t>
    <phoneticPr fontId="5" type="noConversion"/>
  </si>
  <si>
    <t>Chapping of lips</t>
    <phoneticPr fontId="5" type="noConversion"/>
  </si>
  <si>
    <t>嘴唇干裂</t>
  </si>
  <si>
    <t xml:space="preserve">Swollen, red skin on the palms of the hands and the soles of the feet </t>
  </si>
  <si>
    <t>C0041834</t>
    <phoneticPr fontId="5" type="noConversion"/>
  </si>
  <si>
    <t>Erythema</t>
    <phoneticPr fontId="5" type="noConversion"/>
  </si>
  <si>
    <t>皮肤红斑</t>
    <phoneticPr fontId="5" type="noConversion"/>
  </si>
  <si>
    <t xml:space="preserve">Swollen lymph nodes in the neck and perhaps elsewhere </t>
    <phoneticPr fontId="5" type="noConversion"/>
  </si>
  <si>
    <t xml:space="preserve">Irritability </t>
    <phoneticPr fontId="5" type="noConversion"/>
  </si>
  <si>
    <t xml:space="preserve">Peeling of the skin on the hands and feet, especially the tips of the fingers and toes, often in large sheets </t>
  </si>
  <si>
    <t>C0237849</t>
    <phoneticPr fontId="5" type="noConversion"/>
  </si>
  <si>
    <t>Peeling of skin</t>
    <phoneticPr fontId="5" type="noConversion"/>
  </si>
  <si>
    <t>皮肤脱皮</t>
    <phoneticPr fontId="5" type="noConversion"/>
  </si>
  <si>
    <t xml:space="preserve">Joint pain </t>
    <phoneticPr fontId="5" type="noConversion"/>
  </si>
  <si>
    <t>C0003862</t>
    <phoneticPr fontId="5" type="noConversion"/>
  </si>
  <si>
    <t>Arthralgia</t>
    <phoneticPr fontId="5" type="noConversion"/>
  </si>
  <si>
    <t xml:space="preserve">Diarrhea </t>
    <phoneticPr fontId="5" type="noConversion"/>
  </si>
  <si>
    <t xml:space="preserve">Vomiting </t>
    <phoneticPr fontId="5" type="noConversion"/>
  </si>
  <si>
    <t xml:space="preserve">Abdominal pain </t>
    <phoneticPr fontId="5" type="noConversion"/>
  </si>
  <si>
    <t>G03</t>
  </si>
  <si>
    <t xml:space="preserve">Sudden high fever </t>
  </si>
  <si>
    <t xml:space="preserve">Stiff neck </t>
  </si>
  <si>
    <t>C0151315</t>
    <phoneticPr fontId="5" type="noConversion"/>
  </si>
  <si>
    <t>Neck stiffness</t>
    <phoneticPr fontId="5" type="noConversion"/>
  </si>
  <si>
    <t xml:space="preserve">Severe headache that seems different than normal </t>
  </si>
  <si>
    <t>C2957106</t>
    <phoneticPr fontId="5" type="noConversion"/>
  </si>
  <si>
    <t>severe headache</t>
    <phoneticPr fontId="5" type="noConversion"/>
  </si>
  <si>
    <t xml:space="preserve">Headache with nausea or vomiting </t>
    <phoneticPr fontId="5" type="noConversion"/>
  </si>
  <si>
    <t>nausea</t>
    <phoneticPr fontId="5" type="noConversion"/>
  </si>
  <si>
    <t xml:space="preserve">vomiting </t>
    <phoneticPr fontId="5" type="noConversion"/>
  </si>
  <si>
    <t xml:space="preserve">Confusion or difficulty concentrating </t>
    <phoneticPr fontId="5" type="noConversion"/>
  </si>
  <si>
    <t>C0009676</t>
    <phoneticPr fontId="5" type="noConversion"/>
  </si>
  <si>
    <t>Confusion</t>
    <phoneticPr fontId="5" type="noConversion"/>
  </si>
  <si>
    <t>C0947509</t>
    <phoneticPr fontId="5" type="noConversion"/>
  </si>
  <si>
    <t>Difficulty concentrating</t>
    <phoneticPr fontId="5" type="noConversion"/>
  </si>
  <si>
    <t xml:space="preserve">Seizures </t>
  </si>
  <si>
    <t>C0036572</t>
    <phoneticPr fontId="5" type="noConversion"/>
  </si>
  <si>
    <t>Seizures</t>
    <phoneticPr fontId="5" type="noConversion"/>
  </si>
  <si>
    <t xml:space="preserve">Sleepiness or difficulty waking </t>
  </si>
  <si>
    <t>C0013144</t>
    <phoneticPr fontId="5" type="noConversion"/>
  </si>
  <si>
    <t>Drowsiness</t>
    <phoneticPr fontId="5" type="noConversion"/>
  </si>
  <si>
    <t>C0311394</t>
    <phoneticPr fontId="5" type="noConversion"/>
  </si>
  <si>
    <t>Difficulty walking</t>
  </si>
  <si>
    <t xml:space="preserve">Sensitivity to light </t>
  </si>
  <si>
    <t>C0085636</t>
    <phoneticPr fontId="5" type="noConversion"/>
  </si>
  <si>
    <t>Photophobia</t>
  </si>
  <si>
    <t xml:space="preserve">No appetite or thirst </t>
  </si>
  <si>
    <t>C0039971</t>
    <phoneticPr fontId="5" type="noConversion"/>
  </si>
  <si>
    <t>Thirst</t>
    <phoneticPr fontId="5" type="noConversion"/>
  </si>
  <si>
    <t xml:space="preserve">Skin rash (sometimes, such as in meningococcal meningitis) </t>
  </si>
  <si>
    <t>C0015230</t>
    <phoneticPr fontId="5" type="noConversion"/>
  </si>
  <si>
    <t>Exanthema</t>
    <phoneticPr fontId="5" type="noConversion"/>
  </si>
  <si>
    <t xml:space="preserve">High fever </t>
  </si>
  <si>
    <t xml:space="preserve">Constant crying </t>
  </si>
  <si>
    <t>Excessive sleepiness</t>
    <phoneticPr fontId="5" type="noConversion"/>
  </si>
  <si>
    <t>C0917799</t>
    <phoneticPr fontId="5" type="noConversion"/>
  </si>
  <si>
    <t>Hypersomnia</t>
    <phoneticPr fontId="5" type="noConversion"/>
  </si>
  <si>
    <t>Inactivity</t>
    <phoneticPr fontId="5" type="noConversion"/>
  </si>
  <si>
    <t>C3890554</t>
    <phoneticPr fontId="5" type="noConversion"/>
  </si>
  <si>
    <t>Physical inactivity</t>
    <phoneticPr fontId="5" type="noConversion"/>
  </si>
  <si>
    <t xml:space="preserve">Sluggishness </t>
    <phoneticPr fontId="5" type="noConversion"/>
  </si>
  <si>
    <t>C3842079</t>
    <phoneticPr fontId="5" type="noConversion"/>
  </si>
  <si>
    <t>Sluggish</t>
    <phoneticPr fontId="5" type="noConversion"/>
  </si>
  <si>
    <t xml:space="preserve">Poor feeding </t>
  </si>
  <si>
    <t xml:space="preserve">A bulge in the soft spot on top of a baby's head (fontanel) </t>
  </si>
  <si>
    <t>C0235014</t>
    <phoneticPr fontId="5" type="noConversion"/>
  </si>
  <si>
    <t>Bulging fontanelle</t>
  </si>
  <si>
    <t>囟门鼓起</t>
    <phoneticPr fontId="5" type="noConversion"/>
  </si>
  <si>
    <t xml:space="preserve">Stiffness in a baby's body and neck </t>
  </si>
  <si>
    <t>J02.0</t>
  </si>
  <si>
    <t xml:space="preserve">Throat pain that usually comes on quickly </t>
  </si>
  <si>
    <t>C0242429</t>
    <phoneticPr fontId="5" type="noConversion"/>
  </si>
  <si>
    <t>Sore throat</t>
    <phoneticPr fontId="5" type="noConversion"/>
  </si>
  <si>
    <t xml:space="preserve">Painful swallowing </t>
    <phoneticPr fontId="5" type="noConversion"/>
  </si>
  <si>
    <t xml:space="preserve">Red and swollen tonsils, sometimes with white patches or streaks of pus </t>
    <phoneticPr fontId="5" type="noConversion"/>
  </si>
  <si>
    <t>C4286042</t>
    <phoneticPr fontId="5" type="noConversion"/>
  </si>
  <si>
    <t>Red tonsils</t>
    <phoneticPr fontId="5" type="noConversion"/>
  </si>
  <si>
    <t>C2711604</t>
    <phoneticPr fontId="5" type="noConversion"/>
  </si>
  <si>
    <t>Swelling of tonsil</t>
    <phoneticPr fontId="5" type="noConversion"/>
  </si>
  <si>
    <t xml:space="preserve">Tiny red spots on the area at the back of the roof of the mouth (soft or hard palate) </t>
    <phoneticPr fontId="5" type="noConversion"/>
  </si>
  <si>
    <t>C2019027</t>
    <phoneticPr fontId="5" type="noConversion"/>
  </si>
  <si>
    <t>red spots in mouth</t>
    <phoneticPr fontId="5" type="noConversion"/>
  </si>
  <si>
    <t xml:space="preserve">Swollen, tender lymph nodes in your neck </t>
    <phoneticPr fontId="5" type="noConversion"/>
  </si>
  <si>
    <t xml:space="preserve">Fever </t>
    <phoneticPr fontId="5" type="noConversion"/>
  </si>
  <si>
    <t xml:space="preserve">Headache </t>
    <phoneticPr fontId="5" type="noConversion"/>
  </si>
  <si>
    <t xml:space="preserve">Rash </t>
    <phoneticPr fontId="5" type="noConversion"/>
  </si>
  <si>
    <t xml:space="preserve">Nausea or vomiting, especially in younger children </t>
    <phoneticPr fontId="5" type="noConversion"/>
  </si>
  <si>
    <t xml:space="preserve">Body aches </t>
    <phoneticPr fontId="5" type="noConversion"/>
  </si>
  <si>
    <t>Body ache</t>
    <phoneticPr fontId="5" type="noConversion"/>
  </si>
  <si>
    <t>A38</t>
  </si>
  <si>
    <t xml:space="preserve">Red rash. The rash looks like a sunburn and feels like sandpaper. It typically begins on the face or neck and spreads to the trunk, arms and legs. If pressure is applied to the reddened skin, it will turn pale. </t>
  </si>
  <si>
    <t>C2126375</t>
    <phoneticPr fontId="5" type="noConversion"/>
  </si>
  <si>
    <t>Red rash</t>
    <phoneticPr fontId="5" type="noConversion"/>
  </si>
  <si>
    <t xml:space="preserve">Rash typically begins on the face or neck and spreads to the trunk, arms and legs. If pressure is applied to the reddened skin, it will turn pale. </t>
    <phoneticPr fontId="5" type="noConversion"/>
  </si>
  <si>
    <t>C0857150</t>
    <phoneticPr fontId="5" type="noConversion"/>
  </si>
  <si>
    <t>Neck rash</t>
    <phoneticPr fontId="5" type="noConversion"/>
  </si>
  <si>
    <t xml:space="preserve">Red lines. The folds of skin around the groin, armpits, elbows, knees and neck usually become a deeper red than the surrounding rash. </t>
    <phoneticPr fontId="5" type="noConversion"/>
  </si>
  <si>
    <t xml:space="preserve">Flushed face. The face may appear flushed with a pale ring around the mouth. </t>
    <phoneticPr fontId="5" type="noConversion"/>
  </si>
  <si>
    <t>C0016382</t>
    <phoneticPr fontId="5" type="noConversion"/>
  </si>
  <si>
    <t>Flushing</t>
    <phoneticPr fontId="5" type="noConversion"/>
  </si>
  <si>
    <t>Strawberry tongue. The tongue generally looks red and bumpy, and it's often covered with a white coating early in the disease.</t>
    <phoneticPr fontId="5" type="noConversion"/>
  </si>
  <si>
    <t>C0241262</t>
    <phoneticPr fontId="5" type="noConversion"/>
  </si>
  <si>
    <t>Strawberry tongue</t>
    <phoneticPr fontId="5" type="noConversion"/>
  </si>
  <si>
    <t xml:space="preserve">The rash and the redness in the face and tongue usually last about a week. After these signs and symptoms have subsided, the skin affected by the rash often peels. </t>
  </si>
  <si>
    <t xml:space="preserve">Fever of 101 F (38.3 C) or higher, often with chills </t>
  </si>
  <si>
    <t xml:space="preserve">Very sore and red throat, sometimes with white or yellowish patches </t>
    <phoneticPr fontId="5" type="noConversion"/>
  </si>
  <si>
    <t>C0455899</t>
    <phoneticPr fontId="5" type="noConversion"/>
  </si>
  <si>
    <t>Red throat</t>
    <phoneticPr fontId="5" type="noConversion"/>
  </si>
  <si>
    <t xml:space="preserve">Difficulty swallowing </t>
    <phoneticPr fontId="5" type="noConversion"/>
  </si>
  <si>
    <t>C4084787</t>
    <phoneticPr fontId="5" type="noConversion"/>
  </si>
  <si>
    <t>Have Difficulty Swallowing</t>
    <phoneticPr fontId="5" type="noConversion"/>
  </si>
  <si>
    <t xml:space="preserve">Enlarged glands in the neck (lymph nodes) that are tender to the touch </t>
    <phoneticPr fontId="5" type="noConversion"/>
  </si>
  <si>
    <t xml:space="preserve">Nausea or vomiting </t>
    <phoneticPr fontId="5" type="noConversion"/>
  </si>
  <si>
    <t>G93</t>
  </si>
  <si>
    <t xml:space="preserve">Diarrhea </t>
  </si>
  <si>
    <t xml:space="preserve">Rapid breathing </t>
    <phoneticPr fontId="5" type="noConversion"/>
  </si>
  <si>
    <t xml:space="preserve">Persistent or continuous vomiting </t>
  </si>
  <si>
    <t>C0152165</t>
    <phoneticPr fontId="5" type="noConversion"/>
  </si>
  <si>
    <t>Persistent vomiting</t>
    <phoneticPr fontId="5" type="noConversion"/>
  </si>
  <si>
    <t xml:space="preserve">Unusual sleepiness or lethargy </t>
    <phoneticPr fontId="5" type="noConversion"/>
  </si>
  <si>
    <t>C0023380</t>
    <phoneticPr fontId="5" type="noConversion"/>
  </si>
  <si>
    <t>Lethargy</t>
    <phoneticPr fontId="5" type="noConversion"/>
  </si>
  <si>
    <t xml:space="preserve">Irritable, aggressive or irrational behavior </t>
  </si>
  <si>
    <t>C0001807</t>
    <phoneticPr fontId="5" type="noConversion"/>
  </si>
  <si>
    <t>Aggressive behavior</t>
    <phoneticPr fontId="5" type="noConversion"/>
  </si>
  <si>
    <t>Disorientation</t>
    <phoneticPr fontId="5" type="noConversion"/>
  </si>
  <si>
    <t>C0233407</t>
    <phoneticPr fontId="5" type="noConversion"/>
  </si>
  <si>
    <t>Hallucinations</t>
    <phoneticPr fontId="5" type="noConversion"/>
  </si>
  <si>
    <t>C0018524</t>
    <phoneticPr fontId="5" type="noConversion"/>
  </si>
  <si>
    <t xml:space="preserve">Weakness or paralysis in the arms and legs </t>
    <phoneticPr fontId="5" type="noConversion"/>
  </si>
  <si>
    <t>C3830157</t>
    <phoneticPr fontId="5" type="noConversion"/>
  </si>
  <si>
    <t>Feel weakness in arm or hand</t>
    <phoneticPr fontId="5" type="noConversion"/>
  </si>
  <si>
    <t>C4054833</t>
    <phoneticPr fontId="5" type="noConversion"/>
  </si>
  <si>
    <t>Have weakness in legs</t>
    <phoneticPr fontId="5" type="noConversion"/>
  </si>
  <si>
    <t xml:space="preserve">Seizures </t>
    <phoneticPr fontId="5" type="noConversion"/>
  </si>
  <si>
    <t xml:space="preserve">Excessive lethargy </t>
    <phoneticPr fontId="5" type="noConversion"/>
  </si>
  <si>
    <t xml:space="preserve">Decreased level of consciousness </t>
    <phoneticPr fontId="5" type="noConversion"/>
  </si>
  <si>
    <t>C0549249</t>
    <phoneticPr fontId="5" type="noConversion"/>
  </si>
  <si>
    <t>B95</t>
  </si>
  <si>
    <t>start as swollen, painful red bumps that might resemble pimples or spider bites</t>
    <phoneticPr fontId="5" type="noConversion"/>
  </si>
  <si>
    <t>C0849852</t>
    <phoneticPr fontId="5" type="noConversion"/>
  </si>
  <si>
    <t>skin bump</t>
    <phoneticPr fontId="5" type="noConversion"/>
  </si>
  <si>
    <t>皮肤肿块</t>
    <phoneticPr fontId="5" type="noConversion"/>
  </si>
  <si>
    <t xml:space="preserve">Warm to the touch </t>
    <phoneticPr fontId="5" type="noConversion"/>
  </si>
  <si>
    <t>C4060776</t>
    <phoneticPr fontId="5" type="noConversion"/>
  </si>
  <si>
    <t>Skin warm to touch</t>
    <phoneticPr fontId="5" type="noConversion"/>
  </si>
  <si>
    <t>皮肤病变处触摸有暖热感</t>
    <phoneticPr fontId="5" type="noConversion"/>
  </si>
  <si>
    <t xml:space="preserve">Full of pus or other drainage </t>
    <phoneticPr fontId="5" type="noConversion"/>
  </si>
  <si>
    <t>C0034161</t>
    <phoneticPr fontId="5" type="noConversion"/>
  </si>
  <si>
    <t>Pus</t>
    <phoneticPr fontId="5" type="noConversion"/>
  </si>
  <si>
    <t>充满脓或其它流液</t>
    <phoneticPr fontId="5" type="noConversion"/>
  </si>
  <si>
    <t xml:space="preserve">Accompanied by a fever </t>
    <phoneticPr fontId="5" type="noConversion"/>
  </si>
  <si>
    <t>L01</t>
  </si>
  <si>
    <t>red sores that quickly rupture, ooze for a few days and then form a yellowish-brown crust</t>
    <phoneticPr fontId="5" type="noConversion"/>
  </si>
  <si>
    <t>C0221237</t>
    <phoneticPr fontId="5" type="noConversion"/>
  </si>
  <si>
    <t>Angular cheilitis</t>
  </si>
  <si>
    <t>The sores usually occur around the nose and mouth but can be spread to other areas of the body by fingers, clothing and towels</t>
  </si>
  <si>
    <t>C2133409</t>
    <phoneticPr fontId="5" type="noConversion"/>
  </si>
  <si>
    <t>skin sore around nose and mouth</t>
  </si>
  <si>
    <t xml:space="preserve">Itching and soreness are generally mild. </t>
    <phoneticPr fontId="5" type="noConversion"/>
  </si>
  <si>
    <t>C4313167</t>
    <phoneticPr fontId="5" type="noConversion"/>
  </si>
  <si>
    <t>Mild generalized itching</t>
  </si>
  <si>
    <t>larger blisters that occur on the trunk of infants and young children</t>
  </si>
  <si>
    <t>C0005758</t>
    <phoneticPr fontId="5" type="noConversion"/>
  </si>
  <si>
    <t>Bulla</t>
    <phoneticPr fontId="5" type="noConversion"/>
  </si>
  <si>
    <t>B35</t>
  </si>
  <si>
    <t xml:space="preserve">Ringworm typically begins as a flat scaly area on the skin, which may be red and itchy. This patch develops a slightly raised border that expands outward — forming a roughly circular ring. The contours of the ring may be quite irregular, resembling the wavy outline of a snake or a worm. </t>
  </si>
  <si>
    <t>C0040247</t>
    <phoneticPr fontId="5" type="noConversion"/>
  </si>
  <si>
    <t>Tinea</t>
    <phoneticPr fontId="5" type="noConversion"/>
  </si>
  <si>
    <t>flat scaly area on the skin, which may be red and itchy</t>
    <phoneticPr fontId="5" type="noConversion"/>
  </si>
  <si>
    <t>C0423773</t>
    <phoneticPr fontId="5" type="noConversion"/>
  </si>
  <si>
    <t>Scaly skin</t>
    <phoneticPr fontId="5" type="noConversion"/>
  </si>
  <si>
    <t>The interior of the ring may be clear, scaly or marked with a scattering of red bumps. In some people, several rings develop at the same time and may overlap.</t>
  </si>
  <si>
    <t>A69</t>
  </si>
  <si>
    <t>A small, red bump, similar to the bump of a mosquito bite</t>
  </si>
  <si>
    <t>Rash. From three to 30 days after an infected tick bite, an expanding red area might appear that sometimes clears in the center, forming a bull's-eye pattern. The rash (erythema migrans) expands slowly over days and can spread to 12 inches (30 centimeters) across. It's typically not itchy or painful but might feel warm to the touch</t>
  </si>
  <si>
    <t xml:space="preserve">Erythema migrans is one of the hallmarks of Lyme disease, although not everyone with Lyme disease develops the rash. Some people develop this rash at more than one place on their bodies. </t>
    <phoneticPr fontId="5" type="noConversion"/>
  </si>
  <si>
    <t>C0014740</t>
    <phoneticPr fontId="5" type="noConversion"/>
  </si>
  <si>
    <t>Erythema Chronicum Migrans</t>
  </si>
  <si>
    <t>游走性紅斑</t>
  </si>
  <si>
    <t xml:space="preserve">Other symptoms. Fever can accompany the rash. </t>
    <phoneticPr fontId="5" type="noConversion"/>
  </si>
  <si>
    <t xml:space="preserve">Other symptoms. Chills can accompany the rash. </t>
    <phoneticPr fontId="5" type="noConversion"/>
  </si>
  <si>
    <t xml:space="preserve">Other symptoms. fatigue can accompany the rash. </t>
    <phoneticPr fontId="5" type="noConversion"/>
  </si>
  <si>
    <t xml:space="preserve">Other symptoms. body aches can accompany the rash. </t>
    <phoneticPr fontId="5" type="noConversion"/>
  </si>
  <si>
    <t xml:space="preserve">Other symptoms. headache can accompany the rash. </t>
    <phoneticPr fontId="5" type="noConversion"/>
  </si>
  <si>
    <t xml:space="preserve">Other symptoms. Neck stiffness can accompany the rash. </t>
    <phoneticPr fontId="5" type="noConversion"/>
  </si>
  <si>
    <t xml:space="preserve">Other symptoms. swollen lymph nodes can accompany the rash. </t>
    <phoneticPr fontId="5" type="noConversion"/>
  </si>
  <si>
    <t xml:space="preserve">Joint pain. Bouts of severe joint pain and swelling are especially likely to affect your knees, but the pain can shift from one joint to another. </t>
    <phoneticPr fontId="5" type="noConversion"/>
  </si>
  <si>
    <t>Neurological problems. Weeks, months or even years after infection, you might develop inflammation of the membranes surrounding your brain (meningitis)</t>
    <phoneticPr fontId="5" type="noConversion"/>
  </si>
  <si>
    <t>C0025289</t>
    <phoneticPr fontId="5" type="noConversion"/>
  </si>
  <si>
    <t>Meningitis</t>
    <phoneticPr fontId="5" type="noConversion"/>
  </si>
  <si>
    <t>Neurological problems. Weeks, months or even years after infection, you might develop temporary paralysis of one side of your face (Bell's palsy)</t>
    <phoneticPr fontId="5" type="noConversion"/>
  </si>
  <si>
    <t>C0376175</t>
    <phoneticPr fontId="5" type="noConversion"/>
  </si>
  <si>
    <t>Bell Palsy</t>
    <phoneticPr fontId="5" type="noConversion"/>
  </si>
  <si>
    <t>Neurological problems. Weeks, months or even years after infection, you might develop numbness or weakness in your limbs</t>
    <phoneticPr fontId="5" type="noConversion"/>
  </si>
  <si>
    <t>C0239375</t>
    <phoneticPr fontId="5" type="noConversion"/>
  </si>
  <si>
    <t>Numbness of limbs</t>
  </si>
  <si>
    <t>Neurological problems. Weeks, months or even years after infection, you might develop impaired muscle movement.</t>
    <phoneticPr fontId="5" type="noConversion"/>
  </si>
  <si>
    <t>C0086439</t>
    <phoneticPr fontId="5" type="noConversion"/>
  </si>
  <si>
    <t>Hypokinesia</t>
    <phoneticPr fontId="5" type="noConversion"/>
  </si>
  <si>
    <t xml:space="preserve">Heart problems, such as an irregular heartbeat </t>
    <phoneticPr fontId="5" type="noConversion"/>
  </si>
  <si>
    <t>C0237314</t>
    <phoneticPr fontId="5" type="noConversion"/>
  </si>
  <si>
    <t>Irregular heart beat</t>
    <phoneticPr fontId="5" type="noConversion"/>
  </si>
  <si>
    <t xml:space="preserve">Eye inflammation </t>
    <phoneticPr fontId="5" type="noConversion"/>
  </si>
  <si>
    <t>C4551678</t>
    <phoneticPr fontId="5" type="noConversion"/>
  </si>
  <si>
    <t xml:space="preserve">Liver inflammation (hepatitis) </t>
    <phoneticPr fontId="5" type="noConversion"/>
  </si>
  <si>
    <t>C0019158</t>
    <phoneticPr fontId="5" type="noConversion"/>
  </si>
  <si>
    <t>Hepatitis</t>
    <phoneticPr fontId="5" type="noConversion"/>
  </si>
  <si>
    <t xml:space="preserve">Severe fatigue </t>
    <phoneticPr fontId="5" type="noConversion"/>
  </si>
  <si>
    <t>J10</t>
  </si>
  <si>
    <t xml:space="preserve">Fever over 100.4 F (38 C) </t>
  </si>
  <si>
    <t xml:space="preserve">Aching muscles </t>
    <phoneticPr fontId="5" type="noConversion"/>
  </si>
  <si>
    <t xml:space="preserve">Chills and sweats </t>
    <phoneticPr fontId="5" type="noConversion"/>
  </si>
  <si>
    <t xml:space="preserve">Sweating </t>
    <phoneticPr fontId="5" type="noConversion"/>
  </si>
  <si>
    <t xml:space="preserve">Dry, persistent cough </t>
    <phoneticPr fontId="5" type="noConversion"/>
  </si>
  <si>
    <t>C0857172</t>
    <phoneticPr fontId="5" type="noConversion"/>
  </si>
  <si>
    <t>Persistent dry cough</t>
  </si>
  <si>
    <t xml:space="preserve">Weakness </t>
    <phoneticPr fontId="5" type="noConversion"/>
  </si>
  <si>
    <t xml:space="preserve">Nasal congestion </t>
    <phoneticPr fontId="5" type="noConversion"/>
  </si>
  <si>
    <t xml:space="preserve">Sore throat </t>
    <phoneticPr fontId="5" type="noConversion"/>
  </si>
  <si>
    <t>Sore Throat</t>
    <phoneticPr fontId="5" type="noConversion"/>
  </si>
  <si>
    <t>J30</t>
  </si>
  <si>
    <t>Runny nose</t>
    <phoneticPr fontId="5" type="noConversion"/>
  </si>
  <si>
    <t xml:space="preserve">Watery, itchy, red eyes (allergic conjunctivitis) </t>
    <phoneticPr fontId="5" type="noConversion"/>
  </si>
  <si>
    <t xml:space="preserve">itchy eyes (allergic conjunctivitis) </t>
    <phoneticPr fontId="5" type="noConversion"/>
  </si>
  <si>
    <t xml:space="preserve">red eyes (allergic conjunctivitis) </t>
    <phoneticPr fontId="5" type="noConversion"/>
  </si>
  <si>
    <t xml:space="preserve">Sneezing </t>
    <phoneticPr fontId="5" type="noConversion"/>
  </si>
  <si>
    <t>C0037383</t>
    <phoneticPr fontId="5" type="noConversion"/>
  </si>
  <si>
    <t>Sneezing</t>
    <phoneticPr fontId="5" type="noConversion"/>
  </si>
  <si>
    <t xml:space="preserve">Cough </t>
    <phoneticPr fontId="5" type="noConversion"/>
  </si>
  <si>
    <t xml:space="preserve">Itchy nose, roof of mouth or throat </t>
    <phoneticPr fontId="5" type="noConversion"/>
  </si>
  <si>
    <t>C0850060</t>
    <phoneticPr fontId="5" type="noConversion"/>
  </si>
  <si>
    <t>Nasal pruritus</t>
  </si>
  <si>
    <t>C0700184</t>
    <phoneticPr fontId="5" type="noConversion"/>
  </si>
  <si>
    <t>Throat irritation</t>
    <phoneticPr fontId="5" type="noConversion"/>
  </si>
  <si>
    <t xml:space="preserve">Swollen, blue-colored skin under the eyes (allergic shiners) </t>
    <phoneticPr fontId="5" type="noConversion"/>
  </si>
  <si>
    <t>C0424502</t>
    <phoneticPr fontId="5" type="noConversion"/>
  </si>
  <si>
    <t>Allergic facies</t>
  </si>
  <si>
    <t xml:space="preserve">Postnasal drip </t>
    <phoneticPr fontId="5" type="noConversion"/>
  </si>
  <si>
    <t xml:space="preserve">Fatigue </t>
    <phoneticPr fontId="5" type="noConversion"/>
  </si>
  <si>
    <t>F90</t>
  </si>
  <si>
    <t xml:space="preserve">Predominantly inattentive. The majority of symptoms fall under inattention. </t>
  </si>
  <si>
    <t>C0424101</t>
    <phoneticPr fontId="5" type="noConversion"/>
  </si>
  <si>
    <t>Inattention</t>
    <phoneticPr fontId="5" type="noConversion"/>
  </si>
  <si>
    <t xml:space="preserve">Predominantly hyperactive/impulsive. The majority of symptoms are hyperactive and impulsive. </t>
    <phoneticPr fontId="5" type="noConversion"/>
  </si>
  <si>
    <t>C0424295</t>
    <phoneticPr fontId="5" type="noConversion"/>
  </si>
  <si>
    <t>Hyperactive behavior</t>
  </si>
  <si>
    <t>C0021125</t>
    <phoneticPr fontId="5" type="noConversion"/>
  </si>
  <si>
    <t>Impulsive Behavior</t>
    <phoneticPr fontId="5" type="noConversion"/>
  </si>
  <si>
    <t xml:space="preserve">• Fail to pay close attention to details or make careless mistakes in schoolwork </t>
  </si>
  <si>
    <t xml:space="preserve">• Have trouble staying focused in tasks or play </t>
  </si>
  <si>
    <t xml:space="preserve">• Appear not to listen, even when spoken to directly </t>
  </si>
  <si>
    <t xml:space="preserve">• Have difficulty following through on instructions and fail to finish schoolwork or chores </t>
  </si>
  <si>
    <t xml:space="preserve">• Have trouble organizing tasks and activities </t>
  </si>
  <si>
    <t xml:space="preserve">• Avoid or dislike tasks that require focused mental effort, such as homework </t>
  </si>
  <si>
    <t xml:space="preserve">• Lose items needed for tasks or activities, for example, toys, school assignments, pencils </t>
  </si>
  <si>
    <t xml:space="preserve">• Be easily distracted </t>
  </si>
  <si>
    <t xml:space="preserve">• Forget to do some daily activities, such as forgetting to do chores </t>
  </si>
  <si>
    <t xml:space="preserve">• Fidget with or tap his or her hands or feet, or squirm in the seat </t>
  </si>
  <si>
    <t xml:space="preserve">• Have difficulty staying seated in the classroom or in other situations </t>
  </si>
  <si>
    <t xml:space="preserve">• Be on the go, in constant motion </t>
  </si>
  <si>
    <t xml:space="preserve">• Run around or climb in situations when it's not appropriate </t>
  </si>
  <si>
    <t xml:space="preserve">• Have trouble playing or doing an activity quietly </t>
  </si>
  <si>
    <t xml:space="preserve">• Talk too much </t>
  </si>
  <si>
    <t xml:space="preserve">• Blurt out answers, interrupting the questioner </t>
  </si>
  <si>
    <t xml:space="preserve">• Have difficulty waiting for his or her turn </t>
  </si>
  <si>
    <t xml:space="preserve">• Interrupt or intrude on others' conversations, games or activities </t>
  </si>
  <si>
    <t>J45</t>
  </si>
  <si>
    <t>Chest tightness</t>
    <phoneticPr fontId="5" type="noConversion"/>
  </si>
  <si>
    <t>C0232292</t>
    <phoneticPr fontId="5" type="noConversion"/>
  </si>
  <si>
    <t>Chest tightness</t>
  </si>
  <si>
    <t>Chest pain</t>
    <phoneticPr fontId="5" type="noConversion"/>
  </si>
  <si>
    <t>C0008031</t>
    <phoneticPr fontId="5" type="noConversion"/>
  </si>
  <si>
    <t xml:space="preserve">Trouble sleeping caused by shortness of breath, coughing or wheezing </t>
    <phoneticPr fontId="5" type="noConversion"/>
  </si>
  <si>
    <t>C0037317</t>
    <phoneticPr fontId="5" type="noConversion"/>
  </si>
  <si>
    <t>Sleep disturbances</t>
  </si>
  <si>
    <t xml:space="preserve">A whistling or wheezing sound when exhaling (wheezing is a common sign of asthma in children) </t>
    <phoneticPr fontId="5" type="noConversion"/>
  </si>
  <si>
    <t xml:space="preserve">Coughing or wheezing attacks that are worsened by a respiratory virus, such as a cold or the flu </t>
    <phoneticPr fontId="5" type="noConversion"/>
  </si>
  <si>
    <t xml:space="preserve">Exercise-induced asthma, which may be worse when the air is cold and dry </t>
  </si>
  <si>
    <t>C0004099</t>
    <phoneticPr fontId="5" type="noConversion"/>
  </si>
  <si>
    <t>Asthma, Exercise-Induced</t>
  </si>
  <si>
    <t xml:space="preserve">Occupational asthma, triggered by workplace irritants such as chemical fumes, gases or dust </t>
    <phoneticPr fontId="5" type="noConversion"/>
  </si>
  <si>
    <t>C0264423</t>
    <phoneticPr fontId="5" type="noConversion"/>
  </si>
  <si>
    <t>Asthma, Occupational</t>
  </si>
  <si>
    <t xml:space="preserve">Allergy-induced asthma, triggered by airborne substances, such as pollen, mold spores, cockroach waste or particles of skin and dried saliva shed by pets (pet dander) </t>
    <phoneticPr fontId="5" type="noConversion"/>
  </si>
  <si>
    <t>C1387143</t>
    <phoneticPr fontId="5" type="noConversion"/>
  </si>
  <si>
    <t>allergy; pollen, asthma</t>
  </si>
  <si>
    <t>Q86</t>
  </si>
  <si>
    <t>distinctive facial features, including small eyes</t>
    <phoneticPr fontId="5" type="noConversion"/>
  </si>
  <si>
    <t>C1837464</t>
    <phoneticPr fontId="5" type="noConversion"/>
  </si>
  <si>
    <t>Small eyes</t>
    <phoneticPr fontId="5" type="noConversion"/>
  </si>
  <si>
    <t>an exceptionally thin upper lip</t>
    <phoneticPr fontId="5" type="noConversion"/>
  </si>
  <si>
    <t>C1839766</t>
    <phoneticPr fontId="5" type="noConversion"/>
  </si>
  <si>
    <t>Short, thin upper lip</t>
  </si>
  <si>
    <t>a short, upturned nose</t>
  </si>
  <si>
    <t>C0240583</t>
    <phoneticPr fontId="5" type="noConversion"/>
  </si>
  <si>
    <t>Short, upturned nose</t>
  </si>
  <si>
    <t>Deformities of limbs</t>
    <phoneticPr fontId="5" type="noConversion"/>
  </si>
  <si>
    <t>C0239337</t>
    <phoneticPr fontId="5" type="noConversion"/>
  </si>
  <si>
    <t>Deformity of limb</t>
  </si>
  <si>
    <t xml:space="preserve">Deformities of fingers </t>
    <phoneticPr fontId="5" type="noConversion"/>
  </si>
  <si>
    <t>C0265605</t>
  </si>
  <si>
    <t>Congenital anomaly of finger</t>
  </si>
  <si>
    <t xml:space="preserve">• Slow physical growth before and after birth </t>
  </si>
  <si>
    <t>C4086857</t>
    <phoneticPr fontId="5" type="noConversion"/>
  </si>
  <si>
    <t>Slow growing</t>
    <phoneticPr fontId="5" type="noConversion"/>
  </si>
  <si>
    <t>• Vision difficulties</t>
    <phoneticPr fontId="5" type="noConversion"/>
  </si>
  <si>
    <t>C3174786</t>
    <phoneticPr fontId="5" type="noConversion"/>
  </si>
  <si>
    <t>Child vision problem</t>
  </si>
  <si>
    <t xml:space="preserve">hearing problems </t>
    <phoneticPr fontId="5" type="noConversion"/>
  </si>
  <si>
    <t>C1456553</t>
    <phoneticPr fontId="5" type="noConversion"/>
  </si>
  <si>
    <t>Hearing Problems in Children</t>
  </si>
  <si>
    <t xml:space="preserve">• Small head circumference and brain size </t>
    <phoneticPr fontId="5" type="noConversion"/>
  </si>
  <si>
    <t>C0424688</t>
    <phoneticPr fontId="5" type="noConversion"/>
  </si>
  <si>
    <t>Small head</t>
    <phoneticPr fontId="5" type="noConversion"/>
  </si>
  <si>
    <t xml:space="preserve">• Heart defects and problems with kidneys and bones </t>
  </si>
  <si>
    <t>C0018798</t>
  </si>
  <si>
    <t>Congenital Heart Defects</t>
  </si>
  <si>
    <t>problems with kidneys</t>
    <phoneticPr fontId="5" type="noConversion"/>
  </si>
  <si>
    <t>C0812426</t>
    <phoneticPr fontId="5" type="noConversion"/>
  </si>
  <si>
    <t>Kidney problem</t>
    <phoneticPr fontId="5" type="noConversion"/>
  </si>
  <si>
    <t>• Poor coordination</t>
    <phoneticPr fontId="5" type="noConversion"/>
  </si>
  <si>
    <t>C0563243</t>
    <phoneticPr fontId="5" type="noConversion"/>
  </si>
  <si>
    <t>poor coordination</t>
    <phoneticPr fontId="5" type="noConversion"/>
  </si>
  <si>
    <t xml:space="preserve">• Poor balance </t>
    <phoneticPr fontId="5" type="noConversion"/>
  </si>
  <si>
    <t>C0234964</t>
    <phoneticPr fontId="5" type="noConversion"/>
  </si>
  <si>
    <t>poor balance</t>
    <phoneticPr fontId="5" type="noConversion"/>
  </si>
  <si>
    <t>• Intellectual disability</t>
    <phoneticPr fontId="5" type="noConversion"/>
  </si>
  <si>
    <t>C3714756</t>
  </si>
  <si>
    <t>Intellectual Disability</t>
  </si>
  <si>
    <t>learning disorders</t>
    <phoneticPr fontId="5" type="noConversion"/>
  </si>
  <si>
    <t>C0023186</t>
    <phoneticPr fontId="5" type="noConversion"/>
  </si>
  <si>
    <t>Learning Disorders</t>
  </si>
  <si>
    <t xml:space="preserve">delayed development </t>
    <phoneticPr fontId="5" type="noConversion"/>
  </si>
  <si>
    <t>C0424605</t>
  </si>
  <si>
    <t>Developmental delay (disorder)</t>
  </si>
  <si>
    <t xml:space="preserve">• Poor memory </t>
  </si>
  <si>
    <t>C0233794</t>
  </si>
  <si>
    <t>Memory impairment</t>
  </si>
  <si>
    <t>• Trouble with attention</t>
    <phoneticPr fontId="5" type="noConversion"/>
  </si>
  <si>
    <t xml:space="preserve">• Trouble with processing information </t>
    <phoneticPr fontId="5" type="noConversion"/>
  </si>
  <si>
    <t>C0584954</t>
  </si>
  <si>
    <t>Difficulty processing information</t>
  </si>
  <si>
    <t xml:space="preserve">• Difficulty with reasoning and problem-solving </t>
    <phoneticPr fontId="5" type="noConversion"/>
  </si>
  <si>
    <t>C0582553</t>
  </si>
  <si>
    <t>Difficulty reasoning</t>
  </si>
  <si>
    <t>C0423906</t>
    <phoneticPr fontId="5" type="noConversion"/>
  </si>
  <si>
    <t>Difficulty solving problems</t>
  </si>
  <si>
    <t xml:space="preserve">• Difficulty identifying consequences of choices </t>
    <phoneticPr fontId="5" type="noConversion"/>
  </si>
  <si>
    <t>C0582595</t>
  </si>
  <si>
    <t>Difficulty making considered choices</t>
  </si>
  <si>
    <t>• Jitteriness</t>
    <phoneticPr fontId="5" type="noConversion"/>
  </si>
  <si>
    <t>C0549209</t>
  </si>
  <si>
    <t>Feeling jittery</t>
  </si>
  <si>
    <t xml:space="preserve">hyperactivity </t>
    <phoneticPr fontId="5" type="noConversion"/>
  </si>
  <si>
    <t xml:space="preserve">• Rapidly changing moods </t>
  </si>
  <si>
    <t>C0085633</t>
    <phoneticPr fontId="5" type="noConversion"/>
  </si>
  <si>
    <t>Mood swings</t>
    <phoneticPr fontId="5" type="noConversion"/>
  </si>
  <si>
    <t xml:space="preserve">• Difficulty in school </t>
  </si>
  <si>
    <t>C0580094</t>
    <phoneticPr fontId="5" type="noConversion"/>
  </si>
  <si>
    <t>School problem</t>
  </si>
  <si>
    <t xml:space="preserve">• Trouble getting along with others </t>
  </si>
  <si>
    <t>C4331432</t>
  </si>
  <si>
    <t>Trouble Getting Along with Others</t>
    <phoneticPr fontId="5" type="noConversion"/>
  </si>
  <si>
    <t xml:space="preserve">• Poor social skills </t>
  </si>
  <si>
    <t>C0150080</t>
    <phoneticPr fontId="5" type="noConversion"/>
  </si>
  <si>
    <t>Social Communication Disorder</t>
  </si>
  <si>
    <t xml:space="preserve">• Trouble adapting to change or switching from one task to another </t>
  </si>
  <si>
    <t>C4061942</t>
  </si>
  <si>
    <t>Inability to adapt to change</t>
  </si>
  <si>
    <t>• Problems with behavior</t>
    <phoneticPr fontId="5" type="noConversion"/>
  </si>
  <si>
    <t>C0233514</t>
    <phoneticPr fontId="5" type="noConversion"/>
  </si>
  <si>
    <t>Abnormal behavior</t>
  </si>
  <si>
    <t xml:space="preserve">• Problems with impulse control </t>
    <phoneticPr fontId="5" type="noConversion"/>
  </si>
  <si>
    <t xml:space="preserve">• Problems staying on task </t>
    <phoneticPr fontId="5" type="noConversion"/>
  </si>
  <si>
    <t>C1820635</t>
    <phoneticPr fontId="5" type="noConversion"/>
  </si>
  <si>
    <t>Difficulty staying on task</t>
  </si>
  <si>
    <t xml:space="preserve">• Difficulty planning or working toward a goal </t>
    <phoneticPr fontId="5" type="noConversion"/>
  </si>
  <si>
    <t>C0517891</t>
    <phoneticPr fontId="5" type="noConversion"/>
  </si>
  <si>
    <t>Difficulty in planning</t>
  </si>
  <si>
    <t>J09</t>
  </si>
  <si>
    <t xml:space="preserve">Fever (but not always) </t>
    <phoneticPr fontId="5" type="noConversion"/>
  </si>
  <si>
    <t xml:space="preserve">Chills </t>
    <phoneticPr fontId="5" type="noConversion"/>
  </si>
  <si>
    <t>H91</t>
  </si>
  <si>
    <t xml:space="preserve">Muffling of speech and other sounds </t>
  </si>
  <si>
    <t>C2018073</t>
    <phoneticPr fontId="5" type="noConversion"/>
  </si>
  <si>
    <t>muffled speech</t>
  </si>
  <si>
    <t xml:space="preserve">Difficulty understanding words, especially against background noise or in a crowd </t>
    <phoneticPr fontId="5" type="noConversion"/>
  </si>
  <si>
    <t>C3829759</t>
  </si>
  <si>
    <t>Have Trouble Hearing</t>
  </si>
  <si>
    <t xml:space="preserve">Trouble hearing consonants </t>
    <phoneticPr fontId="5" type="noConversion"/>
  </si>
  <si>
    <t xml:space="preserve">Frequently asking others to speak more slowly, clearly and loudly </t>
    <phoneticPr fontId="5" type="noConversion"/>
  </si>
  <si>
    <t xml:space="preserve">Needing to turn up the volume of the television or radio </t>
    <phoneticPr fontId="5" type="noConversion"/>
  </si>
  <si>
    <t xml:space="preserve">Withdrawal from conversations </t>
    <phoneticPr fontId="5" type="noConversion"/>
  </si>
  <si>
    <t>C0566092</t>
    <phoneticPr fontId="5" type="noConversion"/>
  </si>
  <si>
    <t>Does not maintain conversation</t>
  </si>
  <si>
    <t xml:space="preserve">Avoidance of some social settings </t>
    <phoneticPr fontId="5" type="noConversion"/>
  </si>
  <si>
    <t>C0564538</t>
    <phoneticPr fontId="5" type="noConversion"/>
  </si>
  <si>
    <t>Tends to avoid group social interactions</t>
  </si>
  <si>
    <t>R48</t>
  </si>
  <si>
    <t xml:space="preserve">Delayed onset of first words </t>
  </si>
  <si>
    <t>C2071463</t>
    <phoneticPr fontId="5" type="noConversion"/>
  </si>
  <si>
    <t>delayed developmental speech milestones</t>
  </si>
  <si>
    <t xml:space="preserve">A limited number of spoken words </t>
    <phoneticPr fontId="5" type="noConversion"/>
  </si>
  <si>
    <t>C3552687</t>
  </si>
  <si>
    <t>Language development limited to a few words</t>
  </si>
  <si>
    <t xml:space="preserve">The ability to form only a few consonant or vowel sounds </t>
    <phoneticPr fontId="5" type="noConversion"/>
  </si>
  <si>
    <t xml:space="preserve">Vowel and consonant distortions </t>
  </si>
  <si>
    <t>C0262638</t>
    <phoneticPr fontId="5" type="noConversion"/>
  </si>
  <si>
    <t>SPEECH DISTORTION</t>
  </si>
  <si>
    <t xml:space="preserve">Separation of syllables in or between words </t>
    <phoneticPr fontId="5" type="noConversion"/>
  </si>
  <si>
    <t xml:space="preserve">Voicing errors, such as "pie" sounding like "bye" </t>
    <phoneticPr fontId="5" type="noConversion"/>
  </si>
  <si>
    <t xml:space="preserve">• Difficulty moving smoothly from one sound, syllable or word to another </t>
  </si>
  <si>
    <t xml:space="preserve">• Groping movements with the jaw, lips or tongue to make the correct movement for speech sounds </t>
  </si>
  <si>
    <t xml:space="preserve">• Vowel distortions, such as attempting to use the correct vowel, but saying it incorrectly </t>
  </si>
  <si>
    <t xml:space="preserve">• Using the wrong stress in a word, such as pronouncing "banana" as "BUH-nan-uh" instead of "buh-NAN-uh" </t>
  </si>
  <si>
    <t xml:space="preserve">• Using equal emphasis on all syllables, such as saying "BUH-NAN-UH" </t>
  </si>
  <si>
    <t xml:space="preserve">• Separation of syllables, such as putting a pause or gap between syllables </t>
  </si>
  <si>
    <t xml:space="preserve">• Inconsistency, such as making different errors when trying to say the same word a second time </t>
  </si>
  <si>
    <t xml:space="preserve">• Difficulty imitating simple words </t>
  </si>
  <si>
    <t xml:space="preserve">• Inconsistent voicing errors, such as saying "down" instead of "town" </t>
  </si>
  <si>
    <t xml:space="preserve">• Babbling less or making fewer vocal sounds than is typical between the ages of 7 to 12 months old </t>
  </si>
  <si>
    <t xml:space="preserve">• Speaking first words late (after ages 12 to 18 months old) </t>
  </si>
  <si>
    <t xml:space="preserve">• Using a limited number of consonants and vowels </t>
  </si>
  <si>
    <t xml:space="preserve">• Frequently leaving out (omitting) sounds </t>
  </si>
  <si>
    <t xml:space="preserve">• Using speech that is difficult to understand speech </t>
  </si>
  <si>
    <t>F81</t>
  </si>
  <si>
    <t xml:space="preserve">Doesn't master skills in reading at or near expected age and grade levels </t>
    <phoneticPr fontId="5" type="noConversion"/>
  </si>
  <si>
    <t>C0920296</t>
  </si>
  <si>
    <t>Developmental reading disorder</t>
  </si>
  <si>
    <t xml:space="preserve">Doesn't master skills in writing at or near expected age and grade levels </t>
    <phoneticPr fontId="5" type="noConversion"/>
  </si>
  <si>
    <t>C0860614</t>
  </si>
  <si>
    <t>Developmental writing disorder</t>
  </si>
  <si>
    <t xml:space="preserve">Doesn't master skills in spelling at or near expected age and grade levels </t>
    <phoneticPr fontId="5" type="noConversion"/>
  </si>
  <si>
    <t>C1409891</t>
  </si>
  <si>
    <t>developmental spelling disorder</t>
  </si>
  <si>
    <t xml:space="preserve">Doesn't master skills in math at or near expected age and grade levels </t>
    <phoneticPr fontId="5" type="noConversion"/>
  </si>
  <si>
    <t>C1411876</t>
  </si>
  <si>
    <t>Developmental arithmetic disorder</t>
  </si>
  <si>
    <t xml:space="preserve">Has difficulty understanding and following instructions </t>
  </si>
  <si>
    <t>C4274563</t>
  </si>
  <si>
    <t>Difficulty understanding one part instructions</t>
  </si>
  <si>
    <t xml:space="preserve">Has trouble remembering what someone just told him or her </t>
  </si>
  <si>
    <t>C3274941</t>
    <phoneticPr fontId="5" type="noConversion"/>
  </si>
  <si>
    <t>Have Trouble Remembering Things</t>
  </si>
  <si>
    <t xml:space="preserve">Lacks coordination in walking, sports or skills such as holding a pencil </t>
    <phoneticPr fontId="5" type="noConversion"/>
  </si>
  <si>
    <t xml:space="preserve">Has difficulty understanding the concept of time </t>
  </si>
  <si>
    <t>Learning Disorders</t>
    <phoneticPr fontId="5" type="noConversion"/>
  </si>
  <si>
    <t xml:space="preserve">Resists doing homework or activities that involve reading, writing or math, or consistently can't complete homework assignments without significant help </t>
    <phoneticPr fontId="5" type="noConversion"/>
  </si>
  <si>
    <t>C3262040</t>
    <phoneticPr fontId="5" type="noConversion"/>
  </si>
  <si>
    <t>I have a hard time keeping track of my homework</t>
  </si>
  <si>
    <t xml:space="preserve">Acts out or shows defiance, hostility or excessive emotional reactions at school or while doing academic activities, such as homework or reading </t>
    <phoneticPr fontId="5" type="noConversion"/>
  </si>
  <si>
    <t>B85</t>
  </si>
  <si>
    <t>intense itching</t>
    <phoneticPr fontId="5" type="noConversion"/>
  </si>
  <si>
    <t>C2676804</t>
    <phoneticPr fontId="5" type="noConversion"/>
  </si>
  <si>
    <t>Pruritus intense</t>
    <phoneticPr fontId="5" type="noConversion"/>
  </si>
  <si>
    <t>Body lice bites</t>
    <phoneticPr fontId="5" type="noConversion"/>
  </si>
  <si>
    <t>C0024632</t>
    <phoneticPr fontId="5" type="noConversion"/>
  </si>
  <si>
    <t>Mallophaga</t>
    <phoneticPr fontId="5" type="noConversion"/>
  </si>
  <si>
    <t xml:space="preserve">Small areas of blood and crust on your skin at the site of the bite marks. </t>
    <phoneticPr fontId="5" type="noConversion"/>
  </si>
  <si>
    <t>C0437814</t>
    <phoneticPr fontId="5" type="noConversion"/>
  </si>
  <si>
    <t>O/E - skin crust - blood</t>
  </si>
  <si>
    <t>Z68</t>
    <phoneticPr fontId="2" type="noConversion"/>
  </si>
  <si>
    <t>BMI 95th percentile or greater</t>
    <phoneticPr fontId="5" type="noConversion"/>
  </si>
  <si>
    <t>C2362324</t>
  </si>
  <si>
    <t>Pediatric Obesity</t>
  </si>
  <si>
    <t>BMI 85th to 95th percentile</t>
    <phoneticPr fontId="5" type="noConversion"/>
  </si>
  <si>
    <t>C4521075</t>
    <phoneticPr fontId="5" type="noConversion"/>
  </si>
  <si>
    <t>Childhood Overweight</t>
  </si>
  <si>
    <t>A07.2</t>
    <phoneticPr fontId="2" type="noConversion"/>
  </si>
  <si>
    <t xml:space="preserve">Watery diarrhea </t>
  </si>
  <si>
    <t xml:space="preserve">Dehydration </t>
    <phoneticPr fontId="5" type="noConversion"/>
  </si>
  <si>
    <t xml:space="preserve">Lack of appetite </t>
    <phoneticPr fontId="5" type="noConversion"/>
  </si>
  <si>
    <t xml:space="preserve">Weight loss </t>
    <phoneticPr fontId="5" type="noConversion"/>
  </si>
  <si>
    <t>C1262477</t>
    <phoneticPr fontId="5" type="noConversion"/>
  </si>
  <si>
    <t>Weight decreased</t>
    <phoneticPr fontId="5" type="noConversion"/>
  </si>
  <si>
    <t>Stomach cramps or pain</t>
    <phoneticPr fontId="5" type="noConversion"/>
  </si>
  <si>
    <t>Abdominal pain/cramps general</t>
    <phoneticPr fontId="5" type="noConversion"/>
  </si>
  <si>
    <t>F95</t>
    <phoneticPr fontId="2" type="noConversion"/>
  </si>
  <si>
    <t xml:space="preserve">Tics — sudden, brief, intermittent movements or sounds </t>
  </si>
  <si>
    <t>C0040188</t>
    <phoneticPr fontId="5" type="noConversion"/>
  </si>
  <si>
    <t>Tic disorder</t>
    <phoneticPr fontId="5" type="noConversion"/>
  </si>
  <si>
    <t>Tic - Eye blinking</t>
    <phoneticPr fontId="5" type="noConversion"/>
  </si>
  <si>
    <t>C0751900</t>
    <phoneticPr fontId="5" type="noConversion"/>
  </si>
  <si>
    <t>Tic,Motor</t>
    <phoneticPr fontId="5" type="noConversion"/>
  </si>
  <si>
    <t>Tic - Head jerking</t>
    <phoneticPr fontId="5" type="noConversion"/>
  </si>
  <si>
    <t>Tic - shoulder shrugging</t>
    <phoneticPr fontId="5" type="noConversion"/>
  </si>
  <si>
    <t>Tic - eye darting</t>
    <phoneticPr fontId="5" type="noConversion"/>
  </si>
  <si>
    <t>Tic - nose twitching</t>
    <phoneticPr fontId="5" type="noConversion"/>
  </si>
  <si>
    <t>Tic - mouth movements</t>
    <phoneticPr fontId="5" type="noConversion"/>
  </si>
  <si>
    <t>Tic - Touching or smelling objects</t>
    <phoneticPr fontId="5" type="noConversion"/>
  </si>
  <si>
    <t>Tic - Repeating observed movements</t>
    <phoneticPr fontId="5" type="noConversion"/>
  </si>
  <si>
    <t>Tic - Stepping in a certain pattern</t>
    <phoneticPr fontId="5" type="noConversion"/>
  </si>
  <si>
    <t>Tic - Obscene gesturing</t>
    <phoneticPr fontId="5" type="noConversion"/>
  </si>
  <si>
    <t>Tic - Bending or twisting</t>
    <phoneticPr fontId="5" type="noConversion"/>
  </si>
  <si>
    <t>Tic - Hopping</t>
    <phoneticPr fontId="5" type="noConversion"/>
  </si>
  <si>
    <t>Tic - Grunting</t>
    <phoneticPr fontId="5" type="noConversion"/>
  </si>
  <si>
    <t>C0751901</t>
    <phoneticPr fontId="5" type="noConversion"/>
  </si>
  <si>
    <t>Tic,Vocal</t>
    <phoneticPr fontId="5" type="noConversion"/>
  </si>
  <si>
    <t>Tic - Coughing</t>
    <phoneticPr fontId="5" type="noConversion"/>
  </si>
  <si>
    <t>Tic - Throat clearing</t>
    <phoneticPr fontId="5" type="noConversion"/>
  </si>
  <si>
    <t>Tic - Repeating one's own words or phrases</t>
    <phoneticPr fontId="5" type="noConversion"/>
  </si>
  <si>
    <t>Tic - Repeating others' words or phrases</t>
    <phoneticPr fontId="5" type="noConversion"/>
  </si>
  <si>
    <t>Tic - Using vulgar, obscene or swear words</t>
    <phoneticPr fontId="5" type="noConversion"/>
  </si>
  <si>
    <t xml:space="preserve">Before the onset of motor or vocal tics, you'll likely experience an uncomfortable bodily sensation (premonitory urge) such as an itch, a tingle or tension. Expression of the tic brings relief. </t>
  </si>
  <si>
    <t>C0240805</t>
    <phoneticPr fontId="5" type="noConversion"/>
  </si>
  <si>
    <t>Prodrome</t>
  </si>
  <si>
    <t>M41</t>
    <phoneticPr fontId="2" type="noConversion"/>
  </si>
  <si>
    <t xml:space="preserve">Uneven shoulders </t>
  </si>
  <si>
    <t>C0036439</t>
    <phoneticPr fontId="5" type="noConversion"/>
  </si>
  <si>
    <t>Scoliosis, unspecified</t>
  </si>
  <si>
    <t xml:space="preserve">One shoulder blade that appears more prominent than the other </t>
    <phoneticPr fontId="5" type="noConversion"/>
  </si>
  <si>
    <t xml:space="preserve">Uneven waist </t>
    <phoneticPr fontId="5" type="noConversion"/>
  </si>
  <si>
    <t xml:space="preserve">One hip higher than the other </t>
    <phoneticPr fontId="5" type="noConversion"/>
  </si>
  <si>
    <t xml:space="preserve">If a scoliosis curve gets worse, the spine will also rotate or twist, in addition to curving side to side. This causes the ribs on one side of the body to stick out farther than on the other side. </t>
  </si>
  <si>
    <t>B08.20</t>
    <phoneticPr fontId="2" type="noConversion"/>
  </si>
  <si>
    <t xml:space="preserve">Fever. Roseola typically starts with a sudden, high fever — often greater than 103 F (39.4 C). The fever lasts three to five days. </t>
    <phoneticPr fontId="5" type="noConversion"/>
  </si>
  <si>
    <t>Some children also may have a sore throat</t>
    <phoneticPr fontId="5" type="noConversion"/>
  </si>
  <si>
    <t>Some children also may have a runny nose</t>
    <phoneticPr fontId="5" type="noConversion"/>
  </si>
  <si>
    <t>Some children also may have a cough</t>
    <phoneticPr fontId="5" type="noConversion"/>
  </si>
  <si>
    <t xml:space="preserve">Your child may also develop swollen lymph nodes in his or her neck along with the fever. </t>
    <phoneticPr fontId="5" type="noConversion"/>
  </si>
  <si>
    <t xml:space="preserve">Rash. Once the fever subsides, a rash typically appears — but not always. The rash consists of many small pink spots or patches. These spots are generally flat, but some may be raised. There may be a white ring around some of the spots. </t>
    <phoneticPr fontId="5" type="noConversion"/>
  </si>
  <si>
    <t xml:space="preserve">The rash usually starts on the chest, back and abdomen and then spreads to the neck and arms. </t>
    <phoneticPr fontId="5" type="noConversion"/>
  </si>
  <si>
    <t>C0239000</t>
    <phoneticPr fontId="5" type="noConversion"/>
  </si>
  <si>
    <t>chest rash</t>
    <phoneticPr fontId="5" type="noConversion"/>
  </si>
  <si>
    <t>C0238744</t>
    <phoneticPr fontId="5" type="noConversion"/>
  </si>
  <si>
    <t>back rash</t>
    <phoneticPr fontId="5" type="noConversion"/>
  </si>
  <si>
    <t>C0740636</t>
    <phoneticPr fontId="5" type="noConversion"/>
  </si>
  <si>
    <t>skin rash of abdomen</t>
    <phoneticPr fontId="5" type="noConversion"/>
  </si>
  <si>
    <t>C0857150</t>
    <phoneticPr fontId="5" type="noConversion"/>
  </si>
  <si>
    <t>Neck rash</t>
    <phoneticPr fontId="5" type="noConversion"/>
  </si>
  <si>
    <t xml:space="preserve">The rash may or may not reach the legs and face. The rash, which isn't itchy or uncomfortable, can last from several hours to several days before fading. </t>
    <phoneticPr fontId="5" type="noConversion"/>
  </si>
  <si>
    <t>C0239521</t>
    <phoneticPr fontId="5" type="noConversion"/>
  </si>
  <si>
    <t xml:space="preserve">The rash, which isn't itchy or uncomfortable, can last from several hours to several days before fading. </t>
    <phoneticPr fontId="5" type="noConversion"/>
  </si>
  <si>
    <t>C0857239</t>
    <phoneticPr fontId="5" type="noConversion"/>
  </si>
  <si>
    <t>Widespread non-itchy dull red patchy rash</t>
  </si>
  <si>
    <t xml:space="preserve">Irritability in infants and children </t>
  </si>
  <si>
    <t xml:space="preserve">Mild diarrhea </t>
    <phoneticPr fontId="5" type="noConversion"/>
  </si>
  <si>
    <t xml:space="preserve">Decreased appetite </t>
    <phoneticPr fontId="5" type="noConversion"/>
  </si>
  <si>
    <t xml:space="preserve">Swollen eyelids </t>
    <phoneticPr fontId="5" type="noConversion"/>
  </si>
  <si>
    <t>C0560024</t>
    <phoneticPr fontId="5" type="noConversion"/>
  </si>
  <si>
    <t>Swelling of eyelid</t>
    <phoneticPr fontId="5" type="noConversion"/>
  </si>
  <si>
    <t>K52</t>
    <phoneticPr fontId="2" type="noConversion"/>
  </si>
  <si>
    <t xml:space="preserve">Watery, usually nonbloody diarrhea — bloody diarrhea usually means you have a different, more severe infection </t>
  </si>
  <si>
    <t>Occasional muscle aches</t>
    <phoneticPr fontId="5" type="noConversion"/>
  </si>
  <si>
    <t xml:space="preserve">Occasional headache </t>
    <phoneticPr fontId="5" type="noConversion"/>
  </si>
  <si>
    <t>B82</t>
    <phoneticPr fontId="2" type="noConversion"/>
  </si>
  <si>
    <t xml:space="preserve">Itching of the anal or vaginal area </t>
  </si>
  <si>
    <t>C0033775</t>
    <phoneticPr fontId="5" type="noConversion"/>
  </si>
  <si>
    <t>Pruritus Ani</t>
  </si>
  <si>
    <t>C0042256</t>
    <phoneticPr fontId="5" type="noConversion"/>
  </si>
  <si>
    <t>Pruritus of vagina</t>
    <phoneticPr fontId="5" type="noConversion"/>
  </si>
  <si>
    <t xml:space="preserve">Insomnia, irritability and restlessness </t>
    <phoneticPr fontId="5" type="noConversion"/>
  </si>
  <si>
    <t>C0917801</t>
  </si>
  <si>
    <t>Sleeplessness</t>
  </si>
  <si>
    <t>irritability</t>
    <phoneticPr fontId="5" type="noConversion"/>
  </si>
  <si>
    <t xml:space="preserve">Restlessness </t>
    <phoneticPr fontId="5" type="noConversion"/>
  </si>
  <si>
    <t>C3887611</t>
  </si>
  <si>
    <t>Restlessness</t>
  </si>
  <si>
    <t>Intermittent abdominal pain</t>
    <phoneticPr fontId="5" type="noConversion"/>
  </si>
  <si>
    <t>C0262527</t>
    <phoneticPr fontId="5" type="noConversion"/>
  </si>
  <si>
    <t xml:space="preserve">nausea </t>
    <phoneticPr fontId="5" type="noConversion"/>
  </si>
  <si>
    <t>B00</t>
    <phoneticPr fontId="2" type="noConversion"/>
  </si>
  <si>
    <t xml:space="preserve">Tingling and itching. Many people feel an itching, burning or tingling sensation around their lips for a day or so before a small, hard, painful spot appears and blisters erupt. </t>
  </si>
  <si>
    <t>C0877487</t>
    <phoneticPr fontId="5" type="noConversion"/>
  </si>
  <si>
    <t>Tingling lips</t>
  </si>
  <si>
    <t>C4728229</t>
    <phoneticPr fontId="5" type="noConversion"/>
  </si>
  <si>
    <t>Lip itching</t>
    <phoneticPr fontId="5" type="noConversion"/>
  </si>
  <si>
    <t xml:space="preserve">Blisters. Small fluid-filled blisters typically break out along the border where the outside edge of the lips meets the skin of the face. Cold sores can also occur around the nose or on the cheeks. </t>
    <phoneticPr fontId="5" type="noConversion"/>
  </si>
  <si>
    <t>C0858751</t>
    <phoneticPr fontId="5" type="noConversion"/>
  </si>
  <si>
    <t>Blister of lip</t>
    <phoneticPr fontId="5" type="noConversion"/>
  </si>
  <si>
    <t>Bulla</t>
    <phoneticPr fontId="5" type="noConversion"/>
  </si>
  <si>
    <t>Oozing and crusting. The small blisters may merge and then burst, leaving shallow open sores that will ooze fluid and then crust over.</t>
    <phoneticPr fontId="5" type="noConversion"/>
  </si>
  <si>
    <t>C2089742</t>
    <phoneticPr fontId="5" type="noConversion"/>
  </si>
  <si>
    <t>oozing skin lesion</t>
  </si>
  <si>
    <t>C0205204</t>
    <phoneticPr fontId="5" type="noConversion"/>
  </si>
  <si>
    <t>Scab</t>
    <phoneticPr fontId="5" type="noConversion"/>
  </si>
  <si>
    <t xml:space="preserve">Fever </t>
    <phoneticPr fontId="5" type="noConversion"/>
  </si>
  <si>
    <t xml:space="preserve">Painful eroded gums </t>
    <phoneticPr fontId="5" type="noConversion"/>
  </si>
  <si>
    <t>C0239739</t>
    <phoneticPr fontId="5" type="noConversion"/>
  </si>
  <si>
    <t>Tenderness of gums</t>
  </si>
  <si>
    <t xml:space="preserve">Sore throat </t>
    <phoneticPr fontId="5" type="noConversion"/>
  </si>
  <si>
    <t xml:space="preserve">Headache </t>
    <phoneticPr fontId="5" type="noConversion"/>
  </si>
  <si>
    <t xml:space="preserve">Muscle aches </t>
    <phoneticPr fontId="5" type="noConversion"/>
  </si>
  <si>
    <t xml:space="preserve">Swollen lymph nodes </t>
    <phoneticPr fontId="5" type="noConversion"/>
  </si>
  <si>
    <t>B96</t>
    <phoneticPr fontId="2" type="noConversion"/>
  </si>
  <si>
    <t xml:space="preserve">Watery diarrhea </t>
    <phoneticPr fontId="5" type="noConversion"/>
  </si>
  <si>
    <t>B96</t>
    <phoneticPr fontId="5" type="noConversion"/>
  </si>
  <si>
    <t>Severe diarrhea</t>
  </si>
  <si>
    <t>C1443924</t>
    <phoneticPr fontId="5" type="noConversion"/>
  </si>
  <si>
    <t>Bloody diarrhea</t>
    <phoneticPr fontId="5" type="noConversion"/>
  </si>
  <si>
    <t>C0151594</t>
    <phoneticPr fontId="5" type="noConversion"/>
  </si>
  <si>
    <t>Hemorrhagic diarrhea</t>
  </si>
  <si>
    <t>A07.1</t>
    <phoneticPr fontId="2" type="noConversion"/>
  </si>
  <si>
    <t xml:space="preserve">Watery, sometimes foul-smelling diarrhea that may alternate with soft, greasy stools </t>
    <phoneticPr fontId="5" type="noConversion"/>
  </si>
  <si>
    <t>C0241258</t>
    <phoneticPr fontId="5" type="noConversion"/>
  </si>
  <si>
    <t>foul smelling stool</t>
  </si>
  <si>
    <t>C0577115</t>
    <phoneticPr fontId="5" type="noConversion"/>
  </si>
  <si>
    <t>Soft stool</t>
    <phoneticPr fontId="5" type="noConversion"/>
  </si>
  <si>
    <t xml:space="preserve">Malaise </t>
    <phoneticPr fontId="5" type="noConversion"/>
  </si>
  <si>
    <t>Abdominal cramps</t>
    <phoneticPr fontId="5" type="noConversion"/>
  </si>
  <si>
    <t>C0000729</t>
    <phoneticPr fontId="5" type="noConversion"/>
  </si>
  <si>
    <t>Abdominal cramps</t>
  </si>
  <si>
    <t xml:space="preserve">Abdominal bloating </t>
    <phoneticPr fontId="5" type="noConversion"/>
  </si>
  <si>
    <t>C1291077</t>
    <phoneticPr fontId="5" type="noConversion"/>
  </si>
  <si>
    <t>Abdominal bloating</t>
    <phoneticPr fontId="5" type="noConversion"/>
  </si>
  <si>
    <t>Gas or flatulence</t>
    <phoneticPr fontId="5" type="noConversion"/>
  </si>
  <si>
    <t>C4330202</t>
    <phoneticPr fontId="5" type="noConversion"/>
  </si>
  <si>
    <t>Have Flatulence or Gas</t>
  </si>
  <si>
    <t xml:space="preserve">Nausea </t>
    <phoneticPr fontId="5" type="noConversion"/>
  </si>
  <si>
    <t>B15</t>
    <phoneticPr fontId="2" type="noConversion"/>
  </si>
  <si>
    <t xml:space="preserve">Sudden nausea and vomiting </t>
    <phoneticPr fontId="5" type="noConversion"/>
  </si>
  <si>
    <t>C0027498</t>
    <phoneticPr fontId="5" type="noConversion"/>
  </si>
  <si>
    <t xml:space="preserve">Abdominal pain or discomfort, especially on the upper right side beneath your lower ribs (by your liver) </t>
    <phoneticPr fontId="5" type="noConversion"/>
  </si>
  <si>
    <t>C0000737</t>
    <phoneticPr fontId="5" type="noConversion"/>
  </si>
  <si>
    <t>C0232487</t>
    <phoneticPr fontId="5" type="noConversion"/>
  </si>
  <si>
    <t>Abdominal discomfort</t>
    <phoneticPr fontId="5" type="noConversion"/>
  </si>
  <si>
    <t xml:space="preserve">Clay-colored bowel movements </t>
    <phoneticPr fontId="5" type="noConversion"/>
  </si>
  <si>
    <t>C0232720</t>
    <phoneticPr fontId="5" type="noConversion"/>
  </si>
  <si>
    <t>Pale feces</t>
    <phoneticPr fontId="5" type="noConversion"/>
  </si>
  <si>
    <t>苍白色/粘土色的粪便</t>
    <phoneticPr fontId="5" type="noConversion"/>
  </si>
  <si>
    <t xml:space="preserve">Dark urine </t>
    <phoneticPr fontId="5" type="noConversion"/>
  </si>
  <si>
    <t>C0241579</t>
    <phoneticPr fontId="5" type="noConversion"/>
  </si>
  <si>
    <t>urine color dark</t>
    <phoneticPr fontId="5" type="noConversion"/>
  </si>
  <si>
    <t xml:space="preserve">Yellowing of the skin and the whites of your eyes (jaundice) </t>
    <phoneticPr fontId="5" type="noConversion"/>
  </si>
  <si>
    <t>C2010848</t>
    <phoneticPr fontId="5" type="noConversion"/>
  </si>
  <si>
    <t>jaundice</t>
    <phoneticPr fontId="5" type="noConversion"/>
  </si>
  <si>
    <t>Intense itching</t>
    <phoneticPr fontId="5" type="noConversion"/>
  </si>
  <si>
    <t>Pruritis intense</t>
    <phoneticPr fontId="5" type="noConversion"/>
  </si>
  <si>
    <t>B08.1</t>
    <phoneticPr fontId="2" type="noConversion"/>
  </si>
  <si>
    <t xml:space="preserve">bumps on the skin that are raised, round and flesh colored </t>
    <phoneticPr fontId="5" type="noConversion"/>
  </si>
  <si>
    <t>C0026393</t>
    <phoneticPr fontId="5" type="noConversion"/>
  </si>
  <si>
    <t>Molluscum Contagiosum</t>
  </si>
  <si>
    <t xml:space="preserve">bumps on the skin that are small — typically under about 1/4 inch (smaller than 6 millimeters) in diameter </t>
    <phoneticPr fontId="5" type="noConversion"/>
  </si>
  <si>
    <t>skin bump</t>
    <phoneticPr fontId="5" type="noConversion"/>
  </si>
  <si>
    <t xml:space="preserve">bumps on the skin that characteristically have a small indentation (umbilication) or dot at the top near the center </t>
    <phoneticPr fontId="5" type="noConversion"/>
  </si>
  <si>
    <t xml:space="preserve">bumps on the skin that Can become red and inflamed </t>
    <phoneticPr fontId="5" type="noConversion"/>
  </si>
  <si>
    <t>C3665596</t>
    <phoneticPr fontId="5" type="noConversion"/>
  </si>
  <si>
    <t>warts</t>
    <phoneticPr fontId="5" type="noConversion"/>
  </si>
  <si>
    <t xml:space="preserve">bumps on the skin that May be itchy </t>
    <phoneticPr fontId="5" type="noConversion"/>
  </si>
  <si>
    <t xml:space="preserve">bumps on the skin that Can be easily removed by scratching or rubbing, which can spread the virus to adjacent skin </t>
    <phoneticPr fontId="5" type="noConversion"/>
  </si>
  <si>
    <t xml:space="preserve">bumps on the skin that Usually appear on the face in children </t>
    <phoneticPr fontId="5" type="noConversion"/>
  </si>
  <si>
    <t>C0343643</t>
    <phoneticPr fontId="5" type="noConversion"/>
  </si>
  <si>
    <t>Facial wart</t>
    <phoneticPr fontId="5" type="noConversion"/>
  </si>
  <si>
    <t xml:space="preserve">bumps on the skin that Usually appear on the neck in children </t>
    <phoneticPr fontId="5" type="noConversion"/>
  </si>
  <si>
    <t xml:space="preserve">bumps on the skin that Usually appear on the armpits, arms in children </t>
    <phoneticPr fontId="5" type="noConversion"/>
  </si>
  <si>
    <t xml:space="preserve">bumps on the skin that Usually appear on the  tops of the hands in children </t>
    <phoneticPr fontId="5" type="noConversion"/>
  </si>
  <si>
    <t>C0343644</t>
    <phoneticPr fontId="5" type="noConversion"/>
  </si>
  <si>
    <t>Hand wart</t>
    <phoneticPr fontId="5" type="noConversion"/>
  </si>
  <si>
    <t xml:space="preserve">bumps on the skin that May be seen on the genitals, lower abdomen and inner upper thighs in adults if the infection was sexually transmitted </t>
    <phoneticPr fontId="5" type="noConversion"/>
  </si>
  <si>
    <t>C0009663</t>
    <phoneticPr fontId="5" type="noConversion"/>
  </si>
  <si>
    <t>Condylomata Acuminata</t>
  </si>
  <si>
    <t>B27</t>
    <phoneticPr fontId="2" type="noConversion"/>
  </si>
  <si>
    <t xml:space="preserve">Sore throat, perhaps misdiagnosed as strep throat, that doesn't get better after treatment with antibiotics </t>
    <phoneticPr fontId="5" type="noConversion"/>
  </si>
  <si>
    <t xml:space="preserve">Swollen lymph nodes in your neck and armpits </t>
    <phoneticPr fontId="5" type="noConversion"/>
  </si>
  <si>
    <t xml:space="preserve">Swollen tonsils </t>
    <phoneticPr fontId="5" type="noConversion"/>
  </si>
  <si>
    <t xml:space="preserve">Skin rash </t>
    <phoneticPr fontId="5" type="noConversion"/>
  </si>
  <si>
    <t xml:space="preserve">Soft, swollen spleen </t>
    <phoneticPr fontId="5" type="noConversion"/>
  </si>
  <si>
    <t>C0021345</t>
    <phoneticPr fontId="5" type="noConversion"/>
  </si>
  <si>
    <t>A08.11</t>
    <phoneticPr fontId="2" type="noConversion"/>
  </si>
  <si>
    <t xml:space="preserve">Nausea </t>
  </si>
  <si>
    <t xml:space="preserve">Abdominal pain or cramps </t>
    <phoneticPr fontId="5" type="noConversion"/>
  </si>
  <si>
    <t xml:space="preserve">Watery or loose diarrhea </t>
    <phoneticPr fontId="5" type="noConversion"/>
  </si>
  <si>
    <t xml:space="preserve">Muscle pain </t>
    <phoneticPr fontId="5" type="noConversion"/>
  </si>
  <si>
    <t>A02</t>
    <phoneticPr fontId="2" type="noConversion"/>
  </si>
  <si>
    <t xml:space="preserve">Abdominal cramps </t>
    <phoneticPr fontId="5" type="noConversion"/>
  </si>
  <si>
    <t xml:space="preserve">Blood in the stool </t>
    <phoneticPr fontId="5" type="noConversion"/>
  </si>
  <si>
    <t>Z20</t>
    <phoneticPr fontId="2" type="noConversion"/>
  </si>
  <si>
    <t xml:space="preserve">Itching, often severe and usually worse at night </t>
  </si>
  <si>
    <t xml:space="preserve">Thin, irregular burrow tracks made up of tiny blisters or bumps on your skin </t>
    <phoneticPr fontId="5" type="noConversion"/>
  </si>
  <si>
    <t xml:space="preserve">The burrows or tracks typically appear in folds of skin. Though almost any part of the body may be involved, in adults and older children scabies is most often found: </t>
    <phoneticPr fontId="5" type="noConversion"/>
  </si>
  <si>
    <t>C0036262</t>
    <phoneticPr fontId="5" type="noConversion"/>
  </si>
  <si>
    <t>Scabies</t>
    <phoneticPr fontId="5" type="noConversion"/>
  </si>
  <si>
    <t xml:space="preserve">The burrows or tracks Between the fingers </t>
    <phoneticPr fontId="5" type="noConversion"/>
  </si>
  <si>
    <t xml:space="preserve">The burrows or tracks In the armpits </t>
    <phoneticPr fontId="5" type="noConversion"/>
  </si>
  <si>
    <t xml:space="preserve">The burrows or tracks Around the waist </t>
    <phoneticPr fontId="5" type="noConversion"/>
  </si>
  <si>
    <t xml:space="preserve">The burrows or tracks Along the insides of the wrists </t>
    <phoneticPr fontId="5" type="noConversion"/>
  </si>
  <si>
    <t xml:space="preserve">The burrows or tracks On the inner elbows </t>
    <phoneticPr fontId="5" type="noConversion"/>
  </si>
  <si>
    <t xml:space="preserve">The burrows or tracks On the soles of the feet </t>
    <phoneticPr fontId="5" type="noConversion"/>
  </si>
  <si>
    <t xml:space="preserve">The burrows or tracks Around the breasts </t>
    <phoneticPr fontId="5" type="noConversion"/>
  </si>
  <si>
    <t xml:space="preserve">The burrows or tracks Around the male genital area </t>
    <phoneticPr fontId="5" type="noConversion"/>
  </si>
  <si>
    <t xml:space="preserve">The burrows or tracks On the buttocks </t>
    <phoneticPr fontId="5" type="noConversion"/>
  </si>
  <si>
    <t>The burrows or tracks On the knees</t>
    <phoneticPr fontId="5" type="noConversion"/>
  </si>
  <si>
    <t xml:space="preserve">The burrows or tracks On Scalp </t>
    <phoneticPr fontId="5" type="noConversion"/>
  </si>
  <si>
    <t xml:space="preserve">The burrows or tracks On Palms of the hands </t>
    <phoneticPr fontId="5" type="noConversion"/>
  </si>
  <si>
    <t xml:space="preserve">The burrows or tracks On Soles of the feet </t>
    <phoneticPr fontId="5" type="noConversion"/>
  </si>
  <si>
    <t>A03</t>
    <phoneticPr fontId="2" type="noConversion"/>
  </si>
  <si>
    <t xml:space="preserve">Diarrhea (often containing blood or mucus) </t>
  </si>
  <si>
    <t xml:space="preserve">Diarrhea (often containing blood) </t>
    <phoneticPr fontId="5" type="noConversion"/>
  </si>
  <si>
    <t>Hemorrhagic diarrhea</t>
    <phoneticPr fontId="5" type="noConversion"/>
  </si>
  <si>
    <t xml:space="preserve">Diarrhea (often containing mucus) </t>
    <phoneticPr fontId="5" type="noConversion"/>
  </si>
  <si>
    <t>C0242002</t>
    <phoneticPr fontId="5" type="noConversion"/>
  </si>
  <si>
    <t>Mucous diarrhea</t>
  </si>
  <si>
    <t>B02</t>
    <phoneticPr fontId="2" type="noConversion"/>
  </si>
  <si>
    <t xml:space="preserve">The signs and symptoms of shingles usually affect only a small section of one side of your body. </t>
    <phoneticPr fontId="5" type="noConversion"/>
  </si>
  <si>
    <t>C0019360</t>
    <phoneticPr fontId="5" type="noConversion"/>
  </si>
  <si>
    <t>Herpes zoster disease</t>
  </si>
  <si>
    <t xml:space="preserve">Pain, burning, numbness or tingling </t>
    <phoneticPr fontId="5" type="noConversion"/>
  </si>
  <si>
    <t>C3642249</t>
    <phoneticPr fontId="5" type="noConversion"/>
  </si>
  <si>
    <t>Skin Pain or Burning or Rash at its Worst</t>
  </si>
  <si>
    <t xml:space="preserve">Sensitivity to touch </t>
    <phoneticPr fontId="5" type="noConversion"/>
  </si>
  <si>
    <t>C0423580</t>
    <phoneticPr fontId="5" type="noConversion"/>
  </si>
  <si>
    <t>Sensitive to touch</t>
    <phoneticPr fontId="5" type="noConversion"/>
  </si>
  <si>
    <t xml:space="preserve">A red rash that begins a few days after the pain </t>
    <phoneticPr fontId="5" type="noConversion"/>
  </si>
  <si>
    <t>red rash</t>
    <phoneticPr fontId="5" type="noConversion"/>
  </si>
  <si>
    <t xml:space="preserve">Fluid-filled blisters that break open and crust over </t>
    <phoneticPr fontId="5" type="noConversion"/>
  </si>
  <si>
    <t xml:space="preserve">Itching </t>
    <phoneticPr fontId="5" type="noConversion"/>
  </si>
  <si>
    <t xml:space="preserve">Sensitivity to light </t>
    <phoneticPr fontId="5" type="noConversion"/>
  </si>
  <si>
    <t>Photophobia</t>
    <phoneticPr fontId="5" type="noConversion"/>
  </si>
  <si>
    <t>B65</t>
    <phoneticPr fontId="2" type="noConversion"/>
  </si>
  <si>
    <t xml:space="preserve">The itchy rash associated with swimmer's itch looks like reddish pimples or blisters. It may appear within minutes or days after swimming or wading in infested water. </t>
  </si>
  <si>
    <t>C0542346</t>
    <phoneticPr fontId="5" type="noConversion"/>
  </si>
  <si>
    <t>Pimples</t>
    <phoneticPr fontId="5" type="noConversion"/>
  </si>
  <si>
    <t xml:space="preserve">Swimmer's itch usually affects only exposed skin — skin not covered by swimsuits, wet suits or waders. Signs and symptoms of swimmer's itch typically worsen with each exposure to the parasites. </t>
    <phoneticPr fontId="5" type="noConversion"/>
  </si>
  <si>
    <t>C4282208</t>
    <phoneticPr fontId="5" type="noConversion"/>
  </si>
  <si>
    <t>Cercarial Dermatitis</t>
  </si>
  <si>
    <t>E86.0</t>
    <phoneticPr fontId="5" type="noConversion"/>
  </si>
  <si>
    <t>Thirst</t>
  </si>
  <si>
    <t>C3641895</t>
    <phoneticPr fontId="5" type="noConversion"/>
  </si>
  <si>
    <t>Have Dry Mouth</t>
  </si>
  <si>
    <t>No tears when crying</t>
  </si>
  <si>
    <t>No wet diapers for three hours</t>
  </si>
  <si>
    <t>Sunken eyes, cheeks</t>
  </si>
  <si>
    <t>C0423224</t>
    <phoneticPr fontId="5" type="noConversion"/>
  </si>
  <si>
    <t>Sunken eyes</t>
    <phoneticPr fontId="5" type="noConversion"/>
  </si>
  <si>
    <t>Sunken soft spot on top of skull</t>
  </si>
  <si>
    <t>C0278207</t>
    <phoneticPr fontId="5" type="noConversion"/>
  </si>
  <si>
    <t>Sunken fontanelle</t>
  </si>
  <si>
    <t>Listlessness</t>
    <phoneticPr fontId="5" type="noConversion"/>
  </si>
  <si>
    <t>Irritability</t>
    <phoneticPr fontId="5" type="noConversion"/>
  </si>
  <si>
    <t>Extreme thirst</t>
  </si>
  <si>
    <t>Less frequent urination</t>
  </si>
  <si>
    <t>C0426377</t>
    <phoneticPr fontId="5" type="noConversion"/>
  </si>
  <si>
    <t>Infrequent urination</t>
  </si>
  <si>
    <t>Dark-colored urine</t>
  </si>
  <si>
    <t>Dizziness</t>
  </si>
  <si>
    <t>Confusion</t>
  </si>
  <si>
    <t>H60</t>
    <phoneticPr fontId="5" type="noConversion"/>
  </si>
  <si>
    <t>J01</t>
    <phoneticPr fontId="5" type="noConversion"/>
  </si>
  <si>
    <t>E86.0</t>
    <phoneticPr fontId="5" type="noConversion"/>
  </si>
  <si>
    <t xml:space="preserve">Common cold </t>
  </si>
  <si>
    <t xml:space="preserve">results from another illness — cold, flu or allergy — that causes congestion and swelling of the nasal passages, throat and eustachian tubes. </t>
  </si>
  <si>
    <t xml:space="preserve">Excess moisture in your ear. Heavy perspiration, prolonged humid weather or water that remains in your ear after swimming can create a favorable environment for bacteria. </t>
  </si>
  <si>
    <t xml:space="preserve">Urinary tract abnormalities. Babies born with urinary tract abnormalities that don't allow urine to leave the body normally or cause urine to back up in the urethra have an increased risk of UTIs. </t>
  </si>
  <si>
    <t xml:space="preserve">Being unvaccinated. If you haven't received the vaccine for measles, you're much more likely to develop the disease. </t>
  </si>
  <si>
    <t xml:space="preserve">Your child may contract a virus by breathing infected respiratory droplets coughed or sneezed into the air. </t>
  </si>
  <si>
    <t xml:space="preserve">If you have rotavirus and you don't wash your hands after using the toilet — or your child has rotavirus and you don't wash your hands after changing your child's diaper or helping your child use the toilet — the virus can spread to anything you touch, including food, toys and utensils. </t>
  </si>
  <si>
    <t>Skipping vaccinations</t>
  </si>
  <si>
    <t>Raw meat, poultry and seafood</t>
    <phoneticPr fontId="5" type="noConversion"/>
  </si>
  <si>
    <t xml:space="preserve">Flu (influenza) </t>
  </si>
  <si>
    <t xml:space="preserve">Scratches or abrasions in your ear canal. Cleaning your ear with a cotton swab or hairpin, scratching inside your ear with a finger, or wearing </t>
  </si>
  <si>
    <t xml:space="preserve">Time of year. Both children and adults are more susceptible to colds in fall and winter, but you can get a cold anytime. </t>
  </si>
  <si>
    <t xml:space="preserve">A nasal passage abnormality, such as a deviated nasal septum, nasal polyps or tumors </t>
  </si>
  <si>
    <t xml:space="preserve">Having a vitamin A deficiency. If you don't have enough vitamin A in your diet, you're more likely to have more-severe symptoms and complications. </t>
  </si>
  <si>
    <t xml:space="preserve">When an infected person coughs or sneezes, tiny germ-laden droplets are sprayed into the air and breathed into the lungs of anyone who happens to be nearby. </t>
  </si>
  <si>
    <t>The virus can live for hours on hard objects such as countertops, crib rails and toys. Touch your mouth, nose or eyes after touching a contaminated object and you're likely to pick up the virus</t>
  </si>
  <si>
    <t xml:space="preserve">Young age. Strep throat occurs most commonly in children. </t>
  </si>
  <si>
    <t>Raw eggs</t>
  </si>
  <si>
    <t xml:space="preserve">Exposure to air with irritants, such as tobacco smoke </t>
    <phoneticPr fontId="5" type="noConversion"/>
  </si>
  <si>
    <t xml:space="preserve">Sensitivity reactions. Hair products or jewelry can cause allergies and skin conditions that promote infection. </t>
    <phoneticPr fontId="5" type="noConversion"/>
  </si>
  <si>
    <t xml:space="preserve">Never having been breast-fed — breast-fed babies receive immune benefits from the mother </t>
  </si>
  <si>
    <t xml:space="preserve">Smoking. You're more likely to catch a cold and to have more-severe colds if you're exposed to cigarette smoke. </t>
  </si>
  <si>
    <t xml:space="preserve">A medical condition such as cystic fibrosis or an immune system disorder such as HIV/AIDS </t>
  </si>
  <si>
    <t xml:space="preserve">Asthma. Asthma and food allergy commonly occur together. </t>
  </si>
  <si>
    <t>Measles is a highly contagious illness caused by a virus that replicates in the nose and throat of an infected child or adult. Then, when someone with measles coughs, sneezes or talks, infected droplets spray into the air, where other people can inhale them</t>
  </si>
  <si>
    <t>Living in a community setting</t>
  </si>
  <si>
    <t>it tends to circulate in winter and early spring.</t>
  </si>
  <si>
    <t xml:space="preserve">Measles </t>
  </si>
  <si>
    <t xml:space="preserve">Exposure. If you're around many people, such as at school or on an airplane, you're likely to be exposed to viruses that cause colds. </t>
  </si>
  <si>
    <t xml:space="preserve">Exposure to smoke, either from smoking or through secondhand smoke exposure </t>
  </si>
  <si>
    <t xml:space="preserve">A chemical splash in the eye </t>
  </si>
  <si>
    <t>Having your spleen removed also increases your risk</t>
  </si>
  <si>
    <t>International travel. Salmonella infection, including varieties that cause typhoid fever, is more common in developing countries with poor sanitation</t>
    <phoneticPr fontId="5" type="noConversion"/>
  </si>
  <si>
    <t xml:space="preserve">Chickenpox </t>
  </si>
  <si>
    <t xml:space="preserve">Eustachian tube problems: Any problems with the Eustachian tubes (for example, blockage, malformation, inflammation) will increase the risk of infection. If the individual has allergies he or she may have swelling and blockage of one or both Eustachian tubes. </t>
  </si>
  <si>
    <t xml:space="preserve">Getting water that has high bacteria levels in your ear </t>
  </si>
  <si>
    <t xml:space="preserve">A malignant tumor </t>
    <phoneticPr fontId="5" type="noConversion"/>
  </si>
  <si>
    <t xml:space="preserve">A foreign object in the eye </t>
  </si>
  <si>
    <t>Owning a pet bird or reptile. Some pets, particularly birds and reptiles, can carry salmonella bacteria</t>
  </si>
  <si>
    <t xml:space="preserve">Croup — a common childhood illness characterized by a harsh, barking cough </t>
  </si>
  <si>
    <t xml:space="preserve">Immunosuppressed: Individuals with suppressed immune response are at increased risk for ear infections. </t>
  </si>
  <si>
    <t xml:space="preserve">Aggressive cleaning of the ear canal with cotton swabs or other objects </t>
    <phoneticPr fontId="5" type="noConversion"/>
  </si>
  <si>
    <t xml:space="preserve">Having siblings who attend school or child care and bring home the infection </t>
  </si>
  <si>
    <t xml:space="preserve">In newborns, a blocked tear duct </t>
  </si>
  <si>
    <t xml:space="preserve">Stomach or bowel disorders </t>
    <phoneticPr fontId="5" type="noConversion"/>
  </si>
  <si>
    <t>Ear infections later in childhood: Children who have episodes of acute infections before six months of age tend to have more later in childhood</t>
  </si>
  <si>
    <t xml:space="preserve">Use of certain devices, such as earbuds or a hearing aid </t>
    <phoneticPr fontId="5" type="noConversion"/>
  </si>
  <si>
    <t xml:space="preserve">Exposure to something for which you have an allergy (allergic conjunctivitis) </t>
  </si>
  <si>
    <t xml:space="preserve">Immune problems </t>
  </si>
  <si>
    <t xml:space="preserve">Exposure to someone infected with the viral or bacterial form of conjunctivitis </t>
  </si>
  <si>
    <t xml:space="preserve">Using contact lenses, especially extended-wear lenses </t>
  </si>
  <si>
    <t>Irritants. Outdoor air pollution and indoor pollution such as tobacco smoke or chemicals can cause a chronic sore throat. Chewing tobacco, drinking alcohol and eating spicy foods also can irritate your throat</t>
  </si>
  <si>
    <t xml:space="preserve">Gastroesophageal reflux disease (GERD). GERD is a digestive system disorder in which stomach acids back up in the food pipe (esophagus). </t>
  </si>
  <si>
    <t xml:space="preserve">Tumors. Cancerous tumors of the throat, tongue or voice box (larynx) can cause a sore throat. Other signs or symptoms may include hoarseness, difficulty swallowing, noisy breathing, a lump in the neck, and blood in saliva or phlegm. </t>
  </si>
  <si>
    <t>Chief_Complaint_CHN</t>
    <phoneticPr fontId="5" type="noConversion"/>
  </si>
  <si>
    <t>UMLS_code</t>
    <phoneticPr fontId="5" type="noConversion"/>
  </si>
  <si>
    <t>咽喉痛</t>
  </si>
  <si>
    <t>C0031350</t>
    <phoneticPr fontId="5" type="noConversion"/>
  </si>
  <si>
    <t>耳朵痛</t>
    <phoneticPr fontId="5" type="noConversion"/>
  </si>
  <si>
    <t>C0013456</t>
    <phoneticPr fontId="5" type="noConversion"/>
  </si>
  <si>
    <t>耳朵痛</t>
  </si>
  <si>
    <t>小便时的烧灼感</t>
  </si>
  <si>
    <t>C3899906</t>
  </si>
  <si>
    <t>咳嗽</t>
    <phoneticPr fontId="5" type="noConversion"/>
  </si>
  <si>
    <t>C0010200</t>
  </si>
  <si>
    <t>C0010200</t>
    <phoneticPr fontId="5" type="noConversion"/>
  </si>
  <si>
    <t>流鼻涕或鼻塞</t>
    <phoneticPr fontId="5" type="noConversion"/>
  </si>
  <si>
    <t>C1260880,C0027424</t>
    <phoneticPr fontId="5" type="noConversion"/>
  </si>
  <si>
    <t>鼻分泌物浓稠，呈黄色或绿色</t>
  </si>
  <si>
    <t>泡疹发痒</t>
  </si>
  <si>
    <t>C0582267,C1579830</t>
    <phoneticPr fontId="5" type="noConversion"/>
  </si>
  <si>
    <t>稀粪、水样便</t>
    <phoneticPr fontId="5" type="noConversion"/>
  </si>
  <si>
    <t>C0239182</t>
    <phoneticPr fontId="5" type="noConversion"/>
  </si>
  <si>
    <t>发烧</t>
    <phoneticPr fontId="5" type="noConversion"/>
  </si>
  <si>
    <t>C0015967</t>
    <phoneticPr fontId="5" type="noConversion"/>
  </si>
  <si>
    <t>荨麻疹、瘙痒或湿疹</t>
  </si>
  <si>
    <t>C0042109,C0033774,C0013595</t>
  </si>
  <si>
    <t>发烧、流鼻涕和咳嗽</t>
  </si>
  <si>
    <t>C0015967,C1260880,C0010200</t>
    <phoneticPr fontId="5" type="noConversion"/>
  </si>
  <si>
    <t>耳颚间腺体肿胀</t>
  </si>
  <si>
    <t xml:space="preserve">C0240925 </t>
    <phoneticPr fontId="5" type="noConversion"/>
  </si>
  <si>
    <t>低烧、皮疹</t>
    <phoneticPr fontId="5" type="noConversion"/>
  </si>
  <si>
    <t>C0239574,C0015230</t>
    <phoneticPr fontId="5" type="noConversion"/>
  </si>
  <si>
    <t>猛咳</t>
    <phoneticPr fontId="5" type="noConversion"/>
  </si>
  <si>
    <t>喘息</t>
    <phoneticPr fontId="5" type="noConversion"/>
  </si>
  <si>
    <t>C0043144</t>
  </si>
  <si>
    <t>口腔内侧、手掌、臀部和脚底都有水泡</t>
    <phoneticPr fontId="5" type="noConversion"/>
  </si>
  <si>
    <t>C1579830</t>
  </si>
  <si>
    <t>眼睛红肿</t>
    <phoneticPr fontId="5" type="noConversion"/>
  </si>
  <si>
    <t>C0235267</t>
  </si>
  <si>
    <t>孩子脸上的鲜红色皮疹</t>
    <phoneticPr fontId="5" type="noConversion"/>
  </si>
  <si>
    <t>呕吐和水样腹泻</t>
  </si>
  <si>
    <t>C0042963,C0239182</t>
    <phoneticPr fontId="5" type="noConversion"/>
  </si>
  <si>
    <t>零散的皮疹</t>
    <phoneticPr fontId="5" type="noConversion"/>
  </si>
  <si>
    <t>C0015230</t>
    <phoneticPr fontId="5" type="noConversion"/>
  </si>
  <si>
    <t>头痛、发烧、脖子僵硬</t>
    <phoneticPr fontId="5" type="noConversion"/>
  </si>
  <si>
    <t>C0018681,C0015967,C0151315</t>
    <phoneticPr fontId="5" type="noConversion"/>
  </si>
  <si>
    <t>吞咽困难或痛苦</t>
  </si>
  <si>
    <t>C0221150,C0011168</t>
    <phoneticPr fontId="5" type="noConversion"/>
  </si>
  <si>
    <t>红疹</t>
    <phoneticPr fontId="5" type="noConversion"/>
  </si>
  <si>
    <t>C2126375</t>
    <phoneticPr fontId="5" type="noConversion"/>
  </si>
  <si>
    <t>抽搐和昏迷</t>
    <phoneticPr fontId="5" type="noConversion"/>
  </si>
  <si>
    <t>C0036572,C0009421</t>
    <phoneticPr fontId="5" type="noConversion"/>
  </si>
  <si>
    <t>皮肤感染，看起来像被虫子咬了</t>
    <phoneticPr fontId="5" type="noConversion"/>
  </si>
  <si>
    <t>C0037278</t>
  </si>
  <si>
    <t>成串的小水泡</t>
  </si>
  <si>
    <t>C1579830</t>
    <phoneticPr fontId="5" type="noConversion"/>
  </si>
  <si>
    <t>皮肤上红色鳞状的环</t>
    <phoneticPr fontId="5" type="noConversion"/>
  </si>
  <si>
    <t>C0234922,C0521164</t>
    <phoneticPr fontId="5" type="noConversion"/>
  </si>
  <si>
    <t>靶状红疹</t>
    <phoneticPr fontId="5" type="noConversion"/>
  </si>
  <si>
    <t>C2126375</t>
  </si>
  <si>
    <t>高烧、发冷</t>
    <phoneticPr fontId="5" type="noConversion"/>
  </si>
  <si>
    <t>C0085594</t>
    <phoneticPr fontId="5" type="noConversion"/>
  </si>
  <si>
    <t>打喷嚏、流眼泪、流鼻涕或鼻塞</t>
  </si>
  <si>
    <t>C0037383,C3257803,C1260880,C0027424</t>
    <phoneticPr fontId="5" type="noConversion"/>
  </si>
  <si>
    <t>注意力不集中和过度活跃的冲动行为</t>
  </si>
  <si>
    <t>C0424101,C2231354</t>
    <phoneticPr fontId="5" type="noConversion"/>
  </si>
  <si>
    <t>呼吸困难、咳嗽、气喘和呼吸短促</t>
    <phoneticPr fontId="5" type="noConversion"/>
  </si>
  <si>
    <t>C0013404,C0010200,C0043144,C2707305</t>
    <phoneticPr fontId="5" type="noConversion"/>
  </si>
  <si>
    <t>身体缺陷，智力或认知障碍，以及日常生活中的问题</t>
    <phoneticPr fontId="5" type="noConversion"/>
  </si>
  <si>
    <t>C0520817,C3714756</t>
    <phoneticPr fontId="5" type="noConversion"/>
  </si>
  <si>
    <t>发烧,发冷</t>
  </si>
  <si>
    <t>言语和其他声音的消音</t>
  </si>
  <si>
    <t>C3887873</t>
  </si>
  <si>
    <t>延迟开始说第一个字</t>
    <phoneticPr fontId="5" type="noConversion"/>
  </si>
  <si>
    <t>C0023012</t>
  </si>
  <si>
    <t>未达到或接近预期年龄和年级水平时掌握阅读、拼写、写作或数学技能</t>
    <phoneticPr fontId="5" type="noConversion"/>
  </si>
  <si>
    <t>C0023186</t>
  </si>
  <si>
    <t>强烈的瘙痒，皮肤上的小块血迹和结痂</t>
    <phoneticPr fontId="5" type="noConversion"/>
  </si>
  <si>
    <t xml:space="preserve">C0033774,C0005767,C0423777
 </t>
    <phoneticPr fontId="5" type="noConversion"/>
  </si>
  <si>
    <t>BMI&gt;=年龄的95%</t>
    <phoneticPr fontId="5" type="noConversion"/>
  </si>
  <si>
    <t>C0005893</t>
  </si>
  <si>
    <t>腹泻</t>
  </si>
  <si>
    <t>C0239182</t>
  </si>
  <si>
    <t>突然的、短暂的、间歇的动作或声音</t>
  </si>
  <si>
    <t>C0040517</t>
  </si>
  <si>
    <t>不平坦的肩膀</t>
    <phoneticPr fontId="5" type="noConversion"/>
  </si>
  <si>
    <t>C0036439</t>
  </si>
  <si>
    <t>发热和皮疹</t>
  </si>
  <si>
    <t>C0015967,C0015230</t>
    <phoneticPr fontId="5" type="noConversion"/>
  </si>
  <si>
    <t>腹泻，腹部绞痛和疼痛</t>
  </si>
  <si>
    <t xml:space="preserve">C0011991,C0497172 
 </t>
    <phoneticPr fontId="5" type="noConversion"/>
  </si>
  <si>
    <t>肛门或阴道发痒</t>
  </si>
  <si>
    <t xml:space="preserve">C0033775,C0042256 </t>
    <phoneticPr fontId="5" type="noConversion"/>
  </si>
  <si>
    <t>嘴唇上和周围都有微小的、充满液体的水泡</t>
  </si>
  <si>
    <t>C0858751</t>
  </si>
  <si>
    <t>腹泻</t>
    <phoneticPr fontId="5" type="noConversion"/>
  </si>
  <si>
    <t>水样的，有时有臭味的腹泻</t>
  </si>
  <si>
    <t>疲劳，突然恶心呕吐</t>
  </si>
  <si>
    <t>C0015672,C0027497,C0042963</t>
    <phoneticPr fontId="5" type="noConversion"/>
  </si>
  <si>
    <t>皮肤上圆形、坚实、无痛的肿块</t>
    <phoneticPr fontId="5" type="noConversion"/>
  </si>
  <si>
    <t>C0849852</t>
  </si>
  <si>
    <t>喉咙痛</t>
  </si>
  <si>
    <t>C0031350</t>
    <phoneticPr fontId="5" type="noConversion"/>
  </si>
  <si>
    <t>恶心、呕吐</t>
  </si>
  <si>
    <t>C0027497,C0042963</t>
    <phoneticPr fontId="5" type="noConversion"/>
  </si>
  <si>
    <t>C0027497,C0042963</t>
  </si>
  <si>
    <t>瘙痒，皮肤上的小水泡或肿块</t>
  </si>
  <si>
    <t xml:space="preserve">C0033774,C1579830,C0849852
 </t>
    <phoneticPr fontId="5" type="noConversion"/>
  </si>
  <si>
    <t>痛苦的皮疹</t>
  </si>
  <si>
    <t>C0015230</t>
    <phoneticPr fontId="5" type="noConversion"/>
  </si>
  <si>
    <t>游泳后起痒疹</t>
    <phoneticPr fontId="5" type="noConversion"/>
  </si>
  <si>
    <t>口干舌燥</t>
    <phoneticPr fontId="2" type="noConversion"/>
  </si>
  <si>
    <t>C0043352</t>
    <phoneticPr fontId="2" type="noConversion"/>
  </si>
  <si>
    <t>Allergies to pet dander, molds, dust and pollen can cause a sore throat.</t>
  </si>
  <si>
    <t xml:space="preserve">Dry indoor air </t>
  </si>
  <si>
    <t>Cause description</t>
    <phoneticPr fontId="5" type="noConversion"/>
  </si>
  <si>
    <t xml:space="preserve">Whooping cough (pertussis) </t>
  </si>
  <si>
    <t>C0009443</t>
    <phoneticPr fontId="5" type="noConversion"/>
  </si>
  <si>
    <t>Common cold</t>
    <phoneticPr fontId="5" type="noConversion"/>
  </si>
  <si>
    <t>C0021400</t>
    <phoneticPr fontId="2" type="noConversion"/>
  </si>
  <si>
    <t>influenza</t>
    <phoneticPr fontId="2" type="noConversion"/>
  </si>
  <si>
    <t xml:space="preserve">Mono (mononucleosis) </t>
    <phoneticPr fontId="2" type="noConversion"/>
  </si>
  <si>
    <t>Infectious Mononucleosis</t>
    <phoneticPr fontId="2" type="noConversion"/>
  </si>
  <si>
    <t>C0025007</t>
    <phoneticPr fontId="2" type="noConversion"/>
  </si>
  <si>
    <t>Measles</t>
    <phoneticPr fontId="2" type="noConversion"/>
  </si>
  <si>
    <t>C0008049</t>
    <phoneticPr fontId="2" type="noConversion"/>
  </si>
  <si>
    <t>Chickenpox</t>
    <phoneticPr fontId="2" type="noConversion"/>
  </si>
  <si>
    <t>C0010380</t>
    <phoneticPr fontId="2" type="noConversion"/>
  </si>
  <si>
    <t>Croup</t>
    <phoneticPr fontId="2" type="noConversion"/>
  </si>
  <si>
    <t>C0043167</t>
    <phoneticPr fontId="2" type="noConversion"/>
  </si>
  <si>
    <t>Pertussis</t>
    <phoneticPr fontId="2" type="noConversion"/>
  </si>
  <si>
    <t>C0022108</t>
    <phoneticPr fontId="2" type="noConversion"/>
  </si>
  <si>
    <t>Irritants</t>
    <phoneticPr fontId="2" type="noConversion"/>
  </si>
  <si>
    <t xml:space="preserve">Muscle strain. You can strain muscles in your throat by yelling, talking loudly or talking for long periods without rest. </t>
    <phoneticPr fontId="2" type="noConversion"/>
  </si>
  <si>
    <t>C0080194</t>
    <phoneticPr fontId="2" type="noConversion"/>
  </si>
  <si>
    <t>Muscle strain</t>
    <phoneticPr fontId="2" type="noConversion"/>
  </si>
  <si>
    <t>C0017168</t>
  </si>
  <si>
    <t>Gastroesophageal reflux disease</t>
  </si>
  <si>
    <t>HIV infection. A sore throat and other flu-like symptoms sometimes appear early after someone is infected with HIV</t>
    <phoneticPr fontId="2" type="noConversion"/>
  </si>
  <si>
    <t>C0027651</t>
    <phoneticPr fontId="2" type="noConversion"/>
  </si>
  <si>
    <t>Neoplasms</t>
    <phoneticPr fontId="2" type="noConversion"/>
  </si>
  <si>
    <t>No</t>
    <phoneticPr fontId="2" type="noConversion"/>
  </si>
  <si>
    <t>Cause_ICD10</t>
    <phoneticPr fontId="2" type="noConversion"/>
  </si>
  <si>
    <t>Symptom</t>
    <phoneticPr fontId="5" type="noConversion"/>
  </si>
  <si>
    <t>Symptom_UMLS</t>
    <phoneticPr fontId="5" type="noConversion"/>
  </si>
  <si>
    <t>J10</t>
    <phoneticPr fontId="2" type="noConversion"/>
  </si>
  <si>
    <t>B27</t>
  </si>
  <si>
    <t>J30</t>
    <phoneticPr fontId="2" type="noConversion"/>
  </si>
  <si>
    <t>J10</t>
    <phoneticPr fontId="2" type="noConversion"/>
  </si>
  <si>
    <t>K21</t>
    <phoneticPr fontId="2" type="noConversion"/>
  </si>
  <si>
    <t>B20</t>
    <phoneticPr fontId="2" type="noConversion"/>
  </si>
  <si>
    <t>C32.9</t>
    <phoneticPr fontId="2" type="noConversion"/>
  </si>
  <si>
    <t>Obstruction of Eustachian tube</t>
  </si>
  <si>
    <t>C0149508</t>
    <phoneticPr fontId="2" type="noConversion"/>
  </si>
  <si>
    <t xml:space="preserve">Bottle feeding </t>
    <phoneticPr fontId="5" type="noConversion"/>
  </si>
  <si>
    <t>C0085393</t>
    <phoneticPr fontId="2" type="noConversion"/>
  </si>
  <si>
    <t>Immunocompromised Host</t>
  </si>
  <si>
    <t>D84.9</t>
    <phoneticPr fontId="2" type="noConversion"/>
  </si>
  <si>
    <t>H</t>
    <phoneticPr fontId="2" type="noConversion"/>
  </si>
  <si>
    <t>Dry air</t>
    <phoneticPr fontId="2" type="noConversion"/>
  </si>
  <si>
    <t>C0850719</t>
    <phoneticPr fontId="2" type="noConversion"/>
  </si>
  <si>
    <t>ear wet</t>
    <phoneticPr fontId="2" type="noConversion"/>
  </si>
  <si>
    <t>C0948400</t>
    <phoneticPr fontId="2" type="noConversion"/>
  </si>
  <si>
    <t>Ear canal abrasion</t>
    <phoneticPr fontId="2" type="noConversion"/>
  </si>
  <si>
    <t>C1533294</t>
    <phoneticPr fontId="2" type="noConversion"/>
  </si>
  <si>
    <t>sensitivity; reaction</t>
  </si>
  <si>
    <t xml:space="preserve">Swimming </t>
    <phoneticPr fontId="5" type="noConversion"/>
  </si>
  <si>
    <t>C0039003</t>
    <phoneticPr fontId="2" type="noConversion"/>
  </si>
  <si>
    <t>Swimming</t>
    <phoneticPr fontId="2" type="noConversion"/>
  </si>
  <si>
    <t>C0006042</t>
    <phoneticPr fontId="2" type="noConversion"/>
  </si>
  <si>
    <t>C2133631</t>
    <phoneticPr fontId="2" type="noConversion"/>
  </si>
  <si>
    <t>medical history prior encounters</t>
  </si>
  <si>
    <t>C4021821</t>
    <phoneticPr fontId="2" type="noConversion"/>
  </si>
  <si>
    <t>Abnormality of the urinary system</t>
  </si>
  <si>
    <t>cigarette smoking</t>
    <phoneticPr fontId="5" type="noConversion"/>
  </si>
  <si>
    <t>C0037369</t>
    <phoneticPr fontId="2" type="noConversion"/>
  </si>
  <si>
    <t>Smoking</t>
    <phoneticPr fontId="2" type="noConversion"/>
  </si>
  <si>
    <t>C0001873</t>
    <phoneticPr fontId="2" type="noConversion"/>
  </si>
  <si>
    <t>Air pollution</t>
    <phoneticPr fontId="2" type="noConversion"/>
  </si>
  <si>
    <t xml:space="preserve">Irritants. Outdoor air pollution and indoor pollution such as tobacco smoke or chemicals can cause a chronic sore throat. </t>
    <phoneticPr fontId="2" type="noConversion"/>
  </si>
  <si>
    <t>C0678803</t>
    <phoneticPr fontId="2" type="noConversion"/>
  </si>
  <si>
    <t>Chemical exposure</t>
  </si>
  <si>
    <t>Chemical exposure</t>
    <phoneticPr fontId="2" type="noConversion"/>
  </si>
  <si>
    <t>Irritants. Chewing tobacco, drinking alcohol and eating spicy foods also can irritate your throat</t>
    <phoneticPr fontId="2" type="noConversion"/>
  </si>
  <si>
    <t>C0008038</t>
    <phoneticPr fontId="2" type="noConversion"/>
  </si>
  <si>
    <t>Oral tobacco</t>
    <phoneticPr fontId="2" type="noConversion"/>
  </si>
  <si>
    <t>C0001948</t>
    <phoneticPr fontId="2" type="noConversion"/>
  </si>
  <si>
    <t>Alcohol consumption</t>
    <phoneticPr fontId="2" type="noConversion"/>
  </si>
  <si>
    <t>Exposure to irritants</t>
    <phoneticPr fontId="5" type="noConversion"/>
  </si>
  <si>
    <t>C0453864</t>
    <phoneticPr fontId="2" type="noConversion"/>
  </si>
  <si>
    <t>Spicy food</t>
    <phoneticPr fontId="2" type="noConversion"/>
  </si>
  <si>
    <t>C0013330</t>
    <phoneticPr fontId="2" type="noConversion"/>
  </si>
  <si>
    <t>Dust</t>
    <phoneticPr fontId="2" type="noConversion"/>
  </si>
  <si>
    <t>Air pollution or toxic gas in the environment or workplace</t>
    <phoneticPr fontId="2" type="noConversion"/>
  </si>
  <si>
    <t>Dust in the environment or workplace</t>
    <phoneticPr fontId="2" type="noConversion"/>
  </si>
  <si>
    <t xml:space="preserve">Premature birth </t>
    <phoneticPr fontId="5" type="noConversion"/>
  </si>
  <si>
    <t xml:space="preserve">Exposure to tobacco smoke </t>
    <phoneticPr fontId="5" type="noConversion"/>
  </si>
  <si>
    <t>C0151526</t>
    <phoneticPr fontId="2" type="noConversion"/>
  </si>
  <si>
    <t>C2220318</t>
    <phoneticPr fontId="2" type="noConversion"/>
  </si>
  <si>
    <t>exposure to smoke</t>
  </si>
  <si>
    <t xml:space="preserve">Contact with multiple children, such as in a child care setting </t>
    <phoneticPr fontId="2" type="noConversion"/>
  </si>
  <si>
    <t xml:space="preserve">Living in a crowded environment </t>
    <phoneticPr fontId="5" type="noConversion"/>
  </si>
  <si>
    <t>C1827536</t>
    <phoneticPr fontId="2" type="noConversion"/>
  </si>
  <si>
    <t>Crowded living space</t>
  </si>
  <si>
    <t>H0000001</t>
    <phoneticPr fontId="2" type="noConversion"/>
  </si>
  <si>
    <t xml:space="preserve">Birth defects: Children with cleft palate are more prone to ear infections. </t>
    <phoneticPr fontId="2" type="noConversion"/>
  </si>
  <si>
    <t>C0008925</t>
    <phoneticPr fontId="2" type="noConversion"/>
  </si>
  <si>
    <t>Cleft Palate</t>
    <phoneticPr fontId="2" type="noConversion"/>
  </si>
  <si>
    <t xml:space="preserve">Birth defects: Children with Down syndrome are more prone to ear infections. </t>
    <phoneticPr fontId="2" type="noConversion"/>
  </si>
  <si>
    <t>Q35.9</t>
    <phoneticPr fontId="2" type="noConversion"/>
  </si>
  <si>
    <t>C0013080</t>
    <phoneticPr fontId="2" type="noConversion"/>
  </si>
  <si>
    <t>Down Syndrome</t>
    <phoneticPr fontId="2" type="noConversion"/>
  </si>
  <si>
    <t>Q90.9</t>
    <phoneticPr fontId="2" type="noConversion"/>
  </si>
  <si>
    <t>H68.1</t>
    <phoneticPr fontId="2" type="noConversion"/>
  </si>
  <si>
    <t>Weakened immune system. Having a chronic illness or otherwise weakened immune system increases your risk.</t>
    <phoneticPr fontId="5" type="noConversion"/>
  </si>
  <si>
    <t>Weakened immune system</t>
  </si>
  <si>
    <t>C0008679</t>
    <phoneticPr fontId="2" type="noConversion"/>
  </si>
  <si>
    <t>Chronic disease</t>
    <phoneticPr fontId="2" type="noConversion"/>
  </si>
  <si>
    <t>C0337005</t>
    <phoneticPr fontId="2" type="noConversion"/>
  </si>
  <si>
    <t>Cold weather</t>
    <phoneticPr fontId="2" type="noConversion"/>
  </si>
  <si>
    <t>J30</t>
    <phoneticPr fontId="2" type="noConversion"/>
  </si>
  <si>
    <t>C0018621</t>
    <phoneticPr fontId="2" type="noConversion"/>
  </si>
  <si>
    <t>Hay fever</t>
    <phoneticPr fontId="2" type="noConversion"/>
  </si>
  <si>
    <t xml:space="preserve">Hay fever that affects your sinuses </t>
    <phoneticPr fontId="2" type="noConversion"/>
  </si>
  <si>
    <t xml:space="preserve">Allergic condition that affects your sinuses </t>
    <phoneticPr fontId="2" type="noConversion"/>
  </si>
  <si>
    <t>C0851444</t>
    <phoneticPr fontId="2" type="noConversion"/>
  </si>
  <si>
    <t>Allergic condition</t>
    <phoneticPr fontId="2" type="noConversion"/>
  </si>
  <si>
    <t>C0265736</t>
    <phoneticPr fontId="2" type="noConversion"/>
  </si>
  <si>
    <t>Congenital anomaly of nose</t>
  </si>
  <si>
    <t>C0010674</t>
    <phoneticPr fontId="2" type="noConversion"/>
  </si>
  <si>
    <t>cystic fibrosis</t>
  </si>
  <si>
    <t>E84.0</t>
    <phoneticPr fontId="2" type="noConversion"/>
  </si>
  <si>
    <t xml:space="preserve">Immune system disorder such as HIV/AIDS </t>
    <phoneticPr fontId="2" type="noConversion"/>
  </si>
  <si>
    <t>C0019682</t>
    <phoneticPr fontId="2" type="noConversion"/>
  </si>
  <si>
    <t>HIV</t>
    <phoneticPr fontId="2" type="noConversion"/>
  </si>
  <si>
    <t>It can also spread when a person with the chickenpox coughs or sneezes and you inhale the air droplets.</t>
    <phoneticPr fontId="5" type="noConversion"/>
  </si>
  <si>
    <t>Direct contact with the rash</t>
    <phoneticPr fontId="5" type="noConversion"/>
  </si>
  <si>
    <t>C3203558</t>
    <phoneticPr fontId="2" type="noConversion"/>
  </si>
  <si>
    <t>Exposure via direct contact</t>
  </si>
  <si>
    <t>C0524800</t>
    <phoneticPr fontId="2" type="noConversion"/>
  </si>
  <si>
    <t>Inhalation exposure</t>
    <phoneticPr fontId="2" type="noConversion"/>
  </si>
  <si>
    <t>Bacteria and parasites. Contaminated food or water can transmit bacteria and parasites to your body.</t>
    <phoneticPr fontId="5" type="noConversion"/>
  </si>
  <si>
    <t xml:space="preserve">Lactose intolerance. Lactose is a sugar found in milk and other dairy products. </t>
    <phoneticPr fontId="5" type="noConversion"/>
  </si>
  <si>
    <t xml:space="preserve">Fructose. Fructose is a sugar found naturally in fruits and honey. It's sometimes added as a sweetener to certain beverages. In people who have trouble digesting fructose, it can lead to diarrhea. </t>
    <phoneticPr fontId="5" type="noConversion"/>
  </si>
  <si>
    <t xml:space="preserve">Artificial sweeteners. Sorbitol and mannitol — artificial sweeteners found in chewing gum and other sugar-free products — can cause diarrhea in some otherwise healthy people. </t>
    <phoneticPr fontId="5" type="noConversion"/>
  </si>
  <si>
    <t xml:space="preserve">Other digestive disorders. Chronic diarrhea has a number of other causes, such as Crohn's disease, ulcerative colitis, celiac disease, microscopic colitis and irritable bowel syndrome. </t>
    <phoneticPr fontId="5" type="noConversion"/>
  </si>
  <si>
    <t>Viruses. Viruses that can cause diarrhea include Norwalk virus, cytomegalovirus and viral hepatitis. Rotavirus is a common cause of acute childhood diarrhea</t>
    <phoneticPr fontId="5" type="noConversion"/>
  </si>
  <si>
    <t>C1411031</t>
    <phoneticPr fontId="2" type="noConversion"/>
  </si>
  <si>
    <t>virus; infection, exposure</t>
  </si>
  <si>
    <t>C0453834</t>
    <phoneticPr fontId="2" type="noConversion"/>
  </si>
  <si>
    <t>Contaminated food</t>
  </si>
  <si>
    <t>C0043056</t>
    <phoneticPr fontId="2" type="noConversion"/>
  </si>
  <si>
    <t>Water Pollution</t>
  </si>
  <si>
    <t xml:space="preserve">Medications. Many medications, such as antibiotics, can cause diarrhea. </t>
    <phoneticPr fontId="5" type="noConversion"/>
  </si>
  <si>
    <t>C4284232</t>
    <phoneticPr fontId="2" type="noConversion"/>
  </si>
  <si>
    <t>Medications</t>
    <phoneticPr fontId="2" type="noConversion"/>
  </si>
  <si>
    <t>C0022951</t>
    <phoneticPr fontId="2" type="noConversion"/>
  </si>
  <si>
    <t>Lactose intolerance</t>
  </si>
  <si>
    <t>C0016745</t>
    <phoneticPr fontId="2" type="noConversion"/>
  </si>
  <si>
    <t>Fructose</t>
  </si>
  <si>
    <t>C0003920</t>
    <phoneticPr fontId="2" type="noConversion"/>
  </si>
  <si>
    <t>Artificial sweeteners</t>
  </si>
  <si>
    <t>C0198482</t>
    <phoneticPr fontId="2" type="noConversion"/>
  </si>
  <si>
    <t>Operation on abdominal region</t>
  </si>
  <si>
    <t xml:space="preserve">Surgery. Gallbladder removal surgeries can sometimes cause diarrhea. </t>
    <phoneticPr fontId="5" type="noConversion"/>
  </si>
  <si>
    <t xml:space="preserve">Surgery. Abdominal surgeries can sometimes cause diarrhea. </t>
    <phoneticPr fontId="5" type="noConversion"/>
  </si>
  <si>
    <t>C0193438</t>
    <phoneticPr fontId="2" type="noConversion"/>
  </si>
  <si>
    <t>Operation on gallbladder</t>
  </si>
  <si>
    <t>C0012242</t>
    <phoneticPr fontId="2" type="noConversion"/>
  </si>
  <si>
    <t>Digestive System Disorders</t>
  </si>
  <si>
    <t>K92.9</t>
    <phoneticPr fontId="2" type="noConversion"/>
  </si>
  <si>
    <t xml:space="preserve">Heat exhaustion </t>
    <phoneticPr fontId="5" type="noConversion"/>
  </si>
  <si>
    <t xml:space="preserve">Certain inflammatory conditions such as rheumatoid arthritis — inflammation of the lining of your joints (synovium) </t>
    <phoneticPr fontId="5" type="noConversion"/>
  </si>
  <si>
    <t xml:space="preserve">Some medications, such as antibiotics and drugs used to treat high blood pressure or seizures </t>
    <phoneticPr fontId="5" type="noConversion"/>
  </si>
  <si>
    <t xml:space="preserve">Some immunizations, such as the diphtheria, tetanus and acellular pertussis (DTaP) or pneumococcal vaccine </t>
    <phoneticPr fontId="5" type="noConversion"/>
  </si>
  <si>
    <t>C0004623</t>
    <phoneticPr fontId="2" type="noConversion"/>
  </si>
  <si>
    <t>Bacterial infections</t>
    <phoneticPr fontId="2" type="noConversion"/>
  </si>
  <si>
    <t xml:space="preserve">Virus </t>
    <phoneticPr fontId="5" type="noConversion"/>
  </si>
  <si>
    <t xml:space="preserve">Bacterial infection </t>
    <phoneticPr fontId="5" type="noConversion"/>
  </si>
  <si>
    <t>C0018839</t>
    <phoneticPr fontId="2" type="noConversion"/>
  </si>
  <si>
    <t>C0003873</t>
    <phoneticPr fontId="2" type="noConversion"/>
  </si>
  <si>
    <t>rheumatoid arthritis</t>
  </si>
  <si>
    <t>M05.9</t>
    <phoneticPr fontId="2" type="noConversion"/>
  </si>
  <si>
    <t>C0020971</t>
    <phoneticPr fontId="2" type="noConversion"/>
  </si>
  <si>
    <t>Immunization</t>
    <phoneticPr fontId="2" type="noConversion"/>
  </si>
  <si>
    <t xml:space="preserve">Family history. You're at increased risk of food allergies if asthma, eczema, hives or allergies such as hay fever are common in your family. </t>
    <phoneticPr fontId="2" type="noConversion"/>
  </si>
  <si>
    <t>C0241889</t>
    <phoneticPr fontId="2" type="noConversion"/>
  </si>
  <si>
    <t>Family history</t>
  </si>
  <si>
    <t>Other allergies. If you're already allergic to one food, you may be at increased risk of becoming allergic to another. Similarly</t>
    <phoneticPr fontId="2" type="noConversion"/>
  </si>
  <si>
    <t>C0004096</t>
    <phoneticPr fontId="2" type="noConversion"/>
  </si>
  <si>
    <t>Asthma</t>
    <phoneticPr fontId="2" type="noConversion"/>
  </si>
  <si>
    <t>J45</t>
    <phoneticPr fontId="2" type="noConversion"/>
  </si>
  <si>
    <t>unvaccinated</t>
    <phoneticPr fontId="2" type="noConversion"/>
  </si>
  <si>
    <t>C0042842</t>
    <phoneticPr fontId="2" type="noConversion"/>
  </si>
  <si>
    <t>vitamin A deficiency</t>
  </si>
  <si>
    <t xml:space="preserve">breathing in saliva droplets from an infected person who has just sneezed or coughed. </t>
    <phoneticPr fontId="2" type="noConversion"/>
  </si>
  <si>
    <t>sharing utensils or cups with someone who has mumps</t>
    <phoneticPr fontId="2" type="noConversion"/>
  </si>
  <si>
    <t>C4288894</t>
    <phoneticPr fontId="2" type="noConversion"/>
  </si>
  <si>
    <t>Indirect Transmission</t>
    <phoneticPr fontId="2" type="noConversion"/>
  </si>
  <si>
    <t>It can spread when an infected person coughs or sneezes</t>
    <phoneticPr fontId="2" type="noConversion"/>
  </si>
  <si>
    <t>it can spread by direct contact with an infected person's respiratory secretions, such as mucus.</t>
    <phoneticPr fontId="2" type="noConversion"/>
  </si>
  <si>
    <t>It can also be transmitted from pregnant women to their unborn children via the bloodstream</t>
    <phoneticPr fontId="2" type="noConversion"/>
  </si>
  <si>
    <t>C1636665</t>
    <phoneticPr fontId="2" type="noConversion"/>
  </si>
  <si>
    <t>Blood borne transmission</t>
    <phoneticPr fontId="2" type="noConversion"/>
  </si>
  <si>
    <t xml:space="preserve">unvaccinated </t>
    <phoneticPr fontId="5" type="noConversion"/>
  </si>
  <si>
    <t xml:space="preserve">Respiratory syncytial virus enters the body through the eyes, nose or mouth. It spreads easily through the air on infected respiratory droplets. You or your child can become infected if someone with RSV coughs or sneezes near you. </t>
    <phoneticPr fontId="2" type="noConversion"/>
  </si>
  <si>
    <t xml:space="preserve">The virus also passes to others through direct contact, such as shaking hands. </t>
    <phoneticPr fontId="2" type="noConversion"/>
  </si>
  <si>
    <t xml:space="preserve">Respiratory droplets sprayed into the air after a cough or sneeze </t>
    <phoneticPr fontId="5" type="noConversion"/>
  </si>
  <si>
    <t xml:space="preserve">The illness spreads by person-to-person contact with an infected person's: Nasal secretions or throat discharge，Saliva ，Fluid from blisters ，Stool </t>
    <phoneticPr fontId="5" type="noConversion"/>
  </si>
  <si>
    <t>Viruses</t>
  </si>
  <si>
    <t>Bacteria</t>
  </si>
  <si>
    <t xml:space="preserve">Allergies </t>
  </si>
  <si>
    <t>C0521578</t>
    <phoneticPr fontId="2" type="noConversion"/>
  </si>
  <si>
    <t>Congenital obstruction of lacrimal canal</t>
  </si>
  <si>
    <t>C0562955</t>
    <phoneticPr fontId="2" type="noConversion"/>
  </si>
  <si>
    <t>Does use contact lenses</t>
  </si>
  <si>
    <t xml:space="preserve">A pregnant woman who is infected can pass the virus to her baby. </t>
    <phoneticPr fontId="2" type="noConversion"/>
  </si>
  <si>
    <t>It spreads from person to person, just like a cold, often through respiratory secretions</t>
    <phoneticPr fontId="5" type="noConversion"/>
  </si>
  <si>
    <t>It spreads from person to person, just like a cold, often through hand-to-hand contact</t>
    <phoneticPr fontId="5" type="noConversion"/>
  </si>
  <si>
    <t>C3843807</t>
    <phoneticPr fontId="2" type="noConversion"/>
  </si>
  <si>
    <t>factors that affect your immune system also make you more susceptible to meningitis</t>
    <phoneticPr fontId="2" type="noConversion"/>
  </si>
  <si>
    <t>Bacterial meningitis is common in those under age 20</t>
    <phoneticPr fontId="5" type="noConversion"/>
  </si>
  <si>
    <t>Most cases of viral meningitis occur in children younger than age 5.</t>
    <phoneticPr fontId="5" type="noConversion"/>
  </si>
  <si>
    <t>Under 5 years old</t>
    <phoneticPr fontId="2" type="noConversion"/>
  </si>
  <si>
    <t>C0001578</t>
    <phoneticPr fontId="2" type="noConversion"/>
  </si>
  <si>
    <t>Adolescence</t>
    <phoneticPr fontId="2" type="noConversion"/>
  </si>
  <si>
    <t>C0337385</t>
    <phoneticPr fontId="2" type="noConversion"/>
  </si>
  <si>
    <t>Total excision of spleen NOS (procedure)</t>
  </si>
  <si>
    <t xml:space="preserve">Streptococcal bacteria are highly contagious.You can also pick up the bacteria from a doorknob or other surface and transfer them to your nose, mouth or eyes. </t>
    <phoneticPr fontId="2" type="noConversion"/>
  </si>
  <si>
    <t xml:space="preserve">Streptococcal bacteria are highly contagious. They can spread through airborne droplets when someone with the infection coughs or sneezes, or through shared food or drinks. </t>
    <phoneticPr fontId="2" type="noConversion"/>
  </si>
  <si>
    <t>C0008059</t>
    <phoneticPr fontId="2" type="noConversion"/>
  </si>
  <si>
    <t>Child</t>
    <phoneticPr fontId="2" type="noConversion"/>
  </si>
  <si>
    <t>C0241737</t>
    <phoneticPr fontId="2" type="noConversion"/>
  </si>
  <si>
    <t>Winter</t>
    <phoneticPr fontId="2" type="noConversion"/>
  </si>
  <si>
    <t>it tends to circulate in early spring.</t>
    <phoneticPr fontId="2" type="noConversion"/>
  </si>
  <si>
    <t>C0241232</t>
    <phoneticPr fontId="2" type="noConversion"/>
  </si>
  <si>
    <t>Spring(season)</t>
    <phoneticPr fontId="2" type="noConversion"/>
  </si>
  <si>
    <t xml:space="preserve">Children 5 to 15 years of age are more likely than are other people to get scarlet fever. </t>
    <phoneticPr fontId="2" type="noConversion"/>
  </si>
  <si>
    <t xml:space="preserve">Scarlet fever germs spread more easily among people in close contact, such as family members or classmates. </t>
    <phoneticPr fontId="2" type="noConversion"/>
  </si>
  <si>
    <t>C0004057</t>
    <phoneticPr fontId="2" type="noConversion"/>
  </si>
  <si>
    <t>Aspirin</t>
    <phoneticPr fontId="2" type="noConversion"/>
  </si>
  <si>
    <t>C1456270</t>
    <phoneticPr fontId="2" type="noConversion"/>
  </si>
  <si>
    <t>Fatty acid oxidation disorder</t>
  </si>
  <si>
    <t>E71.318</t>
    <phoneticPr fontId="2" type="noConversion"/>
  </si>
  <si>
    <t>C0336924</t>
    <phoneticPr fontId="2" type="noConversion"/>
  </si>
  <si>
    <t>Contact sport</t>
    <phoneticPr fontId="2" type="noConversion"/>
  </si>
  <si>
    <t xml:space="preserve">Strep bacteria flourish wherever groups of people are in close contact. </t>
    <phoneticPr fontId="2" type="noConversion"/>
  </si>
  <si>
    <t xml:space="preserve">The infection spreads from person to person via droplets expelled when an infected person coughs or sneezes. </t>
    <phoneticPr fontId="2" type="noConversion"/>
  </si>
  <si>
    <t xml:space="preserve">Using aspirin to treat a viral infection, such as flu, chickenpox or an upper respiratory infection </t>
    <phoneticPr fontId="2" type="noConversion"/>
  </si>
  <si>
    <t xml:space="preserve">Having an underlying fatty acid oxidation disorder </t>
    <phoneticPr fontId="2" type="noConversion"/>
  </si>
  <si>
    <t>Participating in contact sports.</t>
    <phoneticPr fontId="2" type="noConversion"/>
  </si>
  <si>
    <t>C0241301</t>
    <phoneticPr fontId="2" type="noConversion"/>
  </si>
  <si>
    <t>Summer</t>
    <phoneticPr fontId="2" type="noConversion"/>
  </si>
  <si>
    <t>C0150077</t>
    <phoneticPr fontId="2" type="noConversion"/>
  </si>
  <si>
    <t>Broken skin</t>
    <phoneticPr fontId="2" type="noConversion"/>
  </si>
  <si>
    <t xml:space="preserve">Broken skin. The bacteria that cause impetigo often enter your skin through a small skin injury, insect bite or rash. </t>
    <phoneticPr fontId="2" type="noConversion"/>
  </si>
  <si>
    <t>C0021564</t>
    <phoneticPr fontId="2" type="noConversion"/>
  </si>
  <si>
    <t>Insect bites</t>
    <phoneticPr fontId="2" type="noConversion"/>
  </si>
  <si>
    <t>C0015230</t>
    <phoneticPr fontId="2" type="noConversion"/>
  </si>
  <si>
    <t>Exanthema</t>
    <phoneticPr fontId="2" type="noConversion"/>
  </si>
  <si>
    <t>C0521828</t>
    <phoneticPr fontId="2" type="noConversion"/>
  </si>
  <si>
    <t>Animal transmitted infectious disease</t>
  </si>
  <si>
    <t>C4063599</t>
    <phoneticPr fontId="2" type="noConversion"/>
  </si>
  <si>
    <t>wearing tight-fitting clothing</t>
  </si>
  <si>
    <t xml:space="preserve">MRSA can spread easily through cuts and abrasions and skin-to-skin contact. </t>
    <phoneticPr fontId="2" type="noConversion"/>
  </si>
  <si>
    <t xml:space="preserve">Living in crowded or unsanitary conditions. Outbreaks of MRSA have occurred in military training camps, child care centers and jails. </t>
    <phoneticPr fontId="2" type="noConversion"/>
  </si>
  <si>
    <t xml:space="preserve">You're exposed to the bacteria that cause impetigo when you come into contact with the sores of someone who's infected </t>
    <phoneticPr fontId="2" type="noConversion"/>
  </si>
  <si>
    <t xml:space="preserve">You're exposed to the bacteria that cause impetigo when you come into contact with items they've touched — such as clothing, bed linen, towels and even toys. </t>
    <phoneticPr fontId="2" type="noConversion"/>
  </si>
  <si>
    <t xml:space="preserve">Age. Impetigo most commonly occurs in children ages 2 to 5. </t>
    <phoneticPr fontId="2" type="noConversion"/>
  </si>
  <si>
    <t xml:space="preserve">Crowded conditions. Impetigo spreads easily in schools and child care settings. </t>
    <phoneticPr fontId="2" type="noConversion"/>
  </si>
  <si>
    <t xml:space="preserve">Warm, humid weather. Impetigo infections are more common in summer. </t>
    <phoneticPr fontId="2" type="noConversion"/>
  </si>
  <si>
    <t>Certain sports. Participation in sports that involve skin-to-skin contact, such as football or wrestling, increases your risk of developing impetigo</t>
    <phoneticPr fontId="2" type="noConversion"/>
  </si>
  <si>
    <t xml:space="preserve">Broken skin. The bacteria that cause impetigo often enter your skin through a small skin injury, insect bite or rash. </t>
    <phoneticPr fontId="2" type="noConversion"/>
  </si>
  <si>
    <t xml:space="preserve">Human to human. Ringworm often spreads by direct, skin-to-skin contact with an infected person. </t>
    <phoneticPr fontId="2" type="noConversion"/>
  </si>
  <si>
    <t xml:space="preserve">Animal to human. You can contract ringworm by touching an animal with ringworm. Ringworm can spread while petting or grooming dogs or cats. It's also fairly common in cows. </t>
    <phoneticPr fontId="2" type="noConversion"/>
  </si>
  <si>
    <t xml:space="preserve">Object to human. Ringworm can spread by contact with objects or surfaces that an infected person or animal has recently touched or rubbed against, such as clothing, towels, bedding and linens, combs, and brushes. </t>
    <phoneticPr fontId="2" type="noConversion"/>
  </si>
  <si>
    <t xml:space="preserve">Soil to human. In rare cases, ringworm can be spread to humans by contact with infected soil. Infection would most likely occur only from prolonged contact with highly infected soil. </t>
    <phoneticPr fontId="2" type="noConversion"/>
  </si>
  <si>
    <t xml:space="preserve">Live in a warm climate </t>
    <phoneticPr fontId="2" type="noConversion"/>
  </si>
  <si>
    <t xml:space="preserve">Have close contact with an infected person or animal </t>
    <phoneticPr fontId="2" type="noConversion"/>
  </si>
  <si>
    <t xml:space="preserve">Share clothing, bedding or towels with someone who has a fungal infection </t>
    <phoneticPr fontId="2" type="noConversion"/>
  </si>
  <si>
    <t xml:space="preserve">Participate in sports that feature skin-to-skin contact, such as wrestling </t>
    <phoneticPr fontId="2" type="noConversion"/>
  </si>
  <si>
    <t xml:space="preserve">Wear tight or restrictive clothing </t>
    <phoneticPr fontId="2" type="noConversion"/>
  </si>
  <si>
    <t xml:space="preserve">Have a weakened immune system </t>
    <phoneticPr fontId="2" type="noConversion"/>
  </si>
  <si>
    <t>C0442547</t>
    <phoneticPr fontId="2" type="noConversion"/>
  </si>
  <si>
    <t>Wooded area</t>
    <phoneticPr fontId="2" type="noConversion"/>
  </si>
  <si>
    <t>C3203570</t>
    <phoneticPr fontId="2" type="noConversion"/>
  </si>
  <si>
    <t>Exposure via skin contact</t>
  </si>
  <si>
    <t>Not removing ticks promptly or properly</t>
  </si>
  <si>
    <t>C1999167</t>
    <phoneticPr fontId="2" type="noConversion"/>
  </si>
  <si>
    <t>Old age</t>
    <phoneticPr fontId="2" type="noConversion"/>
  </si>
  <si>
    <t>C0920425</t>
    <phoneticPr fontId="2" type="noConversion"/>
  </si>
  <si>
    <t>Cancer treatments</t>
  </si>
  <si>
    <t>Therapeutic immunosuppression</t>
  </si>
  <si>
    <t>C0021079</t>
  </si>
  <si>
    <t>C0361272</t>
  </si>
  <si>
    <t>corticosteroids used in the treatment of asthma</t>
  </si>
  <si>
    <t>Diabetes</t>
    <phoneticPr fontId="2" type="noConversion"/>
  </si>
  <si>
    <t>Heart problems</t>
    <phoneticPr fontId="2" type="noConversion"/>
  </si>
  <si>
    <t xml:space="preserve">Spending time in wooded or grassy areas. </t>
    <phoneticPr fontId="2" type="noConversion"/>
  </si>
  <si>
    <t xml:space="preserve">Having exposed skin. Ticks attach easily to bare flesh. If you're in an area where ticks are common, protect yourself and your children by wearing long sleeves and long pants. Don't allow your pets to wander in tall weeds and grasses. </t>
    <phoneticPr fontId="2" type="noConversion"/>
  </si>
  <si>
    <t xml:space="preserve">Not removing ticks promptly or properly. Bacteria from a tick bite can enter your bloodstream if the tick stays attached to your skin for 36 to 48 hours or longer. If you remove a tick within two days, your risk of acquiring Lyme disease is low. </t>
    <phoneticPr fontId="2" type="noConversion"/>
  </si>
  <si>
    <t xml:space="preserve">Age. Seasonal influenza tends to target young children and older adults. </t>
    <phoneticPr fontId="2" type="noConversion"/>
  </si>
  <si>
    <t xml:space="preserve">Living or working conditions. People who live or work in facilities with many other residents, such as nursing homes or military barracks, are more likely to develop influenza. </t>
    <phoneticPr fontId="2" type="noConversion"/>
  </si>
  <si>
    <t xml:space="preserve">Weakened immune system. Cancer treatments, anti-rejection drugs, corticosteroids and HIV/AIDS can weaken your immune system. This can make it easier for you to catch influenza and may also increase your risk of developing complications. </t>
    <phoneticPr fontId="2" type="noConversion"/>
  </si>
  <si>
    <t xml:space="preserve">Cancer treatments can weaken your immune system. </t>
    <phoneticPr fontId="2" type="noConversion"/>
  </si>
  <si>
    <t xml:space="preserve">anti-rejection drugs can weaken your immune system. </t>
    <phoneticPr fontId="2" type="noConversion"/>
  </si>
  <si>
    <t xml:space="preserve">corticosteroids treatments can weaken your immune system. </t>
    <phoneticPr fontId="2" type="noConversion"/>
  </si>
  <si>
    <t xml:space="preserve">HIV/AIDS can weaken your immune system. </t>
    <phoneticPr fontId="2" type="noConversion"/>
  </si>
  <si>
    <t xml:space="preserve">Chronic illnesses. Chronic conditions, such as asthma, diabetes or heart problems, may increase your risk of influenza complications. </t>
    <phoneticPr fontId="2" type="noConversion"/>
  </si>
  <si>
    <t xml:space="preserve">Pregnancy. Pregnant women are more likely to develop influenza complications, particularly in the second and third trimesters. Women who are up to two weeks postpartum also are more likely to develop influenza-related complications. </t>
    <phoneticPr fontId="2" type="noConversion"/>
  </si>
  <si>
    <t>Obesity. People with a BMI of 40 or more have an increased risk of complications from the flu.</t>
    <phoneticPr fontId="2" type="noConversion"/>
  </si>
  <si>
    <t>Asthma</t>
    <phoneticPr fontId="2" type="noConversion"/>
  </si>
  <si>
    <t>C0011847</t>
    <phoneticPr fontId="2" type="noConversion"/>
  </si>
  <si>
    <t>diabetes</t>
  </si>
  <si>
    <t>E14</t>
    <phoneticPr fontId="2" type="noConversion"/>
  </si>
  <si>
    <t>C0795691</t>
    <phoneticPr fontId="2" type="noConversion"/>
  </si>
  <si>
    <t>I51.9</t>
    <phoneticPr fontId="2" type="noConversion"/>
  </si>
  <si>
    <t>Pregnancy</t>
  </si>
  <si>
    <t>C0032961</t>
    <phoneticPr fontId="2" type="noConversion"/>
  </si>
  <si>
    <t>obesity</t>
  </si>
  <si>
    <t>C0028754</t>
    <phoneticPr fontId="2" type="noConversion"/>
  </si>
  <si>
    <t>E66</t>
    <phoneticPr fontId="2" type="noConversion"/>
  </si>
  <si>
    <t xml:space="preserve">Having atopic dermatitis (eczema) </t>
    <phoneticPr fontId="2" type="noConversion"/>
  </si>
  <si>
    <t xml:space="preserve">Having a blood relative (such as a parent or sibling) with allergies or asthma </t>
    <phoneticPr fontId="2" type="noConversion"/>
  </si>
  <si>
    <t xml:space="preserve">Living or working in an environment that constantly exposes you to allergens — such as animal dander or dust mites </t>
    <phoneticPr fontId="2" type="noConversion"/>
  </si>
  <si>
    <t xml:space="preserve">Having a mother who smoked during your first year of life </t>
    <phoneticPr fontId="2" type="noConversion"/>
  </si>
  <si>
    <t xml:space="preserve">Asthma </t>
    <phoneticPr fontId="2" type="noConversion"/>
  </si>
  <si>
    <t>Having other allergies</t>
    <phoneticPr fontId="2" type="noConversion"/>
  </si>
  <si>
    <t>C0013595</t>
    <phoneticPr fontId="2" type="noConversion"/>
  </si>
  <si>
    <t>eczema</t>
  </si>
  <si>
    <t>L30.9</t>
    <phoneticPr fontId="2" type="noConversion"/>
  </si>
  <si>
    <t>C1266852</t>
    <phoneticPr fontId="2" type="noConversion"/>
  </si>
  <si>
    <t>Biological Relative</t>
  </si>
  <si>
    <t>Allergens</t>
    <phoneticPr fontId="2" type="noConversion"/>
  </si>
  <si>
    <t xml:space="preserve">Exposure to environmental toxins — such as lead, found mainly in paint and pipes in older buildings </t>
    <phoneticPr fontId="2" type="noConversion"/>
  </si>
  <si>
    <t xml:space="preserve">Premature birth </t>
    <phoneticPr fontId="2" type="noConversion"/>
  </si>
  <si>
    <t xml:space="preserve">Blood relatives, such as a parent or sibling, with ADHD or another mental health disorder </t>
    <phoneticPr fontId="2" type="noConversion"/>
  </si>
  <si>
    <t>C0040537</t>
    <phoneticPr fontId="2" type="noConversion"/>
  </si>
  <si>
    <t>Exposure to toxin</t>
    <phoneticPr fontId="2" type="noConversion"/>
  </si>
  <si>
    <t>C0023175</t>
    <phoneticPr fontId="2" type="noConversion"/>
  </si>
  <si>
    <t>Lead</t>
    <phoneticPr fontId="2" type="noConversion"/>
  </si>
  <si>
    <t>Maternal drug use</t>
  </si>
  <si>
    <t>Maternal drug use</t>
    <phoneticPr fontId="2" type="noConversion"/>
  </si>
  <si>
    <t>Maternal alcohol use</t>
    <phoneticPr fontId="2" type="noConversion"/>
  </si>
  <si>
    <t xml:space="preserve">smoking during pregnancy </t>
    <phoneticPr fontId="2" type="noConversion"/>
  </si>
  <si>
    <t>C0521643</t>
    <phoneticPr fontId="2" type="noConversion"/>
  </si>
  <si>
    <t>C1698582</t>
    <phoneticPr fontId="2" type="noConversion"/>
  </si>
  <si>
    <t>C2230011</t>
    <phoneticPr fontId="2" type="noConversion"/>
  </si>
  <si>
    <t xml:space="preserve">Airborne substances, such as pollen, dust mites, mold spores, pet dander or particles of cockroach waste </t>
    <phoneticPr fontId="2" type="noConversion"/>
  </si>
  <si>
    <t xml:space="preserve">Respiratory infections, such as the common cold </t>
    <phoneticPr fontId="2" type="noConversion"/>
  </si>
  <si>
    <t xml:space="preserve">Physical activity (exercise-induced asthma) </t>
    <phoneticPr fontId="2" type="noConversion"/>
  </si>
  <si>
    <t xml:space="preserve">Air pollutants and irritants, such as smoke </t>
    <phoneticPr fontId="2" type="noConversion"/>
  </si>
  <si>
    <t xml:space="preserve">Certain medications, including beta blockers, aspirin, ibuprofen (Advil, Motrin IB, others) and naproxen (Aleve) </t>
    <phoneticPr fontId="2" type="noConversion"/>
  </si>
  <si>
    <t xml:space="preserve">Strong emotions and stress </t>
    <phoneticPr fontId="2" type="noConversion"/>
  </si>
  <si>
    <t xml:space="preserve">Gastroesophageal reflux disease (GERD), a condition in which stomach acids back up into your throat </t>
    <phoneticPr fontId="2" type="noConversion"/>
  </si>
  <si>
    <t xml:space="preserve">Having another allergic condition, such as atopic dermatitis or allergic rhinitis (hay fever) </t>
    <phoneticPr fontId="2" type="noConversion"/>
  </si>
  <si>
    <t xml:space="preserve">Being overweight </t>
    <phoneticPr fontId="2" type="noConversion"/>
  </si>
  <si>
    <t xml:space="preserve">Being a smoker </t>
    <phoneticPr fontId="2" type="noConversion"/>
  </si>
  <si>
    <t xml:space="preserve">Exposure to secondhand smoke </t>
    <phoneticPr fontId="2" type="noConversion"/>
  </si>
  <si>
    <t xml:space="preserve">Exposure to exhaust fumes or other types of pollution </t>
    <phoneticPr fontId="2" type="noConversion"/>
  </si>
  <si>
    <t xml:space="preserve">Exposure to occupational triggers, such as chemicals used in farming, hairdressing and manufacturing </t>
    <phoneticPr fontId="2" type="noConversion"/>
  </si>
  <si>
    <t xml:space="preserve">Cold air </t>
    <phoneticPr fontId="2" type="noConversion"/>
  </si>
  <si>
    <t xml:space="preserve">Sulfites and preservatives added to some types of foods and beverages, including shrimp, dried fruit, processed potatoes, beer and wine </t>
    <phoneticPr fontId="2" type="noConversion"/>
  </si>
  <si>
    <t xml:space="preserve">Having a blood relative (such as a parent or sibling) with asthma </t>
    <phoneticPr fontId="2" type="noConversion"/>
  </si>
  <si>
    <t xml:space="preserve">Exposure to various irritants and substances that trigger allergies (allergens) can trigger signs and symptoms of asthma. Asthma triggers are different from person to person and can include: </t>
    <phoneticPr fontId="2" type="noConversion"/>
  </si>
  <si>
    <t>C0002092</t>
    <phoneticPr fontId="2" type="noConversion"/>
  </si>
  <si>
    <t>Animal dander</t>
    <phoneticPr fontId="2" type="noConversion"/>
  </si>
  <si>
    <t>dust mites</t>
    <phoneticPr fontId="2" type="noConversion"/>
  </si>
  <si>
    <t>C0440454</t>
    <phoneticPr fontId="2" type="noConversion"/>
  </si>
  <si>
    <t>Pyroglyphidae</t>
  </si>
  <si>
    <t>C0998367</t>
    <phoneticPr fontId="2" type="noConversion"/>
  </si>
  <si>
    <t>Pollen</t>
    <phoneticPr fontId="2" type="noConversion"/>
  </si>
  <si>
    <t>mold spores</t>
    <phoneticPr fontId="2" type="noConversion"/>
  </si>
  <si>
    <t>pet dander</t>
    <phoneticPr fontId="2" type="noConversion"/>
  </si>
  <si>
    <t>particles of cockroach waste</t>
    <phoneticPr fontId="2" type="noConversion"/>
  </si>
  <si>
    <t>C0032385</t>
    <phoneticPr fontId="2" type="noConversion"/>
  </si>
  <si>
    <t>C0038029</t>
    <phoneticPr fontId="2" type="noConversion"/>
  </si>
  <si>
    <t>Spores, Fungal</t>
  </si>
  <si>
    <t>cockroach allergen</t>
  </si>
  <si>
    <t>C1328858</t>
  </si>
  <si>
    <t>Respiratory Tract Infections</t>
  </si>
  <si>
    <t>C0035243</t>
    <phoneticPr fontId="2" type="noConversion"/>
  </si>
  <si>
    <t xml:space="preserve">Common cold </t>
    <phoneticPr fontId="2" type="noConversion"/>
  </si>
  <si>
    <t>J06</t>
    <phoneticPr fontId="2" type="noConversion"/>
  </si>
  <si>
    <t>C0015259</t>
    <phoneticPr fontId="2" type="noConversion"/>
  </si>
  <si>
    <t>Exercise</t>
    <phoneticPr fontId="2" type="noConversion"/>
  </si>
  <si>
    <t>C0450029</t>
    <phoneticPr fontId="2" type="noConversion"/>
  </si>
  <si>
    <t>Smoke</t>
    <phoneticPr fontId="2" type="noConversion"/>
  </si>
  <si>
    <t>beta blockers</t>
    <phoneticPr fontId="2" type="noConversion"/>
  </si>
  <si>
    <t>aspirin</t>
    <phoneticPr fontId="2" type="noConversion"/>
  </si>
  <si>
    <t>ibuprofen (Advil, Motrin IB, others)</t>
  </si>
  <si>
    <t>Adrenergic beta-Antagonists</t>
  </si>
  <si>
    <t>C0001645</t>
    <phoneticPr fontId="2" type="noConversion"/>
  </si>
  <si>
    <t>ibuprofen</t>
  </si>
  <si>
    <t>C0020740</t>
    <phoneticPr fontId="2" type="noConversion"/>
  </si>
  <si>
    <t xml:space="preserve">naproxen (Aleve) </t>
    <phoneticPr fontId="2" type="noConversion"/>
  </si>
  <si>
    <t>naproxen</t>
  </si>
  <si>
    <t>C0027396</t>
    <phoneticPr fontId="2" type="noConversion"/>
  </si>
  <si>
    <t>C0038435</t>
    <phoneticPr fontId="2" type="noConversion"/>
  </si>
  <si>
    <t>stress</t>
    <phoneticPr fontId="2" type="noConversion"/>
  </si>
  <si>
    <t>Food Preservatives</t>
  </si>
  <si>
    <t>C0016485</t>
    <phoneticPr fontId="2" type="noConversion"/>
  </si>
  <si>
    <t>C0017168</t>
    <phoneticPr fontId="2" type="noConversion"/>
  </si>
  <si>
    <t>K21.9</t>
    <phoneticPr fontId="2" type="noConversion"/>
  </si>
  <si>
    <t>C0037366</t>
    <phoneticPr fontId="2" type="noConversion"/>
  </si>
  <si>
    <t>C0457553</t>
    <phoneticPr fontId="2" type="noConversion"/>
  </si>
  <si>
    <t>Fume</t>
    <phoneticPr fontId="2" type="noConversion"/>
  </si>
  <si>
    <t>C2911670</t>
    <phoneticPr fontId="2" type="noConversion"/>
  </si>
  <si>
    <t>Contact with pig</t>
  </si>
  <si>
    <t>C0740486</t>
    <phoneticPr fontId="2" type="noConversion"/>
  </si>
  <si>
    <t>Earwax</t>
    <phoneticPr fontId="2" type="noConversion"/>
  </si>
  <si>
    <t>C0029882</t>
    <phoneticPr fontId="2" type="noConversion"/>
  </si>
  <si>
    <t>Otitis Media</t>
    <phoneticPr fontId="2" type="noConversion"/>
  </si>
  <si>
    <t>H66</t>
    <phoneticPr fontId="2" type="noConversion"/>
  </si>
  <si>
    <t>Abnormal shape/structure of ear</t>
  </si>
  <si>
    <t>C4280331</t>
    <phoneticPr fontId="2" type="noConversion"/>
  </si>
  <si>
    <t>C0206504</t>
  </si>
  <si>
    <t>Tympanic Membrane Perforation</t>
  </si>
  <si>
    <t>C3260393</t>
  </si>
  <si>
    <t>Loud noise</t>
    <phoneticPr fontId="2" type="noConversion"/>
  </si>
  <si>
    <t>C0563547</t>
    <phoneticPr fontId="2" type="noConversion"/>
  </si>
  <si>
    <t>Pressure change</t>
  </si>
  <si>
    <t>C0239573</t>
  </si>
  <si>
    <t>fever, high-grade</t>
  </si>
  <si>
    <t>C0025289</t>
    <phoneticPr fontId="2" type="noConversion"/>
  </si>
  <si>
    <t>Meningitis</t>
    <phoneticPr fontId="2" type="noConversion"/>
  </si>
  <si>
    <t>G03</t>
    <phoneticPr fontId="2" type="noConversion"/>
  </si>
  <si>
    <t>C0270611</t>
    <phoneticPr fontId="2" type="noConversion"/>
  </si>
  <si>
    <t>Brain injuries</t>
    <phoneticPr fontId="2" type="noConversion"/>
  </si>
  <si>
    <t xml:space="preserve">The more alcohol you drink during pregnancy, the greater the chance of problems in your baby. There's no known safe amount of alcohol consumption during pregnancy. </t>
    <phoneticPr fontId="2" type="noConversion"/>
  </si>
  <si>
    <t xml:space="preserve">If you've lived in or traveled to an area where many people are affected by swine flu, you may have been exposed to the virus. </t>
    <phoneticPr fontId="2" type="noConversion"/>
  </si>
  <si>
    <t xml:space="preserve">Swine farmers and veterinarians have the highest risk of exposure to true swine flu because they work with and are near pigs. </t>
    <phoneticPr fontId="2" type="noConversion"/>
  </si>
  <si>
    <t xml:space="preserve">Aging may cause wear and tear on the hairs or nerve cells in the cochlea that send sound signals to the brain. </t>
    <phoneticPr fontId="2" type="noConversion"/>
  </si>
  <si>
    <t xml:space="preserve">Damage to the inner ear. Exposure to loud noise may cause wear and tear on the hairs or nerve cells in the cochlea that send sound signals to the brain. </t>
    <phoneticPr fontId="2" type="noConversion"/>
  </si>
  <si>
    <t xml:space="preserve">Gradual buildup of earwax. Earwax can block the ear canal and prevent conduction of sound waves. Earwax removal can help restore your hearing. </t>
    <phoneticPr fontId="2" type="noConversion"/>
  </si>
  <si>
    <t xml:space="preserve">Ear infection </t>
    <phoneticPr fontId="2" type="noConversion"/>
  </si>
  <si>
    <t xml:space="preserve">Abnormal bone growths or tumors. In the outer or middle ear, any of these can cause hearing loss. </t>
    <phoneticPr fontId="2" type="noConversion"/>
  </si>
  <si>
    <t xml:space="preserve">Tumors. In the outer or middle ear, any of these can cause hearing loss. </t>
    <phoneticPr fontId="2" type="noConversion"/>
  </si>
  <si>
    <t xml:space="preserve">Ruptured eardrum (tympanic membrane perforation). Loud blasts of noise, sudden changes in pressure, poking your eardrum with an object and infection can cause your eardrum to rupture and affect your hearing. </t>
    <phoneticPr fontId="2" type="noConversion"/>
  </si>
  <si>
    <t>Loud blasts of noise</t>
    <phoneticPr fontId="2" type="noConversion"/>
  </si>
  <si>
    <t>sudden changes in pressure</t>
    <phoneticPr fontId="2" type="noConversion"/>
  </si>
  <si>
    <t>poking your eardrum with an object</t>
    <phoneticPr fontId="2" type="noConversion"/>
  </si>
  <si>
    <t>Heredity. Your genetic makeup may make you more susceptible to ear damage from sound or deterioration from aging</t>
    <phoneticPr fontId="2" type="noConversion"/>
  </si>
  <si>
    <t>Loud noise. Exposure to loud sounds can damage the cells of your inner ear. Damage can occur with long-term exposure to loud noises, or from a short blast of noise, such as from a gunshot.</t>
    <phoneticPr fontId="2" type="noConversion"/>
  </si>
  <si>
    <t xml:space="preserve">Occupational noises. Jobs where loud noise is a regular part of the working environment, such as farming, construction or factory work, can lead to damage inside your ear. </t>
    <phoneticPr fontId="2" type="noConversion"/>
  </si>
  <si>
    <t xml:space="preserve">Recreational noises. Exposure to explosive noises, such as from firearms and jet engines, can cause immediate, permanent hearing loss. Other recreational activities with dangerously high noise levels include snowmobiling, motorcycling, carpentry or listening to loud music. 
• </t>
    <phoneticPr fontId="2" type="noConversion"/>
  </si>
  <si>
    <t xml:space="preserve">Some medications. Drugs such as the antibiotic gentamicin, sildenafil (Viagra) and certain chemotherapy drugs, can damage the inner ear. Temporary effects on your hearing — ringing in the ear (tinnitus) or hearing loss — can occur if you take very high doses of aspirin, other pain relievers, antimalarial drugs or loop diuretics. </t>
    <phoneticPr fontId="2" type="noConversion"/>
  </si>
  <si>
    <t xml:space="preserve">Some illnesses. Diseases or illnesses that result in high fever, such as meningitis, may damage the cochlea. </t>
    <phoneticPr fontId="2" type="noConversion"/>
  </si>
  <si>
    <t xml:space="preserve">CAS may be the result of brain (neurological) conditions or injury, such as a stroke, infections or traumatic brain injury. </t>
    <phoneticPr fontId="2" type="noConversion"/>
  </si>
  <si>
    <t xml:space="preserve">CAS may also occur as a symptom of a genetic disorder, syndrome or metabolic condition. For example, CAS occurs more frequently in children with galactosemia. </t>
    <phoneticPr fontId="2" type="noConversion"/>
  </si>
  <si>
    <t>Stroke</t>
    <phoneticPr fontId="2" type="noConversion"/>
  </si>
  <si>
    <t>C0038454</t>
    <phoneticPr fontId="2" type="noConversion"/>
  </si>
  <si>
    <t>Cerebrovascular accident</t>
  </si>
  <si>
    <t>I63.9</t>
    <phoneticPr fontId="2" type="noConversion"/>
  </si>
  <si>
    <t>C4510149</t>
  </si>
  <si>
    <t>Genetic susceptibility to genetic disorder</t>
  </si>
  <si>
    <t>C0695266</t>
  </si>
  <si>
    <t>Observation for suspected genetic or metabolic condition</t>
  </si>
  <si>
    <t>galactosemia</t>
    <phoneticPr fontId="2" type="noConversion"/>
  </si>
  <si>
    <t>C0016952</t>
    <phoneticPr fontId="2" type="noConversion"/>
  </si>
  <si>
    <t xml:space="preserve">Prenatal and neonatal risks. Poor growth in the uterus (severe intrauterine growth restriction),have been linked with learning disorders. </t>
    <phoneticPr fontId="2" type="noConversion"/>
  </si>
  <si>
    <t xml:space="preserve">Prenatal and neonatal risks. exposure to alcohol have been linked with learning disorders. </t>
    <phoneticPr fontId="2" type="noConversion"/>
  </si>
  <si>
    <t>Abnormalities in the FOXP2 gene appear to increase the risk of childhood apraxia of speech (CAS) and other speech and language disorders.</t>
    <phoneticPr fontId="2" type="noConversion"/>
  </si>
  <si>
    <t xml:space="preserve">Family history and genetics. A family history of learning disorders increases the risk of a child developing a disorder. </t>
    <phoneticPr fontId="2" type="noConversion"/>
  </si>
  <si>
    <t>exposure to drugs before being born</t>
    <phoneticPr fontId="2" type="noConversion"/>
  </si>
  <si>
    <t>very low birth weight</t>
    <phoneticPr fontId="2" type="noConversion"/>
  </si>
  <si>
    <t xml:space="preserve">Psychological trauma. Psychological trauma or abuse in early childhood may affect brain development and increase the risk of learning disorders. </t>
    <phoneticPr fontId="2" type="noConversion"/>
  </si>
  <si>
    <t xml:space="preserve">Physical trauma. Head injuries or nervous system infections might play a role in the development of learning disorders. </t>
    <phoneticPr fontId="2" type="noConversion"/>
  </si>
  <si>
    <t>C0015934</t>
    <phoneticPr fontId="2" type="noConversion"/>
  </si>
  <si>
    <t>Fetal Growth Retardation</t>
  </si>
  <si>
    <t xml:space="preserve">Premature birth </t>
    <phoneticPr fontId="2" type="noConversion"/>
  </si>
  <si>
    <t>C0024032</t>
    <phoneticPr fontId="2" type="noConversion"/>
  </si>
  <si>
    <t>Low birth weights</t>
    <phoneticPr fontId="2" type="noConversion"/>
  </si>
  <si>
    <t>C3203533</t>
    <phoneticPr fontId="2" type="noConversion"/>
  </si>
  <si>
    <t>Psychological Trauma</t>
    <phoneticPr fontId="2" type="noConversion"/>
  </si>
  <si>
    <t>C1368081</t>
    <phoneticPr fontId="2" type="noConversion"/>
  </si>
  <si>
    <t>Physical trauma</t>
  </si>
  <si>
    <t>Head injuries</t>
    <phoneticPr fontId="2" type="noConversion"/>
  </si>
  <si>
    <t>C0455587</t>
    <phoneticPr fontId="2" type="noConversion"/>
  </si>
  <si>
    <t>head injury</t>
    <phoneticPr fontId="2" type="noConversion"/>
  </si>
  <si>
    <t>nervous system infections</t>
    <phoneticPr fontId="2" type="noConversion"/>
  </si>
  <si>
    <t>C0007684</t>
    <phoneticPr fontId="2" type="noConversion"/>
  </si>
  <si>
    <t>Central Nervous System Infection</t>
  </si>
  <si>
    <t>C0012155</t>
    <phoneticPr fontId="2" type="noConversion"/>
  </si>
  <si>
    <t>Diet</t>
    <phoneticPr fontId="2" type="noConversion"/>
  </si>
  <si>
    <t>C0277807</t>
    <phoneticPr fontId="2" type="noConversion"/>
  </si>
  <si>
    <t>Lack of exercise</t>
  </si>
  <si>
    <t>C0033898</t>
    <phoneticPr fontId="2" type="noConversion"/>
  </si>
  <si>
    <t>Psychological factors</t>
  </si>
  <si>
    <t>C0037464</t>
    <phoneticPr fontId="2" type="noConversion"/>
  </si>
  <si>
    <t>Socioeconomic factors</t>
  </si>
  <si>
    <t xml:space="preserve">Environmental exposure. Exposure to high levels of toxins, such as lead, has been linked to an increased risk of learning disorders. </t>
    <phoneticPr fontId="2" type="noConversion"/>
  </si>
  <si>
    <t>People who are at higher risk of body lice tend to live in crowded, unclean conditions.</t>
    <phoneticPr fontId="2" type="noConversion"/>
  </si>
  <si>
    <t xml:space="preserve">Diet. Regularly eating high-calorie foods, such as fast foods, baked goods and vending machine snacks, can cause your child to gain weight. Candy and desserts also can cause weight gain, and more and more evidence points to sugary drinks, including fruit juices, as culprits in obesity in some people. </t>
    <phoneticPr fontId="2" type="noConversion"/>
  </si>
  <si>
    <t xml:space="preserve">Lack of exercise. Children who don't exercise much are more likely to gain weight because they don't burn as many calories. Too much time spent in sedentary activities, such as watching television or playing video games, also contributes to the problem. </t>
    <phoneticPr fontId="2" type="noConversion"/>
  </si>
  <si>
    <t xml:space="preserve">Family factors. If your child comes from a family of overweight people, he or she may be more likely to put on weight. This is especially true in an environment where high-calorie foods are always available and physical activity isn't encouraged. </t>
    <phoneticPr fontId="2" type="noConversion"/>
  </si>
  <si>
    <t xml:space="preserve">Psychological factors. Personal, parental and family stress can increase a child's risk of obesity. Some children overeat to cope with problems or to deal with emotions, such as stress, or to fight boredom. Their parents might have similar tendencies. </t>
    <phoneticPr fontId="2" type="noConversion"/>
  </si>
  <si>
    <t xml:space="preserve">Socioeconomic factors. People in some communities have limited resources and limited access to supermarkets. As a result, they might buy convenience foods that don't spoil quickly, such as frozen meals, crackers and cookies. Also, people who live in lower income neighborhoods might not have access to a safe place to exercise. </t>
    <phoneticPr fontId="2" type="noConversion"/>
  </si>
  <si>
    <t>C0043056</t>
    <phoneticPr fontId="2" type="noConversion"/>
  </si>
  <si>
    <t>Water Pollution</t>
    <phoneticPr fontId="2" type="noConversion"/>
  </si>
  <si>
    <t>C0180416</t>
    <phoneticPr fontId="2" type="noConversion"/>
  </si>
  <si>
    <t>Diaper</t>
    <phoneticPr fontId="2" type="noConversion"/>
  </si>
  <si>
    <t xml:space="preserve">You can become infected with cryptosporidia by touching anything that has come in contact with contaminated feces. Methods of infection include: </t>
    <phoneticPr fontId="2" type="noConversion"/>
  </si>
  <si>
    <t xml:space="preserve">Drinking contaminated water that contains cryptosporidium parasites </t>
    <phoneticPr fontId="2" type="noConversion"/>
  </si>
  <si>
    <t xml:space="preserve">Swimming in contaminated water that contains cryptosporidium parasites and accidentally swallowing some of it </t>
    <phoneticPr fontId="2" type="noConversion"/>
  </si>
  <si>
    <t xml:space="preserve">Eating uncooked, contaminated food that contains cryptosporidia </t>
    <phoneticPr fontId="2" type="noConversion"/>
  </si>
  <si>
    <t xml:space="preserve">Touching your hand to your mouth if your hand has been in contact with a contaminated surface or object </t>
    <phoneticPr fontId="2" type="noConversion"/>
  </si>
  <si>
    <t>Having close contact with other infected people or animals — especially their feces — which can allow the parasite to be transmitted from your hands to your mouth</t>
    <phoneticPr fontId="2" type="noConversion"/>
  </si>
  <si>
    <t xml:space="preserve">Those who are exposed to contaminated water </t>
    <phoneticPr fontId="2" type="noConversion"/>
  </si>
  <si>
    <t xml:space="preserve">Children, particularly those wearing diapers, who attend child care centers </t>
    <phoneticPr fontId="2" type="noConversion"/>
  </si>
  <si>
    <t xml:space="preserve">Parents of infected children </t>
    <phoneticPr fontId="2" type="noConversion"/>
  </si>
  <si>
    <t xml:space="preserve">Child care workers </t>
    <phoneticPr fontId="2" type="noConversion"/>
  </si>
  <si>
    <t xml:space="preserve">Animal handlers </t>
    <phoneticPr fontId="2" type="noConversion"/>
  </si>
  <si>
    <t xml:space="preserve">Those who engage in oral-to-anal sexual activity </t>
    <phoneticPr fontId="2" type="noConversion"/>
  </si>
  <si>
    <t xml:space="preserve">International travelers, especially those traveling to developing countries </t>
    <phoneticPr fontId="2" type="noConversion"/>
  </si>
  <si>
    <t xml:space="preserve">Backpackers, hikers and campers who drink untreated, unfiltered water </t>
    <phoneticPr fontId="2" type="noConversion"/>
  </si>
  <si>
    <t xml:space="preserve">Swimmers who swallow water in pools, lakes and rivers </t>
    <phoneticPr fontId="2" type="noConversion"/>
  </si>
  <si>
    <t xml:space="preserve">People who drink water from shallow, unprotected wells </t>
    <phoneticPr fontId="2" type="noConversion"/>
  </si>
  <si>
    <t>Sexually Transmitted Diseases</t>
  </si>
  <si>
    <t>C0036916</t>
    <phoneticPr fontId="2" type="noConversion"/>
  </si>
  <si>
    <t>Travel to developing country</t>
  </si>
  <si>
    <t>C0860115</t>
    <phoneticPr fontId="2" type="noConversion"/>
  </si>
  <si>
    <t xml:space="preserve">Family history. Having a family history of Tourette syndrome or other tic disorders might increase the risk of developing Tourette syndrome. </t>
    <phoneticPr fontId="2" type="noConversion"/>
  </si>
  <si>
    <t xml:space="preserve">Sex. Males are about three to four times more likely than females to develop Tourette syndrome. </t>
    <phoneticPr fontId="2" type="noConversion"/>
  </si>
  <si>
    <t>C0086582</t>
    <phoneticPr fontId="2" type="noConversion"/>
  </si>
  <si>
    <t>Males</t>
    <phoneticPr fontId="2" type="noConversion"/>
  </si>
  <si>
    <t xml:space="preserve">Age. Signs and symptoms typically begin during the growth spurt that occurs just prior to puberty. </t>
    <phoneticPr fontId="2" type="noConversion"/>
  </si>
  <si>
    <t xml:space="preserve">Sex. Although both boys and girls develop mild scoliosis at about the same rate, girls have a much higher risk of the curve worsening and requiring treatment. </t>
    <phoneticPr fontId="2" type="noConversion"/>
  </si>
  <si>
    <t>Family history. Scoliosis can run in families, but most children with scoliosis don't have a family history of the disease</t>
    <phoneticPr fontId="2" type="noConversion"/>
  </si>
  <si>
    <t>C0086287</t>
    <phoneticPr fontId="2" type="noConversion"/>
  </si>
  <si>
    <t>Females</t>
    <phoneticPr fontId="2" type="noConversion"/>
  </si>
  <si>
    <t xml:space="preserve">The most common cause of roseola is the human herpes virus 6, but the cause also can be another herpes virus — human herpes virus 7. </t>
    <phoneticPr fontId="2" type="noConversion"/>
  </si>
  <si>
    <t xml:space="preserve">Like other viral illnesses, such as a common cold, roseola spreads from person to person through contact with an infected person's respiratory secretions or saliva. For example, a healthy child who shares a cup with a child who has roseola could contract the virus. </t>
    <phoneticPr fontId="2" type="noConversion"/>
  </si>
  <si>
    <t xml:space="preserve">Young children. Children in child care centers or elementary schools may be especially vulnerable because it takes time for a child's immune system to mature. </t>
    <phoneticPr fontId="2" type="noConversion"/>
  </si>
  <si>
    <t>You're most likely to contract viral gastroenteritis when you eat or drink contaminated food</t>
    <phoneticPr fontId="2" type="noConversion"/>
  </si>
  <si>
    <t>You're most likely to contract viral gastroenteritis when you eat or drink contaminated water</t>
    <phoneticPr fontId="2" type="noConversion"/>
  </si>
  <si>
    <t xml:space="preserve">You're most likely to contract viral gastroenteritis if you share utensils, towels or food with someone who's infected. </t>
    <phoneticPr fontId="2" type="noConversion"/>
  </si>
  <si>
    <t xml:space="preserve">Being young. Pinworm infections are most likely to occur in children ages 5 to 10. The microscopic eggs are easily spread to family members, caregivers, or other children at school or child care centers. Pinworm infections are uncommon in children younger than age 2. </t>
    <phoneticPr fontId="2" type="noConversion"/>
  </si>
  <si>
    <t xml:space="preserve">Living in crowded spaces. People who live in institutions are at higher risk of developing pinworm infections. </t>
    <phoneticPr fontId="2" type="noConversion"/>
  </si>
  <si>
    <t xml:space="preserve">The microscopic eggs are easily spread to family members, caregivers, or other children at school or child care centers. Pinworm infections are uncommon in children younger than age 2. </t>
    <phoneticPr fontId="2" type="noConversion"/>
  </si>
  <si>
    <t xml:space="preserve">Stress </t>
    <phoneticPr fontId="2" type="noConversion"/>
  </si>
  <si>
    <t xml:space="preserve">Fatigue </t>
    <phoneticPr fontId="2" type="noConversion"/>
  </si>
  <si>
    <t xml:space="preserve">Changes in the immune system </t>
    <phoneticPr fontId="2" type="noConversion"/>
  </si>
  <si>
    <t xml:space="preserve">fever </t>
    <phoneticPr fontId="2" type="noConversion"/>
  </si>
  <si>
    <t>Viral infection</t>
    <phoneticPr fontId="2" type="noConversion"/>
  </si>
  <si>
    <t>C0015967</t>
    <phoneticPr fontId="2" type="noConversion"/>
  </si>
  <si>
    <t>fever</t>
    <phoneticPr fontId="2" type="noConversion"/>
  </si>
  <si>
    <t>R50</t>
    <phoneticPr fontId="2" type="noConversion"/>
  </si>
  <si>
    <t xml:space="preserve">Hormonal changes, such as those related to menstruation </t>
    <phoneticPr fontId="2" type="noConversion"/>
  </si>
  <si>
    <t>C1134488</t>
    <phoneticPr fontId="2" type="noConversion"/>
  </si>
  <si>
    <t>Hormonal changes</t>
  </si>
  <si>
    <t>Exposure to sunlight</t>
    <phoneticPr fontId="2" type="noConversion"/>
  </si>
  <si>
    <t xml:space="preserve">Exposure to wind </t>
    <phoneticPr fontId="2" type="noConversion"/>
  </si>
  <si>
    <t>C0038817</t>
    <phoneticPr fontId="2" type="noConversion"/>
  </si>
  <si>
    <t>Sunlight</t>
    <phoneticPr fontId="2" type="noConversion"/>
  </si>
  <si>
    <t>recent exposure to heat and wind</t>
  </si>
  <si>
    <t>C2169558</t>
    <phoneticPr fontId="2" type="noConversion"/>
  </si>
  <si>
    <t xml:space="preserve">Fresh produce. Runoff from cattle farms can contaminate fields where fresh produce is grown. Certain vegetables, such as spinach and lettuce, are particularly vulnerable to this type of contamination. </t>
    <phoneticPr fontId="2" type="noConversion"/>
  </si>
  <si>
    <t xml:space="preserve">Contaminated food </t>
    <phoneticPr fontId="2" type="noConversion"/>
  </si>
  <si>
    <t xml:space="preserve">Ground beef. When cattle are slaughtered and processed, E. coli bacteria in their intestines can get on the meat. Ground beef combines meat from many different cattle, increasing the risk of contamination. </t>
    <phoneticPr fontId="2" type="noConversion"/>
  </si>
  <si>
    <t xml:space="preserve">Contaminated water </t>
    <phoneticPr fontId="2" type="noConversion"/>
  </si>
  <si>
    <t xml:space="preserve">Age. Young children and older adults are at higher risk of experiencing illness caused by E. coli and more-serious complications from the infection. </t>
    <phoneticPr fontId="2" type="noConversion"/>
  </si>
  <si>
    <t xml:space="preserve">Weakened immune systems. People who have weakened immune systems — from AIDS or drugs to treat cancer or prevent the rejection of organ transplants — are more likely to become ill from ingesting E. coli. </t>
    <phoneticPr fontId="2" type="noConversion"/>
  </si>
  <si>
    <t xml:space="preserve">Time of year. Though it's not clear why, the majority of E. coli infections in the U.S. occur from June through September. </t>
    <phoneticPr fontId="2" type="noConversion"/>
  </si>
  <si>
    <t xml:space="preserve">Decreased stomach acid levels. Stomach acid offers some protection against E. coli. If you take medications to reduce your levels of stomach acid, such as esomeprazole (Nexium), pantoprazole (Protonix), lansoprazole (Prevacid) and omeprazole (Prilosec), you may increase your risk of an E. coli infection. </t>
    <phoneticPr fontId="2" type="noConversion"/>
  </si>
  <si>
    <t>C0452849</t>
    <phoneticPr fontId="2" type="noConversion"/>
  </si>
  <si>
    <t>Beef(dietary)</t>
    <phoneticPr fontId="2" type="noConversion"/>
  </si>
  <si>
    <t xml:space="preserve">Unpasteurized milk. E. coli bacteria on a cow's udder or on milking equipment can get into raw milk. </t>
    <phoneticPr fontId="2" type="noConversion"/>
  </si>
  <si>
    <t>consumption of unpasteurized milk</t>
  </si>
  <si>
    <t>C2107855</t>
    <phoneticPr fontId="2" type="noConversion"/>
  </si>
  <si>
    <t>C4715663</t>
    <phoneticPr fontId="2" type="noConversion"/>
  </si>
  <si>
    <t>Fresh produce</t>
    <phoneticPr fontId="2" type="noConversion"/>
  </si>
  <si>
    <t>apple juice or cider</t>
    <phoneticPr fontId="2" type="noConversion"/>
  </si>
  <si>
    <t xml:space="preserve">soft cheeses made from raw milk. </t>
    <phoneticPr fontId="2" type="noConversion"/>
  </si>
  <si>
    <t>C0452454</t>
    <phoneticPr fontId="2" type="noConversion"/>
  </si>
  <si>
    <t>Apple juice</t>
    <phoneticPr fontId="2" type="noConversion"/>
  </si>
  <si>
    <t>C0452794</t>
    <phoneticPr fontId="2" type="noConversion"/>
  </si>
  <si>
    <t>Soft cheese</t>
    <phoneticPr fontId="2" type="noConversion"/>
  </si>
  <si>
    <t xml:space="preserve">Swallowing contaminated water </t>
    <phoneticPr fontId="2" type="noConversion"/>
  </si>
  <si>
    <t xml:space="preserve">Eating contaminated food </t>
    <phoneticPr fontId="2" type="noConversion"/>
  </si>
  <si>
    <t xml:space="preserve">Person-to-person contact </t>
    <phoneticPr fontId="2" type="noConversion"/>
  </si>
  <si>
    <t xml:space="preserve">You can contract giardiasis if your hands become contaminated with fecal matter — parents changing a child's diapers are especially at risk. So are child care workers and children in child care centers, where outbreaks are increasingly common. The giardia parasite can also spread through anal sex. </t>
    <phoneticPr fontId="2" type="noConversion"/>
  </si>
  <si>
    <t xml:space="preserve">Eating food handled by someone with the virus who doesn't thoroughly wash his or her hands after using the toilet </t>
    <phoneticPr fontId="2" type="noConversion"/>
  </si>
  <si>
    <t xml:space="preserve">Drinking contaminated water </t>
    <phoneticPr fontId="2" type="noConversion"/>
  </si>
  <si>
    <t xml:space="preserve">Eating raw shellfish from water polluted with sewage </t>
    <phoneticPr fontId="2" type="noConversion"/>
  </si>
  <si>
    <t xml:space="preserve">Being in close contact with a person who's infected — even if that person has no signs or symptoms </t>
    <phoneticPr fontId="2" type="noConversion"/>
  </si>
  <si>
    <t xml:space="preserve">Having sex with someone who has the virus </t>
    <phoneticPr fontId="2" type="noConversion"/>
  </si>
  <si>
    <t>C2107847</t>
    <phoneticPr fontId="2" type="noConversion"/>
  </si>
  <si>
    <t>consumption of raw fish</t>
    <phoneticPr fontId="2" type="noConversion"/>
  </si>
  <si>
    <t xml:space="preserve">Skin-to-skin contact </t>
    <phoneticPr fontId="2" type="noConversion"/>
  </si>
  <si>
    <t xml:space="preserve">Contact with contaminated objects, such as towels </t>
    <phoneticPr fontId="2" type="noConversion"/>
  </si>
  <si>
    <t xml:space="preserve">Sexual contact with an affected partner </t>
    <phoneticPr fontId="2" type="noConversion"/>
  </si>
  <si>
    <t xml:space="preserve">Scratching or rubbing the bumps, which spreads the virus to nearby skin </t>
    <phoneticPr fontId="2" type="noConversion"/>
  </si>
  <si>
    <t xml:space="preserve">The most common cause of mononucleosis is the Epstein-Barr virus, but other viruses can also cause similar symptoms. </t>
    <phoneticPr fontId="2" type="noConversion"/>
  </si>
  <si>
    <t xml:space="preserve">Eating contaminated food </t>
    <phoneticPr fontId="2" type="noConversion"/>
  </si>
  <si>
    <t xml:space="preserve">Touching your hand to your mouth after your hand has been in contact with a contaminated surface or object </t>
    <phoneticPr fontId="2" type="noConversion"/>
  </si>
  <si>
    <t xml:space="preserve">Being in close contact with a person who has a norovirus infection </t>
    <phoneticPr fontId="2" type="noConversion"/>
  </si>
  <si>
    <t>C0240864</t>
  </si>
  <si>
    <t>RAW MEAT INGESTION</t>
  </si>
  <si>
    <t>C0452827</t>
    <phoneticPr fontId="2" type="noConversion"/>
  </si>
  <si>
    <t>Raw egg</t>
    <phoneticPr fontId="2" type="noConversion"/>
  </si>
  <si>
    <t>Fruits</t>
    <phoneticPr fontId="2" type="noConversion"/>
  </si>
  <si>
    <t>Vegetables</t>
    <phoneticPr fontId="2" type="noConversion"/>
  </si>
  <si>
    <t>C0016767</t>
    <phoneticPr fontId="2" type="noConversion"/>
  </si>
  <si>
    <t>C0042440</t>
    <phoneticPr fontId="2" type="noConversion"/>
  </si>
  <si>
    <t>C0031268</t>
    <phoneticPr fontId="2" type="noConversion"/>
  </si>
  <si>
    <t>Pet animal</t>
    <phoneticPr fontId="2" type="noConversion"/>
  </si>
  <si>
    <t>C0038354</t>
    <phoneticPr fontId="2" type="noConversion"/>
  </si>
  <si>
    <t>Stomach Diseases</t>
  </si>
  <si>
    <t xml:space="preserve">Close physical contact  can spread the mites. </t>
    <phoneticPr fontId="2" type="noConversion"/>
  </si>
  <si>
    <t xml:space="preserve">The sharing of clothing or bedding with an infected person can spread the mites. </t>
    <phoneticPr fontId="2" type="noConversion"/>
  </si>
  <si>
    <t xml:space="preserve">Touch your mouth. If you don't wash your hands well after changing the diaper of a child who has shigella infection, you may become infected yourself. Direct person-to-person contact is the most common way the disease is spread. </t>
    <phoneticPr fontId="2" type="noConversion"/>
  </si>
  <si>
    <t xml:space="preserve">Eat contaminated food. Infected people who handle food can transmit the bacteria to people who eat the food. Food can also become contaminated if it grows in a field that contains sewage. </t>
    <phoneticPr fontId="2" type="noConversion"/>
  </si>
  <si>
    <t xml:space="preserve">Swallow contaminated water. Water may become contaminated either from sewage or from a person with shigella infection swimming in it. </t>
    <phoneticPr fontId="2" type="noConversion"/>
  </si>
  <si>
    <t xml:space="preserve">Having certain diseases. Diseases that weaken your immune system, such as HIV/AIDS and cancer, can increase your risk of shingles. </t>
    <phoneticPr fontId="2" type="noConversion"/>
  </si>
  <si>
    <t xml:space="preserve">Undergoing cancer treatments. Radiation or chemotherapy can lower your resistance to diseases and may trigger shingles. </t>
    <phoneticPr fontId="2" type="noConversion"/>
  </si>
  <si>
    <t xml:space="preserve">Taking certain medications. Drugs designed to prevent rejection of transplanted organs can increase your risk of shingles — as can prolonged use of steroids, such as prednisone. </t>
    <phoneticPr fontId="2" type="noConversion"/>
  </si>
  <si>
    <t>C1522449</t>
  </si>
  <si>
    <t>Therapeutic radiology procedure</t>
  </si>
  <si>
    <t>C3665472</t>
  </si>
  <si>
    <t>Chemotherapy</t>
  </si>
  <si>
    <t>C0038317</t>
    <phoneticPr fontId="2" type="noConversion"/>
  </si>
  <si>
    <t>Steroids</t>
    <phoneticPr fontId="2" type="noConversion"/>
  </si>
  <si>
    <t>The parasites that cause swimmer's itch live in the blood of waterfowl and in animals that live near ponds and lakes</t>
    <phoneticPr fontId="2" type="noConversion"/>
  </si>
  <si>
    <t>The more time you spend in infested water, the higher your risk of swimmer's itch.</t>
    <phoneticPr fontId="2" type="noConversion"/>
  </si>
  <si>
    <t>Children may have the highest risk, since they tend to play in shallow water and are less likely to dry off with a towel.</t>
    <phoneticPr fontId="2" type="noConversion"/>
  </si>
  <si>
    <t>You don't drink enough because you're sick or busy, or because you lack access to safe drinking water when you're traveling, hiking or camping</t>
    <phoneticPr fontId="2" type="noConversion"/>
  </si>
  <si>
    <t>Diarrhea, vomiting. Severe, acute diarrhea — that is, diarrhea that comes on suddenly and violently — can cause a tremendous loss of water and electrolytes in a short amount of time. If you have vomiting along with diarrhea, you lose even more fluids and minerals.</t>
    <phoneticPr fontId="2" type="noConversion"/>
  </si>
  <si>
    <t>Fever. In general, the higher your fever, the more dehydrated you may become. The problem worsens if you have a fever in addition to diarrhea and vomiting.</t>
    <phoneticPr fontId="2" type="noConversion"/>
  </si>
  <si>
    <t>Increased urination. This may be due to undiagnosed or uncontrolled diabetes. Certain medications, such as diuretics and some blood pressure medications, also can lead to dehydration, generally because they cause you to urinate more.</t>
    <phoneticPr fontId="2" type="noConversion"/>
  </si>
  <si>
    <t>Not drinking enough water</t>
    <phoneticPr fontId="2" type="noConversion"/>
  </si>
  <si>
    <t>H</t>
    <phoneticPr fontId="2" type="noConversion"/>
  </si>
  <si>
    <t>C0011991</t>
    <phoneticPr fontId="2" type="noConversion"/>
  </si>
  <si>
    <t>Diarrhea</t>
    <phoneticPr fontId="2" type="noConversion"/>
  </si>
  <si>
    <t>R19</t>
    <phoneticPr fontId="2" type="noConversion"/>
  </si>
  <si>
    <t>Excessive sweating. You lose water when you sweat. If you do vigorous activity and don't replace fluids as you go along, you can become dehydrated. Hot, humid weather increases the amount you sweat and the amount of fluid you lose.</t>
    <phoneticPr fontId="2" type="noConversion"/>
  </si>
  <si>
    <t>C0700590</t>
    <phoneticPr fontId="2" type="noConversion"/>
  </si>
  <si>
    <t>increased sweating</t>
    <phoneticPr fontId="2" type="noConversion"/>
  </si>
  <si>
    <t>C0848390</t>
    <phoneticPr fontId="2" type="noConversion"/>
  </si>
  <si>
    <t>excessive urination</t>
    <phoneticPr fontId="2" type="noConversion"/>
  </si>
  <si>
    <t>Count</t>
    <phoneticPr fontId="2" type="noConversion"/>
  </si>
  <si>
    <t>Question_CHN</t>
    <phoneticPr fontId="2" type="noConversion"/>
  </si>
  <si>
    <t>Count</t>
    <phoneticPr fontId="2" type="noConversion"/>
  </si>
  <si>
    <t>行标签</t>
  </si>
  <si>
    <t>A02</t>
  </si>
  <si>
    <t>A03</t>
  </si>
  <si>
    <t>A07.1</t>
  </si>
  <si>
    <t>A07.2</t>
  </si>
  <si>
    <t>A08.0</t>
  </si>
  <si>
    <t>A08.11</t>
  </si>
  <si>
    <t>B00</t>
  </si>
  <si>
    <t>B02</t>
  </si>
  <si>
    <t>B08.1</t>
  </si>
  <si>
    <t>B08.20</t>
  </si>
  <si>
    <t>B15</t>
  </si>
  <si>
    <t>B65</t>
  </si>
  <si>
    <t>B82</t>
  </si>
  <si>
    <t>B96</t>
  </si>
  <si>
    <t>E86.0</t>
  </si>
  <si>
    <t>F95</t>
  </si>
  <si>
    <t>J02.9</t>
  </si>
  <si>
    <t>K52</t>
  </si>
  <si>
    <t>M41</t>
  </si>
  <si>
    <t>Z20</t>
  </si>
  <si>
    <t>Z68</t>
  </si>
  <si>
    <t>总计</t>
  </si>
  <si>
    <t>列标签</t>
  </si>
  <si>
    <t>C0000729</t>
  </si>
  <si>
    <t>C0000731</t>
  </si>
  <si>
    <t>C0000737</t>
  </si>
  <si>
    <t>C0001807</t>
  </si>
  <si>
    <t>C0001883</t>
  </si>
  <si>
    <t>C0003123</t>
  </si>
  <si>
    <t>C0003467</t>
  </si>
  <si>
    <t>C0003862</t>
  </si>
  <si>
    <t>C0004099</t>
  </si>
  <si>
    <t>C0005758</t>
  </si>
  <si>
    <t>C0008031</t>
  </si>
  <si>
    <t>C0009443</t>
  </si>
  <si>
    <t>C0009663</t>
  </si>
  <si>
    <t>C0009676</t>
  </si>
  <si>
    <t>C0010399</t>
  </si>
  <si>
    <t>C0011175</t>
  </si>
  <si>
    <t>C0011991</t>
  </si>
  <si>
    <t>C0012833</t>
  </si>
  <si>
    <t>C0013144</t>
  </si>
  <si>
    <t>C0013404</t>
  </si>
  <si>
    <t>C0013456</t>
  </si>
  <si>
    <t>C0013595</t>
  </si>
  <si>
    <t>C0014740</t>
  </si>
  <si>
    <t>C0015967</t>
  </si>
  <si>
    <t>C0016199</t>
  </si>
  <si>
    <t>C0016382</t>
  </si>
  <si>
    <t>C0018520</t>
  </si>
  <si>
    <t>C0018524</t>
  </si>
  <si>
    <t>C0018681</t>
  </si>
  <si>
    <t>C0018932</t>
  </si>
  <si>
    <t>C0018965</t>
  </si>
  <si>
    <t>C0019158</t>
  </si>
  <si>
    <t>C0019360</t>
  </si>
  <si>
    <t>C0019825</t>
  </si>
  <si>
    <t>C0020649</t>
  </si>
  <si>
    <t>C0021125</t>
  </si>
  <si>
    <t>C0021345</t>
  </si>
  <si>
    <t>C0022107</t>
  </si>
  <si>
    <t>C0022281</t>
  </si>
  <si>
    <t>C0024632</t>
  </si>
  <si>
    <t>C0025289</t>
  </si>
  <si>
    <t>C0026393</t>
  </si>
  <si>
    <t>C0027497</t>
  </si>
  <si>
    <t>C0027498</t>
  </si>
  <si>
    <t>C0031350</t>
  </si>
  <si>
    <t>C0032781</t>
  </si>
  <si>
    <t>C0033771</t>
  </si>
  <si>
    <t>C0033774</t>
  </si>
  <si>
    <t>C0033775</t>
  </si>
  <si>
    <t>C0034161</t>
  </si>
  <si>
    <t>C0036262</t>
  </si>
  <si>
    <t>C0036572</t>
  </si>
  <si>
    <t>C0036973</t>
  </si>
  <si>
    <t>C0036974</t>
  </si>
  <si>
    <t>C0037317</t>
  </si>
  <si>
    <t>C0037383</t>
  </si>
  <si>
    <t>C0038990</t>
  </si>
  <si>
    <t>C0038999</t>
  </si>
  <si>
    <t>C0039070</t>
  </si>
  <si>
    <t>C0039231</t>
  </si>
  <si>
    <t>C0039971</t>
  </si>
  <si>
    <t>C0040188</t>
  </si>
  <si>
    <t>C0040247</t>
  </si>
  <si>
    <t>C0040460</t>
  </si>
  <si>
    <t>C0040822</t>
  </si>
  <si>
    <t>C0041834</t>
  </si>
  <si>
    <t>C0042109</t>
  </si>
  <si>
    <t>C0042256</t>
  </si>
  <si>
    <t>C0042963</t>
  </si>
  <si>
    <t>C0085593</t>
  </si>
  <si>
    <t>C0085631</t>
  </si>
  <si>
    <t>C0085633</t>
  </si>
  <si>
    <t>C0085636</t>
  </si>
  <si>
    <t>C0086439</t>
  </si>
  <si>
    <t>C0150080</t>
  </si>
  <si>
    <t>C0151315</t>
  </si>
  <si>
    <t>C0151594</t>
  </si>
  <si>
    <t>C0151602</t>
  </si>
  <si>
    <t>C0152165</t>
  </si>
  <si>
    <t>C0155540</t>
  </si>
  <si>
    <t>C0220870</t>
  </si>
  <si>
    <t>C0221150</t>
  </si>
  <si>
    <t>C0221237</t>
  </si>
  <si>
    <t>C0231528</t>
  </si>
  <si>
    <t>C0231835</t>
  </si>
  <si>
    <t>C0232292</t>
  </si>
  <si>
    <t>C0232487</t>
  </si>
  <si>
    <t>C0232495</t>
  </si>
  <si>
    <t>C0232720</t>
  </si>
  <si>
    <t>C0233407</t>
  </si>
  <si>
    <t>C0233514</t>
  </si>
  <si>
    <t>C0234866</t>
  </si>
  <si>
    <t>C0234964</t>
  </si>
  <si>
    <t>C0235014</t>
  </si>
  <si>
    <t>C0235309</t>
  </si>
  <si>
    <t>C0235338</t>
  </si>
  <si>
    <t>C0235710</t>
  </si>
  <si>
    <t>C0236067</t>
  </si>
  <si>
    <t>C0236068</t>
  </si>
  <si>
    <t>C0237304</t>
  </si>
  <si>
    <t>C0237314</t>
  </si>
  <si>
    <t>C0237849</t>
  </si>
  <si>
    <t>C0238741</t>
  </si>
  <si>
    <t>C0238744</t>
  </si>
  <si>
    <t>C0238873</t>
  </si>
  <si>
    <t>C0238976</t>
  </si>
  <si>
    <t>C0239000</t>
  </si>
  <si>
    <t>C0239337</t>
  </si>
  <si>
    <t>C0239375</t>
  </si>
  <si>
    <t>C0239521</t>
  </si>
  <si>
    <t>C0239729</t>
  </si>
  <si>
    <t>C0239739</t>
  </si>
  <si>
    <t>C0240211</t>
  </si>
  <si>
    <t>C0240491</t>
  </si>
  <si>
    <t>C0240583</t>
  </si>
  <si>
    <t>C0240805</t>
  </si>
  <si>
    <t>C0240925</t>
  </si>
  <si>
    <t>C0241203</t>
  </si>
  <si>
    <t>C0241254</t>
  </si>
  <si>
    <t>C0241258</t>
  </si>
  <si>
    <t>C0241262</t>
  </si>
  <si>
    <t>C0241377</t>
  </si>
  <si>
    <t>C0241502</t>
  </si>
  <si>
    <t>C0241579</t>
  </si>
  <si>
    <t>C0241981</t>
  </si>
  <si>
    <t>C0242002</t>
  </si>
  <si>
    <t>C0262527</t>
  </si>
  <si>
    <t>C0262638</t>
  </si>
  <si>
    <t>C0264423</t>
  </si>
  <si>
    <t>C0278034</t>
  </si>
  <si>
    <t>C0278045</t>
  </si>
  <si>
    <t>C0278207</t>
  </si>
  <si>
    <t>C0311394</t>
  </si>
  <si>
    <t>C0343643</t>
  </si>
  <si>
    <t>C0343644</t>
  </si>
  <si>
    <t>C0376175</t>
  </si>
  <si>
    <t>C0423006</t>
  </si>
  <si>
    <t>C0423224</t>
  </si>
  <si>
    <t>C0423580</t>
  </si>
  <si>
    <t>C0423773</t>
  </si>
  <si>
    <t>C0423906</t>
  </si>
  <si>
    <t>C0424101</t>
  </si>
  <si>
    <t>C0424295</t>
  </si>
  <si>
    <t>C0424489</t>
  </si>
  <si>
    <t>C0424502</t>
  </si>
  <si>
    <t>C0424688</t>
  </si>
  <si>
    <t>C0425485</t>
  </si>
  <si>
    <t>C0426377</t>
  </si>
  <si>
    <t>C0426636</t>
  </si>
  <si>
    <t>C0437814</t>
  </si>
  <si>
    <t>C0438697</t>
  </si>
  <si>
    <t>C0455899</t>
  </si>
  <si>
    <t>C0497127</t>
  </si>
  <si>
    <t>C0497172</t>
  </si>
  <si>
    <t>C0517891</t>
  </si>
  <si>
    <t>C0521817</t>
  </si>
  <si>
    <t>C0542346</t>
  </si>
  <si>
    <t>C0549221</t>
  </si>
  <si>
    <t>C0549249</t>
  </si>
  <si>
    <t>C0553668</t>
  </si>
  <si>
    <t>C0560024</t>
  </si>
  <si>
    <t>C0560973</t>
  </si>
  <si>
    <t>C0562057</t>
  </si>
  <si>
    <t>C0562483</t>
  </si>
  <si>
    <t>C0563243</t>
  </si>
  <si>
    <t>C0564538</t>
  </si>
  <si>
    <t>C0566092</t>
  </si>
  <si>
    <t>C0576456</t>
  </si>
  <si>
    <t>C0577115</t>
  </si>
  <si>
    <t>C0580094</t>
  </si>
  <si>
    <t>C0699744</t>
  </si>
  <si>
    <t>C0700184</t>
  </si>
  <si>
    <t>C0740636</t>
  </si>
  <si>
    <t>C0741585</t>
  </si>
  <si>
    <t>C0751900</t>
  </si>
  <si>
    <t>C0751901</t>
  </si>
  <si>
    <t>C0812426</t>
  </si>
  <si>
    <t>C0847233</t>
  </si>
  <si>
    <t>C0847554</t>
  </si>
  <si>
    <t>C0849907</t>
  </si>
  <si>
    <t>C0850060</t>
  </si>
  <si>
    <t>C0853942</t>
  </si>
  <si>
    <t>C0857117</t>
  </si>
  <si>
    <t>C0857150</t>
  </si>
  <si>
    <t>C0857172</t>
  </si>
  <si>
    <t>C0857239</t>
  </si>
  <si>
    <t>C0857245</t>
  </si>
  <si>
    <t>C0857384</t>
  </si>
  <si>
    <t>C0858966</t>
  </si>
  <si>
    <t>C0861171</t>
  </si>
  <si>
    <t>C0877462</t>
  </si>
  <si>
    <t>C0877487</t>
  </si>
  <si>
    <t>C0877639</t>
  </si>
  <si>
    <t>C0917799</t>
  </si>
  <si>
    <t>C0947509</t>
  </si>
  <si>
    <t>C0948296</t>
  </si>
  <si>
    <t>C0948521</t>
  </si>
  <si>
    <t>C1262477</t>
  </si>
  <si>
    <t>C1291077</t>
  </si>
  <si>
    <t>C1387143</t>
  </si>
  <si>
    <t>C1443924</t>
  </si>
  <si>
    <t>C1456553</t>
  </si>
  <si>
    <t>C1456711</t>
  </si>
  <si>
    <t>C1457868</t>
  </si>
  <si>
    <t>C1658016</t>
  </si>
  <si>
    <t>C1820635</t>
  </si>
  <si>
    <t>C1837464</t>
  </si>
  <si>
    <t>C1839766</t>
  </si>
  <si>
    <t>C1846018</t>
  </si>
  <si>
    <t>C2008825</t>
  </si>
  <si>
    <t>C2010848</t>
  </si>
  <si>
    <t>C2018073</t>
  </si>
  <si>
    <t>C2019027</t>
  </si>
  <si>
    <t>C2039120</t>
  </si>
  <si>
    <t>C2052087</t>
  </si>
  <si>
    <t>C2071463</t>
  </si>
  <si>
    <t>C2089742</t>
  </si>
  <si>
    <t>C2133409</t>
  </si>
  <si>
    <t>C2144687</t>
  </si>
  <si>
    <t>C2185936</t>
  </si>
  <si>
    <t>C2220112</t>
  </si>
  <si>
    <t>C2232682</t>
  </si>
  <si>
    <t>C2233501</t>
  </si>
  <si>
    <t>C2676804</t>
  </si>
  <si>
    <t>C2711604</t>
  </si>
  <si>
    <t>C2957106</t>
  </si>
  <si>
    <t>C3174786</t>
  </si>
  <si>
    <t>C3257803</t>
  </si>
  <si>
    <t>C3260792</t>
  </si>
  <si>
    <t>C3262040</t>
  </si>
  <si>
    <t>C3274941</t>
  </si>
  <si>
    <t>C3469225</t>
  </si>
  <si>
    <t>C3511393</t>
  </si>
  <si>
    <t>C3641752</t>
  </si>
  <si>
    <t>C3641895</t>
  </si>
  <si>
    <t>C3642249</t>
  </si>
  <si>
    <t>C3665596</t>
  </si>
  <si>
    <t>C3830157</t>
  </si>
  <si>
    <t>C3842079</t>
  </si>
  <si>
    <t>C3890554</t>
  </si>
  <si>
    <t>C4054833</t>
  </si>
  <si>
    <t>C4060776</t>
  </si>
  <si>
    <t>C4084787</t>
  </si>
  <si>
    <t>C4086857</t>
  </si>
  <si>
    <t>C4282165</t>
  </si>
  <si>
    <t>C4282208</t>
  </si>
  <si>
    <t>C4286042</t>
  </si>
  <si>
    <t>C4313167</t>
  </si>
  <si>
    <t>C4330202</t>
  </si>
  <si>
    <t>C4330210</t>
  </si>
  <si>
    <t>C4521075</t>
  </si>
  <si>
    <t>C4551678</t>
  </si>
  <si>
    <t>C4728229</t>
  </si>
  <si>
    <t>求和项:Count</t>
  </si>
  <si>
    <t>C0001578</t>
  </si>
  <si>
    <t>C0001645</t>
  </si>
  <si>
    <t>C0001873</t>
  </si>
  <si>
    <t>C0001948</t>
  </si>
  <si>
    <t>C0002092</t>
  </si>
  <si>
    <t>C0003873</t>
  </si>
  <si>
    <t>C0003920</t>
  </si>
  <si>
    <t>C0004057</t>
  </si>
  <si>
    <t>C0004096</t>
  </si>
  <si>
    <t>C0004623</t>
  </si>
  <si>
    <t>C0006042</t>
  </si>
  <si>
    <t>C0007684</t>
  </si>
  <si>
    <t>C0008038</t>
  </si>
  <si>
    <t>C0008049</t>
  </si>
  <si>
    <t>C0008059</t>
  </si>
  <si>
    <t>C0008679</t>
  </si>
  <si>
    <t>C0008925</t>
  </si>
  <si>
    <t>C0010380</t>
  </si>
  <si>
    <t>C0010674</t>
  </si>
  <si>
    <t>C0011847</t>
  </si>
  <si>
    <t>C0012155</t>
  </si>
  <si>
    <t>C0012242</t>
  </si>
  <si>
    <t>C0013080</t>
  </si>
  <si>
    <t>C0013330</t>
  </si>
  <si>
    <t>C0015259</t>
  </si>
  <si>
    <t>C0015934</t>
  </si>
  <si>
    <t>C0016485</t>
  </si>
  <si>
    <t>C0016745</t>
  </si>
  <si>
    <t>C0016767</t>
  </si>
  <si>
    <t>C0016952</t>
  </si>
  <si>
    <t>C0018621</t>
  </si>
  <si>
    <t>C0018839</t>
  </si>
  <si>
    <t>C0019682</t>
  </si>
  <si>
    <t>C0020740</t>
  </si>
  <si>
    <t>C0020971</t>
  </si>
  <si>
    <t>C0021400</t>
  </si>
  <si>
    <t>C0021564</t>
  </si>
  <si>
    <t>C0022108</t>
  </si>
  <si>
    <t>C0022951</t>
  </si>
  <si>
    <t>C0023175</t>
  </si>
  <si>
    <t>C0024032</t>
  </si>
  <si>
    <t>C0025007</t>
  </si>
  <si>
    <t>C0027396</t>
  </si>
  <si>
    <t>C0027651</t>
  </si>
  <si>
    <t>C0028754</t>
  </si>
  <si>
    <t>C0029882</t>
  </si>
  <si>
    <t>C0031268</t>
  </si>
  <si>
    <t>C0032385</t>
  </si>
  <si>
    <t>C0032961</t>
  </si>
  <si>
    <t>C0033898</t>
  </si>
  <si>
    <t>C0035243</t>
  </si>
  <si>
    <t>C0036916</t>
  </si>
  <si>
    <t>C0037366</t>
  </si>
  <si>
    <t>C0037369</t>
  </si>
  <si>
    <t>C0037464</t>
  </si>
  <si>
    <t>C0038029</t>
  </si>
  <si>
    <t>C0038317</t>
  </si>
  <si>
    <t>C0038354</t>
  </si>
  <si>
    <t>C0038435</t>
  </si>
  <si>
    <t>C0038454</t>
  </si>
  <si>
    <t>C0038817</t>
  </si>
  <si>
    <t>C0039003</t>
  </si>
  <si>
    <t>C0040537</t>
  </si>
  <si>
    <t>C0042440</t>
  </si>
  <si>
    <t>C0042842</t>
  </si>
  <si>
    <t>C0043056</t>
  </si>
  <si>
    <t>C0043167</t>
  </si>
  <si>
    <t>C0080194</t>
  </si>
  <si>
    <t>C0085393</t>
  </si>
  <si>
    <t>C0086287</t>
  </si>
  <si>
    <t>C0086582</t>
  </si>
  <si>
    <t>C0149508</t>
  </si>
  <si>
    <t>C0150077</t>
  </si>
  <si>
    <t>C0151526</t>
  </si>
  <si>
    <t>C0180416</t>
  </si>
  <si>
    <t>C0193438</t>
  </si>
  <si>
    <t>C0198482</t>
  </si>
  <si>
    <t>C0241232</t>
  </si>
  <si>
    <t>C0241301</t>
  </si>
  <si>
    <t>C0241737</t>
  </si>
  <si>
    <t>C0241889</t>
  </si>
  <si>
    <t>C0265736</t>
  </si>
  <si>
    <t>C0270611</t>
  </si>
  <si>
    <t>C0277807</t>
  </si>
  <si>
    <t>C0336924</t>
  </si>
  <si>
    <t>C0337005</t>
  </si>
  <si>
    <t>C0337385</t>
  </si>
  <si>
    <t>C0440454</t>
  </si>
  <si>
    <t>C0442547</t>
  </si>
  <si>
    <t>C0450029</t>
  </si>
  <si>
    <t>C0452454</t>
  </si>
  <si>
    <t>C0452794</t>
  </si>
  <si>
    <t>C0452827</t>
  </si>
  <si>
    <t>C0452849</t>
  </si>
  <si>
    <t>C0453834</t>
  </si>
  <si>
    <t>C0453864</t>
  </si>
  <si>
    <t>C0455587</t>
  </si>
  <si>
    <t>C0457553</t>
  </si>
  <si>
    <t>C0521578</t>
  </si>
  <si>
    <t>C0521643</t>
  </si>
  <si>
    <t>C0521828</t>
  </si>
  <si>
    <t>C0524800</t>
  </si>
  <si>
    <t>C0562955</t>
  </si>
  <si>
    <t>C0563547</t>
  </si>
  <si>
    <t>C0678803</t>
  </si>
  <si>
    <t>C0700590</t>
  </si>
  <si>
    <t>C0740486</t>
  </si>
  <si>
    <t>C0795691</t>
  </si>
  <si>
    <t>C0848390</t>
  </si>
  <si>
    <t>C0850719</t>
  </si>
  <si>
    <t>C0851444</t>
  </si>
  <si>
    <t>C0860115</t>
  </si>
  <si>
    <t>C0920425</t>
  </si>
  <si>
    <t>C0948400</t>
  </si>
  <si>
    <t>C0998367</t>
  </si>
  <si>
    <t>C1134488</t>
  </si>
  <si>
    <t>C1266852</t>
  </si>
  <si>
    <t>C1368081</t>
  </si>
  <si>
    <t>C1411031</t>
  </si>
  <si>
    <t>C1456270</t>
  </si>
  <si>
    <t>C1533294</t>
  </si>
  <si>
    <t>C1636665</t>
  </si>
  <si>
    <t>C1698582</t>
  </si>
  <si>
    <t>C1827536</t>
  </si>
  <si>
    <t>C1999167</t>
  </si>
  <si>
    <t>C2107847</t>
  </si>
  <si>
    <t>C2107855</t>
  </si>
  <si>
    <t>C2133631</t>
  </si>
  <si>
    <t>C2169558</t>
  </si>
  <si>
    <t>C2220318</t>
  </si>
  <si>
    <t>C2230011</t>
  </si>
  <si>
    <t>C2911670</t>
  </si>
  <si>
    <t>C3203533</t>
  </si>
  <si>
    <t>C3203558</t>
  </si>
  <si>
    <t>C3203570</t>
  </si>
  <si>
    <t>C3843807</t>
  </si>
  <si>
    <t>C4021821</t>
  </si>
  <si>
    <t>C4063599</t>
  </si>
  <si>
    <t>C4280331</t>
  </si>
  <si>
    <t>C4284232</t>
  </si>
  <si>
    <t>C4288894</t>
  </si>
  <si>
    <t>C4715663</t>
  </si>
  <si>
    <t>H</t>
  </si>
  <si>
    <t>H0000001</t>
  </si>
  <si>
    <t>Q_Eng</t>
    <phoneticPr fontId="2" type="noConversion"/>
  </si>
  <si>
    <t>Q_CHN</t>
    <phoneticPr fontId="2" type="noConversion"/>
  </si>
  <si>
    <t>病人喉咙痛吗？</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</si>
</sst>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10"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2"/>
      <scheme val="minor"/>
    </font>
    <font>
      <sz val="10"/>
      <color theme="1"/>
      <name val="Arial Unicode MS"/>
      <family val="2"/>
      <charset val="134"/>
    </font>
    <font>
      <sz val="9"/>
      <name val="宋体"/>
      <family val="3"/>
      <charset val="134"/>
      <scheme val="minor"/>
    </font>
    <font>
      <sz val="11"/>
      <color theme="1"/>
      <name val="宋体"/>
      <family val="2"/>
      <charset val="134"/>
    </font>
    <font>
      <sz val="11"/>
      <color theme="1"/>
      <name val="宋体"/>
      <family val="3"/>
      <charset val="134"/>
      <scheme val="minor"/>
    </font>
    <font>
      <sz val="11"/>
      <color rgb="FF2E3033"/>
      <name val="等线"/>
      <family val="3"/>
      <charset val="134"/>
    </font>
    <font>
      <sz val="11"/>
      <color rgb="FF2E3033"/>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alignment vertical="center"/>
    </xf>
    <xf numFmtId="43" fontId="1" fillId="0" borderId="0" applyFont="0" applyFill="0" applyBorder="0" applyAlignment="0" applyProtection="0">
      <alignment vertical="center"/>
    </xf>
    <xf numFmtId="0" fontId="3" fillId="0" borderId="0"/>
  </cellStyleXfs>
  <cellXfs count="19">
    <xf numFmtId="0" fontId="0" fillId="0" borderId="0" xfId="0">
      <alignment vertical="center"/>
    </xf>
    <xf numFmtId="0" fontId="0" fillId="0" borderId="0" xfId="0" applyAlignment="1">
      <alignment vertical="center"/>
    </xf>
    <xf numFmtId="176" fontId="0" fillId="0" borderId="0" xfId="1" applyNumberFormat="1" applyFont="1">
      <alignment vertical="center"/>
    </xf>
    <xf numFmtId="0" fontId="0" fillId="0" borderId="0" xfId="0" applyAlignment="1">
      <alignment vertical="center" wrapText="1"/>
    </xf>
    <xf numFmtId="0" fontId="4" fillId="0" borderId="0" xfId="2" applyFont="1" applyAlignment="1">
      <alignment vertical="center"/>
    </xf>
    <xf numFmtId="0" fontId="4" fillId="0" borderId="0" xfId="2" applyFont="1" applyAlignment="1">
      <alignment vertical="center" wrapText="1"/>
    </xf>
    <xf numFmtId="0" fontId="4" fillId="2" borderId="0" xfId="2" applyFont="1" applyFill="1" applyAlignment="1">
      <alignment vertical="center"/>
    </xf>
    <xf numFmtId="0" fontId="4" fillId="0" borderId="0" xfId="2" applyFont="1" applyAlignment="1"/>
    <xf numFmtId="0" fontId="4" fillId="0" borderId="0" xfId="2" applyFont="1"/>
    <xf numFmtId="0" fontId="6" fillId="0" borderId="0" xfId="2" applyFont="1" applyAlignment="1">
      <alignment vertical="center"/>
    </xf>
    <xf numFmtId="0" fontId="0" fillId="0" borderId="0" xfId="0" applyAlignment="1"/>
    <xf numFmtId="0" fontId="6" fillId="0" borderId="0" xfId="0" applyFont="1" applyAlignment="1">
      <alignment vertical="center"/>
    </xf>
    <xf numFmtId="0" fontId="7" fillId="0" borderId="0" xfId="0" applyFont="1" applyAlignment="1">
      <alignment vertical="center"/>
    </xf>
    <xf numFmtId="0" fontId="8" fillId="0" borderId="0" xfId="0" applyFont="1" applyAlignment="1"/>
    <xf numFmtId="0" fontId="9" fillId="0" borderId="0" xfId="0" applyFont="1" applyAlignment="1"/>
    <xf numFmtId="0" fontId="4" fillId="0" borderId="0" xfId="2" applyFont="1" applyFill="1" applyAlignme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3">
    <cellStyle name="常规" xfId="0" builtinId="0"/>
    <cellStyle name="常规 2" xfId="2"/>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K Beyond" refreshedDate="43675.363197916668" createdVersion="4" refreshedVersion="4" minRefreshableVersion="3" recordCount="708">
  <cacheSource type="worksheet">
    <worksheetSource ref="A1:H709" sheet="Symptom"/>
  </cacheSource>
  <cacheFields count="8">
    <cacheField name="No" numFmtId="0">
      <sharedItems containsSemiMixedTypes="0" containsString="0" containsNumber="1" containsInteger="1" minValue="1" maxValue="708"/>
    </cacheField>
    <cacheField name="ICD10" numFmtId="0">
      <sharedItems count="61">
        <s v="J02.9"/>
        <s v="H66"/>
        <s v="H60"/>
        <s v="N39"/>
        <s v="J20"/>
        <s v="J21"/>
        <s v="J06"/>
        <s v="J01"/>
        <s v="B01"/>
        <s v="R19"/>
        <s v="R50"/>
        <s v="Z91"/>
        <s v="B05"/>
        <s v="B26"/>
        <s v="B06"/>
        <s v="A37"/>
        <s v="B97"/>
        <s v="J05"/>
        <s v="B08.4"/>
        <s v="H10"/>
        <s v="B08.3"/>
        <s v="A08.0"/>
        <s v="M30"/>
        <s v="G03"/>
        <s v="J02.0"/>
        <s v="A38"/>
        <s v="G93"/>
        <s v="B95"/>
        <s v="L01"/>
        <s v="B35"/>
        <s v="A69"/>
        <s v="J10"/>
        <s v="J30"/>
        <s v="F90"/>
        <s v="J45"/>
        <s v="Q86"/>
        <s v="J09"/>
        <s v="H91"/>
        <s v="R48"/>
        <s v="F81"/>
        <s v="B85"/>
        <s v="Z68"/>
        <s v="A07.2"/>
        <s v="F95"/>
        <s v="M41"/>
        <s v="B08.20"/>
        <s v="K52"/>
        <s v="B82"/>
        <s v="B00"/>
        <s v="B96"/>
        <s v="A07.1"/>
        <s v="B15"/>
        <s v="B08.1"/>
        <s v="B27"/>
        <s v="A08.11"/>
        <s v="A02"/>
        <s v="Z20"/>
        <s v="A03"/>
        <s v="B02"/>
        <s v="B65"/>
        <s v="E86.0"/>
      </sharedItems>
    </cacheField>
    <cacheField name="Symptom" numFmtId="0">
      <sharedItems count="547" longText="1">
        <s v="Pain in the throat"/>
        <s v="burning in the throat"/>
        <s v="A scratchy sensation in the throat"/>
        <s v="Pain that worsens with swallowing or talking "/>
        <s v="Difficulty swallowing "/>
        <s v="Sore, swollen glands in your neck"/>
        <s v="Sore, swollen glands in your jaw "/>
        <s v="Swollen, red tonsils"/>
        <s v="White patches or pus on your tonsils "/>
        <s v="tenderness in the neck"/>
        <s v="A hoarse voice "/>
        <s v="A muffled voice "/>
        <s v="Coughing "/>
        <s v="Sneezing"/>
        <s v="Fever"/>
        <s v="Swollen lymph nodes "/>
        <s v="Ear pain, especially when lying down "/>
        <s v="Tugging or pulling at an ear"/>
        <s v="Trouble sleeping "/>
        <s v="Crying more than usual "/>
        <s v="Fussiness"/>
        <s v="Trouble hearing or responding to sounds "/>
        <s v="Loss of balance "/>
        <s v="Fever of 100 F (38 C) or higher "/>
        <s v="Drainage of fluid from the ear"/>
        <s v="Headache "/>
        <s v="Loss of appetite "/>
        <s v="often associated with signs of upper respiratory infection such as a runny nose"/>
        <s v="often associated with signs of upper respiratory infection such as a stuffy nose, or a cough"/>
        <s v="often associated with signs of upper respiratory infection such as a cough"/>
        <s v="(mild)Itching in your ear canal "/>
        <s v="(mild)Slight redness inside your ear"/>
        <s v="(mild)Mild discomfort that's made worse by pulling on your outer ear (pinna or auricle) or pushing on the little &quot;bump&quot; in front of your ear (tragus) "/>
        <s v="(mild)Some drainage of clear, odorless fluid"/>
        <s v="(Moderate)More-intense itching "/>
        <s v="(Moderate)Increasing pain "/>
        <s v="(Moderate)More-extensive redness in your ear "/>
        <s v="(Moderate)Excessive fluid drainage "/>
        <s v="(Moderate)Feeling of fullness inside your ear and partial blockage of your ear canal by swelling, fluid and debris "/>
        <s v="(Moderate)Decreased or muffled hearing"/>
        <s v="(Advanced)Severe pain that might radiate to your face, neck or side of your head "/>
        <s v="(Advanced)Complete blockage of your ear canal "/>
        <s v="(Advanced)Redness or swelling of your outer ear "/>
        <s v="(Advanced)Swelling in the lymph nodes in your neck "/>
        <s v="(Advanced)Fever "/>
        <s v="Swimmer's ear is very painful, especially with movement of the outside portion of the ear. "/>
        <s v="The ear canal can swell shut, and the side of the face can become swell.  "/>
        <s v="The lymph nodes of the neck may enlarge, making it difficult or painful to open the jaw"/>
        <s v="some temporary hearing loss in the infected ear"/>
        <s v="severe pain when the ear is moved, touched, or itched"/>
        <s v="irritability"/>
        <s v="A strong, persistent urge to urinate "/>
        <s v="A burning sensation when urinating "/>
        <s v="Passing frequent, small amounts of urine "/>
        <s v="Urine that appears cloudy "/>
        <s v="Urine that appears red, bright pink or cola-colored — a sign of blood in the urine "/>
        <s v="Strong-smelling urine "/>
        <s v="Pelvic pain, in women — especially in the center of the pelvis and around the area of the pubic bone "/>
        <s v="(acute pyelonephritis)Upper back pain "/>
        <s v="(acute pyelonephritis)side (flank) pain "/>
        <s v="(acute pyelonephritis)High fever "/>
        <s v="(acute pyelonephritis)Shaking"/>
        <s v="(acute pyelonephritis)chills "/>
        <s v="(acute pyelonephritis)Nausea "/>
        <s v="(acute pyelonephritis)Vomiting "/>
        <s v="(cystitis)Pelvic pressure "/>
        <s v="(cystitis)Lower abdomen discomfort "/>
        <s v="(cystitis)Frequent, painful urination "/>
        <s v="(cystitis)Blood in urine "/>
        <s v="(urethritis)Burning with urination "/>
        <s v="(urethritis)Discharge "/>
        <s v="Cough "/>
        <s v="Production of mucus (sputum), which can be clear, white, yellowish-gray or green in color — rarely, it may be streaked with blood "/>
        <s v="Fatigue "/>
        <s v="Shortness of breath "/>
        <s v="Slight fever"/>
        <s v="chills "/>
        <s v="Chest discomfort "/>
        <s v="(acute bronchitis)cold symptoms,such as a mild headache or body aches"/>
        <s v="(Chronic bronchitis)a productive cough that lasts at least three months, with recurring bouts occurring for at least two consecutive years."/>
        <s v="Runny nose "/>
        <s v="Stuffy nose "/>
        <s v="Slight fever (not always present) "/>
        <s v="difficulty breathing "/>
        <s v="whistling noise when the child breathes out (wheezing)"/>
        <s v="Many infants will also have an ear infection (otitis media). "/>
        <s v="Sore throat "/>
        <s v="Congestion "/>
        <s v="Slight body aches"/>
        <s v="mild headache "/>
        <s v="Low-grade fever "/>
        <s v="Generally feeling unwell (malaise) "/>
        <s v="Thick, yellow or greenish discharge from the nose"/>
        <s v="Thick, yellow or greenish discharge from down the back of the throat (postnasal drainage) "/>
        <s v="Nasal blockage or congestion, causing difficulty breathing through your nose "/>
        <s v="Pain, tenderness, swelling and pressure around your eyes, cheeks, nose or forehead that worsens when bending over "/>
        <s v="Ear pressure "/>
        <s v="Aching in your teeth "/>
        <s v="Altered sense of smell "/>
        <s v="Bad breath"/>
        <s v="Fever "/>
        <s v="Tiredness and a general feeling of being unwell (malaise) "/>
        <s v="Raised pink or red bumps (papules), which break out over several days "/>
        <s v="Small fluid-filled blisters (vesicles), which form in about one day and then break and leak "/>
        <s v="Crusts and scabs, which cover the broken blisters and take several more days to heal "/>
        <s v="Loose, watery stools "/>
        <s v="Abdominal cramps or pain"/>
        <s v="Blood in the stool "/>
        <s v="Mucus in the stool "/>
        <s v="Bloating "/>
        <s v="Nausea"/>
        <s v="Urgent need to have a bowel movement "/>
        <s v="your temperature rises above its normal range (37 C)"/>
        <s v="Sweating "/>
        <s v="Chills"/>
        <s v="shivering "/>
        <s v="Headache"/>
        <s v="Muscle aches "/>
        <s v="Irritability "/>
        <s v="Dehydration"/>
        <s v="General weakness "/>
        <s v="Tingling in the mouth "/>
        <s v="Itching in the mouth "/>
        <s v="Hives"/>
        <s v="Itching"/>
        <s v="Eczema "/>
        <s v="Swelling of the lips"/>
        <s v="Swelling of the face"/>
        <s v="Swelling of the tongue"/>
        <s v="Swelling of the throat"/>
        <s v="Swelling of other parts of the body "/>
        <s v="Wheezing"/>
        <s v="nasal congestion"/>
        <s v="trouble breathing "/>
        <s v="Abdominal pain"/>
        <s v="diarrhea"/>
        <s v="nausea and vomiting"/>
        <s v="Dizziness"/>
        <s v="lightheadedness"/>
        <s v="fainting "/>
        <s v="Constriction and tightening of the airways "/>
        <s v="A swollen throat"/>
        <s v="a lump in your throat"/>
        <s v="difficult to breathe "/>
        <s v="Shock"/>
        <s v="Severe drop in blood pressure "/>
        <s v="Rapid pulse "/>
        <s v="loss of consciousness "/>
        <s v="Dry cough "/>
        <s v="Inflamed eyes (conjunctivitis) "/>
        <s v="Tiny white spots with bluish-white centers on a red background found inside the mouth on the inner lining of the cheek — also called Koplik's spots "/>
        <s v="A skin rash made up of large, flat blotches that often flow into one another "/>
        <s v="The rash consists of small red spots, some of which are slightly raised. Spots and bumps in tight clusters give the skin a splotchy red appearance"/>
        <s v="The rash consists of small red spots, some of which are slightly raised. Spots and bumps in tight clusters give the skin a splotchy red appearance. The face breaks out first. "/>
        <s v="Over the next few days, the rash spreads down the arms and trunk, then over the thighs, lower legs and feet. At the same time, the fever rises sharply, often as high as 104 to 105.8 F (40 to 41 C). The measles rash gradually recedes, fading first from the face and last from the thighs and feet. "/>
        <s v="Pain in the swollen salivary glands on one or both sides of your face "/>
        <s v="Pain while chewing"/>
        <s v="Pain while swallowing "/>
        <s v="Weakness"/>
        <s v="Mild fever of 102 F (38.9 C) or lower "/>
        <s v="Inflamed, red eyes "/>
        <s v="Enlarged, tender lymph nodes at the base of the skull, the back of the neck and behind the ears "/>
        <s v="A fine, pink rash that begins on the face and quickly spreads to the trunk and then the arms and legs, before disappearing in the same sequence "/>
        <s v="Nasal congestion "/>
        <s v="Red eyes "/>
        <s v="Watery eyes "/>
        <s v="After a week or two, signs and symptoms worsen."/>
        <s v="Thick mucus accumulates inside your airways, causing uncontrollable coughing"/>
        <s v="Provoke vomiting "/>
        <s v="Result in a red face "/>
        <s v="Result in a blue face "/>
        <s v="Cause extreme fatigue "/>
        <s v="End with a high-pitched &quot;whoop&quot; sound during the next breath of air "/>
        <s v="persistent hacking cough "/>
        <s v="Infants may not cough at all. Instead, they may struggle to breathe, or they may even temporarily stop breathing. "/>
        <s v="Congested nose "/>
        <s v="(severe)Fever "/>
        <s v="(severe)Severe cough "/>
        <s v="(severe)Wheezing — a high-pitched noise that's usually heard on breathing out (exhaling) "/>
        <s v="(severe)Rapid breathing  — the child may prefer to sit up rather than lie down "/>
        <s v="(severe)Difficulty breathing — the child may prefer to sit up rather than lie down "/>
        <s v="(severe)Bluish color of the skin due to lack of oxygen (cyanosis) "/>
        <s v="(infant)Short, shallow and rapid breathing "/>
        <s v="(infant)cough"/>
        <s v="(infant)Poor feeding "/>
        <s v="(infant)Unusual tiredness (lethargy) "/>
        <s v="(infant)Irritability "/>
        <s v="often begins as a typical cold"/>
        <s v="Loud barking cough"/>
        <s v="aggravated by crying"/>
        <s v="aggravated by coughing"/>
        <s v="anxiety"/>
        <s v="agitation"/>
        <s v="setting up a cycle of worsening signs and symptoms "/>
        <s v="Hoarse voice "/>
        <s v="Breathing that may be noisy"/>
        <s v="Breathing that may be labored "/>
        <s v="Feeling of being unwell (malaise) "/>
        <s v="Painful, red, blister-like lesions on the gums"/>
        <s v="Painful, red, blister-like lesions on the tongue"/>
        <s v="Painful, red, blister-like lesions on the inside of the cheeks "/>
        <s v="A red rash, without itching but sometimes with blistering, on the palms"/>
        <s v="A red rash, without itching but sometimes with blistering, on the soles"/>
        <s v="A red rash, without itching but sometimes with blistering, on the buttocks "/>
        <s v="Irritability in infants and toddlers "/>
        <s v="A rash on the hands"/>
        <s v="A rash on the feet"/>
        <s v="Redness in one or both eyes "/>
        <s v="Itchiness in one or both eyes "/>
        <s v="A gritty feeling in one or both eyes "/>
        <s v="A discharge in one or both eyes that forms a crust during the night that may prevent your eye or eyes from opening in the morning "/>
        <s v="Tearing "/>
        <s v="Upset stomach "/>
        <s v="a distinctive bright red facial rash may appear — usually on both cheeks. "/>
        <s v="Eventually it may extend to the arms, trunk, thighs and buttocks, where the rash has a pink, lacy, slightly raised appearance. "/>
        <s v="The rash may be itchy, especially on the soles of the feet. "/>
        <s v="becoming more visible when a child is exposed to extreme temperatures or spends time in the sun. "/>
        <s v="vomiting"/>
        <s v="three to eight days of watery diarrhea"/>
        <s v="abdominal pain "/>
        <s v="A fever that is often is higher than 102.2 F (39 C) and lasts more than three days "/>
        <s v="Extremely red eyes (conjunctivitis) without a thick discharge "/>
        <s v="A rash on the main part of the body (trunk) and in the genital area "/>
        <s v="Red, dry, cracked lips and an extremely red, swollen tongue (strawberry tongue) "/>
        <s v="Swollen, red skin on the palms of the hands and the soles of the feet "/>
        <s v="Swollen lymph nodes in the neck and perhaps elsewhere "/>
        <s v="Peeling of the skin on the hands and feet, especially the tips of the fingers and toes, often in large sheets "/>
        <s v="Joint pain "/>
        <s v="Diarrhea "/>
        <s v="Vomiting "/>
        <s v="Sudden high fever "/>
        <s v="Stiff neck "/>
        <s v="Severe headache that seems different than normal "/>
        <s v="Headache with nausea or vomiting "/>
        <s v="Confusion or difficulty concentrating "/>
        <s v="Seizures "/>
        <s v="Sleepiness or difficulty waking "/>
        <s v="Sensitivity to light "/>
        <s v="No appetite or thirst "/>
        <s v="Skin rash (sometimes, such as in meningococcal meningitis) "/>
        <s v="High fever "/>
        <s v="Constant crying "/>
        <s v="Excessive sleepiness"/>
        <s v="Inactivity"/>
        <s v="Sluggishness "/>
        <s v="Poor feeding "/>
        <s v="A bulge in the soft spot on top of a baby's head (fontanel) "/>
        <s v="Stiffness in a baby's body and neck "/>
        <s v="Throat pain that usually comes on quickly "/>
        <s v="Painful swallowing "/>
        <s v="Red and swollen tonsils, sometimes with white patches or streaks of pus "/>
        <s v="Tiny red spots on the area at the back of the roof of the mouth (soft or hard palate) "/>
        <s v="Swollen, tender lymph nodes in your neck "/>
        <s v="Rash "/>
        <s v="Nausea or vomiting, especially in younger children "/>
        <s v="Body aches "/>
        <s v="Red rash. The rash looks like a sunburn and feels like sandpaper. It typically begins on the face or neck and spreads to the trunk, arms and legs. If pressure is applied to the reddened skin, it will turn pale. "/>
        <s v="Rash typically begins on the face or neck and spreads to the trunk, arms and legs. If pressure is applied to the reddened skin, it will turn pale. "/>
        <s v="Red lines. The folds of skin around the groin, armpits, elbows, knees and neck usually become a deeper red than the surrounding rash. "/>
        <s v="Flushed face. The face may appear flushed with a pale ring around the mouth. "/>
        <s v="Strawberry tongue. The tongue generally looks red and bumpy, and it's often covered with a white coating early in the disease."/>
        <s v="The rash and the redness in the face and tongue usually last about a week. After these signs and symptoms have subsided, the skin affected by the rash often peels. "/>
        <s v="Fever of 101 F (38.3 C) or higher, often with chills "/>
        <s v="Very sore and red throat, sometimes with white or yellowish patches "/>
        <s v="Enlarged glands in the neck (lymph nodes) that are tender to the touch "/>
        <s v="Nausea or vomiting "/>
        <s v="Rapid breathing "/>
        <s v="Persistent or continuous vomiting "/>
        <s v="Unusual sleepiness or lethargy "/>
        <s v="Irritable, aggressive or irrational behavior "/>
        <s v="Confusion"/>
        <s v="Disorientation"/>
        <s v="Hallucinations"/>
        <s v="Weakness or paralysis in the arms and legs "/>
        <s v="Excessive lethargy "/>
        <s v="Decreased level of consciousness "/>
        <s v="start as swollen, painful red bumps that might resemble pimples or spider bites"/>
        <s v="Warm to the touch "/>
        <s v="Full of pus or other drainage "/>
        <s v="Accompanied by a fever "/>
        <s v="red sores that quickly rupture, ooze for a few days and then form a yellowish-brown crust"/>
        <s v="The sores usually occur around the nose and mouth but can be spread to other areas of the body by fingers, clothing and towels"/>
        <s v="Itching and soreness are generally mild. "/>
        <s v="larger blisters that occur on the trunk of infants and young children"/>
        <s v="Ringworm typically begins as a flat scaly area on the skin, which may be red and itchy. This patch develops a slightly raised border that expands outward — forming a roughly circular ring. The contours of the ring may be quite irregular, resembling the wavy outline of a snake or a worm. "/>
        <s v="flat scaly area on the skin, which may be red and itchy"/>
        <s v="The interior of the ring may be clear, scaly or marked with a scattering of red bumps. In some people, several rings develop at the same time and may overlap."/>
        <s v="A small, red bump, similar to the bump of a mosquito bite"/>
        <s v="Rash. From three to 30 days after an infected tick bite, an expanding red area might appear that sometimes clears in the center, forming a bull's-eye pattern. The rash (erythema migrans) expands slowly over days and can spread to 12 inches (30 centimeters) across. It's typically not itchy or painful but might feel warm to the touch"/>
        <s v="Erythema migrans is one of the hallmarks of Lyme disease, although not everyone with Lyme disease develops the rash. Some people develop this rash at more than one place on their bodies. "/>
        <s v="Other symptoms. Fever can accompany the rash. "/>
        <s v="Other symptoms. Chills can accompany the rash. "/>
        <s v="Other symptoms. fatigue can accompany the rash. "/>
        <s v="Other symptoms. body aches can accompany the rash. "/>
        <s v="Other symptoms. headache can accompany the rash. "/>
        <s v="Other symptoms. Neck stiffness can accompany the rash. "/>
        <s v="Other symptoms. swollen lymph nodes can accompany the rash. "/>
        <s v="Joint pain. Bouts of severe joint pain and swelling are especially likely to affect your knees, but the pain can shift from one joint to another. "/>
        <s v="Neurological problems. Weeks, months or even years after infection, you might develop inflammation of the membranes surrounding your brain (meningitis)"/>
        <s v="Neurological problems. Weeks, months or even years after infection, you might develop temporary paralysis of one side of your face (Bell's palsy)"/>
        <s v="Neurological problems. Weeks, months or even years after infection, you might develop numbness or weakness in your limbs"/>
        <s v="Neurological problems. Weeks, months or even years after infection, you might develop impaired muscle movement."/>
        <s v="Heart problems, such as an irregular heartbeat "/>
        <s v="Eye inflammation "/>
        <s v="Liver inflammation (hepatitis) "/>
        <s v="Severe fatigue "/>
        <s v="Fever over 100.4 F (38 C) "/>
        <s v="Aching muscles "/>
        <s v="Chills and sweats "/>
        <s v="Dry, persistent cough "/>
        <s v="Fatigue"/>
        <s v="Weakness "/>
        <s v="Runny nose"/>
        <s v="Watery, itchy, red eyes (allergic conjunctivitis) "/>
        <s v="itchy eyes (allergic conjunctivitis) "/>
        <s v="red eyes (allergic conjunctivitis) "/>
        <s v="Sneezing "/>
        <s v="Itchy nose, roof of mouth or throat "/>
        <s v="Swollen, blue-colored skin under the eyes (allergic shiners) "/>
        <s v="Postnasal drip "/>
        <s v="Predominantly inattentive. The majority of symptoms fall under inattention. "/>
        <s v="Predominantly hyperactive/impulsive. The majority of symptoms are hyperactive and impulsive. "/>
        <s v="• Fail to pay close attention to details or make careless mistakes in schoolwork "/>
        <s v="• Have trouble staying focused in tasks or play "/>
        <s v="• Appear not to listen, even when spoken to directly "/>
        <s v="• Have difficulty following through on instructions and fail to finish schoolwork or chores "/>
        <s v="• Have trouble organizing tasks and activities "/>
        <s v="• Avoid or dislike tasks that require focused mental effort, such as homework "/>
        <s v="• Lose items needed for tasks or activities, for example, toys, school assignments, pencils "/>
        <s v="• Be easily distracted "/>
        <s v="• Forget to do some daily activities, such as forgetting to do chores "/>
        <s v="• Fidget with or tap his or her hands or feet, or squirm in the seat "/>
        <s v="• Have difficulty staying seated in the classroom or in other situations "/>
        <s v="• Be on the go, in constant motion "/>
        <s v="• Run around or climb in situations when it's not appropriate "/>
        <s v="• Have trouble playing or doing an activity quietly "/>
        <s v="• Talk too much "/>
        <s v="• Blurt out answers, interrupting the questioner "/>
        <s v="• Have difficulty waiting for his or her turn "/>
        <s v="• Interrupt or intrude on others' conversations, games or activities "/>
        <s v="Chest tightness"/>
        <s v="Chest pain"/>
        <s v="Trouble sleeping caused by shortness of breath, coughing or wheezing "/>
        <s v="A whistling or wheezing sound when exhaling (wheezing is a common sign of asthma in children) "/>
        <s v="Coughing or wheezing attacks that are worsened by a respiratory virus, such as a cold or the flu "/>
        <s v="Exercise-induced asthma, which may be worse when the air is cold and dry "/>
        <s v="Occupational asthma, triggered by workplace irritants such as chemical fumes, gases or dust "/>
        <s v="Allergy-induced asthma, triggered by airborne substances, such as pollen, mold spores, cockroach waste or particles of skin and dried saliva shed by pets (pet dander) "/>
        <s v="distinctive facial features, including small eyes"/>
        <s v="an exceptionally thin upper lip"/>
        <s v="a short, upturned nose"/>
        <s v="Deformities of limbs"/>
        <s v="Deformities of fingers "/>
        <s v="• Slow physical growth before and after birth "/>
        <s v="• Vision difficulties"/>
        <s v="hearing problems "/>
        <s v="• Small head circumference and brain size "/>
        <s v="• Heart defects and problems with kidneys and bones "/>
        <s v="problems with kidneys"/>
        <s v="• Poor coordination"/>
        <s v="• Poor balance "/>
        <s v="• Intellectual disability"/>
        <s v="learning disorders"/>
        <s v="delayed development "/>
        <s v="• Poor memory "/>
        <s v="• Trouble with attention"/>
        <s v="• Trouble with processing information "/>
        <s v="• Difficulty with reasoning and problem-solving "/>
        <s v="• Difficulty identifying consequences of choices "/>
        <s v="• Jitteriness"/>
        <s v="hyperactivity "/>
        <s v="• Rapidly changing moods "/>
        <s v="• Difficulty in school "/>
        <s v="• Trouble getting along with others "/>
        <s v="• Poor social skills "/>
        <s v="• Trouble adapting to change or switching from one task to another "/>
        <s v="• Problems with behavior"/>
        <s v="• Problems with impulse control "/>
        <s v="• Problems staying on task "/>
        <s v="• Difficulty planning or working toward a goal "/>
        <s v="Fever (but not always) "/>
        <s v="Muffling of speech and other sounds "/>
        <s v="Difficulty understanding words, especially against background noise or in a crowd "/>
        <s v="Trouble hearing consonants "/>
        <s v="Frequently asking others to speak more slowly, clearly and loudly "/>
        <s v="Needing to turn up the volume of the television or radio "/>
        <s v="Withdrawal from conversations "/>
        <s v="Avoidance of some social settings "/>
        <s v="Delayed onset of first words "/>
        <s v="A limited number of spoken words "/>
        <s v="The ability to form only a few consonant or vowel sounds "/>
        <s v="Vowel and consonant distortions "/>
        <s v="Separation of syllables in or between words "/>
        <s v="Voicing errors, such as &quot;pie&quot; sounding like &quot;bye&quot; "/>
        <s v="• Difficulty moving smoothly from one sound, syllable or word to another "/>
        <s v="• Groping movements with the jaw, lips or tongue to make the correct movement for speech sounds "/>
        <s v="• Vowel distortions, such as attempting to use the correct vowel, but saying it incorrectly "/>
        <s v="• Using the wrong stress in a word, such as pronouncing &quot;banana&quot; as &quot;BUH-nan-uh&quot; instead of &quot;buh-NAN-uh&quot; "/>
        <s v="• Using equal emphasis on all syllables, such as saying &quot;BUH-NAN-UH&quot; "/>
        <s v="• Separation of syllables, such as putting a pause or gap between syllables "/>
        <s v="• Inconsistency, such as making different errors when trying to say the same word a second time "/>
        <s v="• Difficulty imitating simple words "/>
        <s v="• Inconsistent voicing errors, such as saying &quot;down&quot; instead of &quot;town&quot; "/>
        <s v="• Babbling less or making fewer vocal sounds than is typical between the ages of 7 to 12 months old "/>
        <s v="• Speaking first words late (after ages 12 to 18 months old) "/>
        <s v="• Using a limited number of consonants and vowels "/>
        <s v="• Frequently leaving out (omitting) sounds "/>
        <s v="• Using speech that is difficult to understand speech "/>
        <s v="Doesn't master skills in reading at or near expected age and grade levels "/>
        <s v="Doesn't master skills in writing at or near expected age and grade levels "/>
        <s v="Doesn't master skills in spelling at or near expected age and grade levels "/>
        <s v="Doesn't master skills in math at or near expected age and grade levels "/>
        <s v="Has difficulty understanding and following instructions "/>
        <s v="Has trouble remembering what someone just told him or her "/>
        <s v="Lacks coordination in walking, sports or skills such as holding a pencil "/>
        <s v="Has difficulty understanding the concept of time "/>
        <s v="Resists doing homework or activities that involve reading, writing or math, or consistently can't complete homework assignments without significant help "/>
        <s v="Acts out or shows defiance, hostility or excessive emotional reactions at school or while doing academic activities, such as homework or reading "/>
        <s v="intense itching"/>
        <s v="Body lice bites"/>
        <s v="Small areas of blood and crust on your skin at the site of the bite marks. "/>
        <s v="BMI 95th percentile or greater"/>
        <s v="BMI 85th to 95th percentile"/>
        <s v="Watery diarrhea "/>
        <s v="Dehydration "/>
        <s v="Lack of appetite "/>
        <s v="Weight loss "/>
        <s v="Stomach cramps or pain"/>
        <s v="Tics — sudden, brief, intermittent movements or sounds "/>
        <s v="Tic - Eye blinking"/>
        <s v="Tic - Head jerking"/>
        <s v="Tic - shoulder shrugging"/>
        <s v="Tic - eye darting"/>
        <s v="Tic - nose twitching"/>
        <s v="Tic - mouth movements"/>
        <s v="Tic - Touching or smelling objects"/>
        <s v="Tic - Repeating observed movements"/>
        <s v="Tic - Stepping in a certain pattern"/>
        <s v="Tic - Obscene gesturing"/>
        <s v="Tic - Bending or twisting"/>
        <s v="Tic - Hopping"/>
        <s v="Tic - Grunting"/>
        <s v="Tic - Coughing"/>
        <s v="Tic - Throat clearing"/>
        <s v="Tic - Repeating one's own words or phrases"/>
        <s v="Tic - Repeating others' words or phrases"/>
        <s v="Tic - Using vulgar, obscene or swear words"/>
        <s v="Before the onset of motor or vocal tics, you'll likely experience an uncomfortable bodily sensation (premonitory urge) such as an itch, a tingle or tension. Expression of the tic brings relief. "/>
        <s v="Uneven shoulders "/>
        <s v="One shoulder blade that appears more prominent than the other "/>
        <s v="Uneven waist "/>
        <s v="One hip higher than the other "/>
        <s v="If a scoliosis curve gets worse, the spine will also rotate or twist, in addition to curving side to side. This causes the ribs on one side of the body to stick out farther than on the other side. "/>
        <s v="Fever. Roseola typically starts with a sudden, high fever — often greater than 103 F (39.4 C). The fever lasts three to five days. "/>
        <s v="Some children also may have a sore throat"/>
        <s v="Some children also may have a runny nose"/>
        <s v="Some children also may have a cough"/>
        <s v="Your child may also develop swollen lymph nodes in his or her neck along with the fever. "/>
        <s v="Rash. Once the fever subsides, a rash typically appears — but not always. The rash consists of many small pink spots or patches. These spots are generally flat, but some may be raised. There may be a white ring around some of the spots. "/>
        <s v="The rash usually starts on the chest, back and abdomen and then spreads to the neck and arms. "/>
        <s v="The rash may or may not reach the legs and face. The rash, which isn't itchy or uncomfortable, can last from several hours to several days before fading. "/>
        <s v="The rash, which isn't itchy or uncomfortable, can last from several hours to several days before fading. "/>
        <s v="Irritability in infants and children "/>
        <s v="Mild diarrhea "/>
        <s v="Decreased appetite "/>
        <s v="Swollen eyelids "/>
        <s v="Watery, usually nonbloody diarrhea — bloody diarrhea usually means you have a different, more severe infection "/>
        <s v="Occasional muscle aches"/>
        <s v="Occasional headache "/>
        <s v="Itching of the anal or vaginal area "/>
        <s v="Insomnia, irritability and restlessness "/>
        <s v="Restlessness "/>
        <s v="Intermittent abdominal pain"/>
        <s v="nausea "/>
        <s v="Tingling and itching. Many people feel an itching, burning or tingling sensation around their lips for a day or so before a small, hard, painful spot appears and blisters erupt. "/>
        <s v="Blisters. Small fluid-filled blisters typically break out along the border where the outside edge of the lips meets the skin of the face. Cold sores can also occur around the nose or on the cheeks. "/>
        <s v="Oozing and crusting. The small blisters may merge and then burst, leaving shallow open sores that will ooze fluid and then crust over."/>
        <s v="Painful eroded gums "/>
        <s v="Severe diarrhea"/>
        <s v="Bloody diarrhea"/>
        <s v="Watery, sometimes foul-smelling diarrhea that may alternate with soft, greasy stools "/>
        <s v="Malaise "/>
        <s v="Abdominal cramps"/>
        <s v="Abdominal bloating "/>
        <s v="Gas or flatulence"/>
        <s v="Sudden nausea and vomiting "/>
        <s v="Abdominal pain or discomfort, especially on the upper right side beneath your lower ribs (by your liver) "/>
        <s v="Clay-colored bowel movements "/>
        <s v="Dark urine "/>
        <s v="Yellowing of the skin and the whites of your eyes (jaundice) "/>
        <s v="bumps on the skin that are raised, round and flesh colored "/>
        <s v="bumps on the skin that are small — typically under about 1/4 inch (smaller than 6 millimeters) in diameter "/>
        <s v="bumps on the skin that characteristically have a small indentation (umbilication) or dot at the top near the center "/>
        <s v="bumps on the skin that Can become red and inflamed "/>
        <s v="bumps on the skin that May be itchy "/>
        <s v="bumps on the skin that Can be easily removed by scratching or rubbing, which can spread the virus to adjacent skin "/>
        <s v="bumps on the skin that Usually appear on the face in children "/>
        <s v="bumps on the skin that Usually appear on the neck in children "/>
        <s v="bumps on the skin that Usually appear on the armpits, arms in children "/>
        <s v="bumps on the skin that Usually appear on the  tops of the hands in children "/>
        <s v="bumps on the skin that May be seen on the genitals, lower abdomen and inner upper thighs in adults if the infection was sexually transmitted "/>
        <s v="Sore throat, perhaps misdiagnosed as strep throat, that doesn't get better after treatment with antibiotics "/>
        <s v="Swollen lymph nodes in your neck and armpits "/>
        <s v="Swollen tonsils "/>
        <s v="Skin rash "/>
        <s v="Soft, swollen spleen "/>
        <s v="Abdominal pain or cramps "/>
        <s v="Watery or loose diarrhea "/>
        <s v="Muscle pain "/>
        <s v="Abdominal cramps "/>
        <s v="Itching, often severe and usually worse at night "/>
        <s v="Thin, irregular burrow tracks made up of tiny blisters or bumps on your skin "/>
        <s v="The burrows or tracks typically appear in folds of skin. Though almost any part of the body may be involved, in adults and older children scabies is most often found: "/>
        <s v="The burrows or tracks Between the fingers "/>
        <s v="The burrows or tracks In the armpits "/>
        <s v="The burrows or tracks Around the waist "/>
        <s v="The burrows or tracks Along the insides of the wrists "/>
        <s v="The burrows or tracks On the inner elbows "/>
        <s v="The burrows or tracks On the soles of the feet "/>
        <s v="The burrows or tracks Around the breasts "/>
        <s v="The burrows or tracks Around the male genital area "/>
        <s v="The burrows or tracks On the buttocks "/>
        <s v="The burrows or tracks On the knees"/>
        <s v="The burrows or tracks On Scalp "/>
        <s v="The burrows or tracks On Palms of the hands "/>
        <s v="The burrows or tracks On Soles of the feet "/>
        <s v="Diarrhea (often containing blood or mucus) "/>
        <s v="Diarrhea (often containing blood) "/>
        <s v="Diarrhea (often containing mucus) "/>
        <s v="The signs and symptoms of shingles usually affect only a small section of one side of your body. "/>
        <s v="Pain, burning, numbness or tingling "/>
        <s v="Sensitivity to touch "/>
        <s v="A red rash that begins a few days after the pain "/>
        <s v="Fluid-filled blisters that break open and crust over "/>
        <s v="Itching "/>
        <s v="The itchy rash associated with swimmer's itch looks like reddish pimples or blisters. It may appear within minutes or days after swimming or wading in infested water. "/>
        <s v="Swimmer's itch usually affects only exposed skin — skin not covered by swimsuits, wet suits or waders. Signs and symptoms of swimmer's itch typically worsen with each exposure to the parasites. "/>
        <s v="Thirst"/>
        <s v="Dry mouth and tongue"/>
        <s v="No tears when crying"/>
        <s v="No wet diapers for three hours"/>
        <s v="Sunken eyes, cheeks"/>
        <s v="Sunken soft spot on top of skull"/>
        <s v="Listlessness"/>
        <s v="Extreme thirst"/>
        <s v="Less frequent urination"/>
        <s v="Dark-colored urine"/>
      </sharedItems>
    </cacheField>
    <cacheField name="Symptom_UMLS" numFmtId="0">
      <sharedItems count="311">
        <s v="C0242429"/>
        <s v="C0562057"/>
        <s v="C0560973"/>
        <s v="C0221150"/>
        <s v="C4084787"/>
        <s v="C2039120"/>
        <s v="C0240925"/>
        <s v="C2711604"/>
        <s v="C2144687"/>
        <s v="C0240491"/>
        <s v="C0019825"/>
        <s v="C1846018"/>
        <s v="C0010200"/>
        <s v="C0037383"/>
        <s v="C0015967"/>
        <s v="C4282165"/>
        <s v="C0013456"/>
        <s v="C0847233"/>
        <s v="C3641752"/>
        <s v="C0438697"/>
        <s v="C0022107"/>
        <s v="C3829759"/>
        <s v="C0241981"/>
        <s v="C0155540"/>
        <s v="C0018681"/>
        <s v="C0003123"/>
        <s v="C1260880"/>
        <s v="C0027424"/>
        <s v="C0849907"/>
        <s v="C0858966"/>
        <s v="C0948296"/>
        <s v="C3260792"/>
        <s v="C0857384"/>
        <s v="C2185936"/>
        <s v="C3469225"/>
        <s v="C4330210"/>
        <s v="C2008825"/>
        <s v="C0278034"/>
        <s v="C0858862"/>
        <s v="C0278045"/>
        <s v="C0030794"/>
        <s v="C0238741"/>
        <s v="C0016199"/>
        <s v="C0239573"/>
        <s v="C0040822"/>
        <s v="C0085593"/>
        <s v="C0027497"/>
        <s v="C0042963"/>
        <s v="C2052087"/>
        <s v="C0232495"/>
        <s v="C0237332"/>
        <s v="C0018965"/>
        <s v="C0042024"/>
        <s v="C1992867"/>
        <s v="C0015672"/>
        <s v="C0013404"/>
        <s v="C0239574"/>
        <s v="C0235710"/>
        <s v="C0863093"/>
        <s v="C0742859"/>
        <s v="C0043144"/>
        <s v="C0699744"/>
        <s v="C0741585"/>
        <s v="C0231218"/>
        <s v="C0032781"/>
        <s v="C0239682"/>
        <s v="C1657267"/>
        <s v="C0040460"/>
        <s v="C1510410"/>
        <s v="C0018520"/>
        <s v="C0332563"/>
        <s v="C0333262"/>
        <s v="C0205204"/>
        <s v="C0011991"/>
        <s v="C0497172"/>
        <s v="C0018932"/>
        <s v="C0241254"/>
        <s v="C0000731"/>
        <s v="C0426636"/>
        <s v="C0038990"/>
        <s v="C0036973"/>
        <s v="C0231528"/>
        <s v="C0011175"/>
        <s v="C0497127"/>
        <s v="C0877462"/>
        <s v="C0948521"/>
        <s v="C0042109"/>
        <s v="C0033774"/>
        <s v="C0013595"/>
        <s v="C0240211"/>
        <s v="C0151602"/>
        <s v="C0236068"/>
        <s v="C0236067"/>
        <s v="C0038999"/>
        <s v="C0000737"/>
        <s v="C0027498"/>
        <s v="C0012833"/>
        <s v="C0220870"/>
        <s v="C0039070"/>
        <s v="C0001883"/>
        <s v="C0031350"/>
        <s v="C0847554"/>
        <s v="C0036974"/>
        <s v="C0020649"/>
        <s v="C0039231"/>
        <s v="C0850149"/>
        <s v="C0155169"/>
        <s v="C0221200"/>
        <s v="C0015230"/>
        <s v="C2220112"/>
        <s v="C0239521"/>
        <s v="C0857190"/>
        <s v="C0235338"/>
        <s v="C0549221"/>
        <s v="C0235592"/>
        <s v="C0235267"/>
        <s v="C3257803"/>
        <s v="C1457868"/>
        <s v="C1658016"/>
        <s v="C0857245"/>
        <s v="C0010520"/>
        <s v="C0425485"/>
        <s v="C0562483"/>
        <s v="C0231835"/>
        <s v="C0576456"/>
        <s v="C0023380"/>
        <s v="C0009443"/>
        <s v="C0234866"/>
        <s v="C0010399"/>
        <s v="C0003467"/>
        <s v="C0085631"/>
        <s v="C0237304"/>
        <s v="C0553668"/>
        <s v="C0877639"/>
        <s v="C0853942"/>
        <s v="C3511393"/>
        <s v="C2232682"/>
        <s v="C0241203"/>
        <s v="C0238873"/>
        <s v="C0857117"/>
        <s v="C2233501"/>
        <s v="C0022281"/>
        <s v="C0861171"/>
        <s v="C0423006"/>
        <s v="C0235309"/>
        <s v="C0238976"/>
        <s v="C0241502"/>
        <s v="C0241377"/>
        <s v="C0033771"/>
        <s v="C0521817"/>
        <s v="C1456711"/>
        <s v="C0239182"/>
        <s v="C0239729"/>
        <s v="C0424489"/>
        <s v="C0041834"/>
        <s v="C0237849"/>
        <s v="C0003862"/>
        <s v="C0151315"/>
        <s v="C2957106"/>
        <s v="C0009676"/>
        <s v="C0947509"/>
        <s v="C0036572"/>
        <s v="C0013144"/>
        <s v="C0311394"/>
        <s v="C0085636"/>
        <s v="C0039971"/>
        <s v="C0917799"/>
        <s v="C3890554"/>
        <s v="C3842079"/>
        <s v="C0235014"/>
        <s v="C4286042"/>
        <s v="C2019027"/>
        <s v="C2126375"/>
        <s v="C0857150"/>
        <s v="C0016382"/>
        <s v="C0241262"/>
        <s v="C0455899"/>
        <s v="C0152165"/>
        <s v="C0001807"/>
        <s v="C0233407"/>
        <s v="C0018524"/>
        <s v="C3830157"/>
        <s v="C4054833"/>
        <s v="C0549249"/>
        <s v="C0849852"/>
        <s v="C4060776"/>
        <s v="C0034161"/>
        <s v="C0221237"/>
        <s v="C2133409"/>
        <s v="C4313167"/>
        <s v="C0005758"/>
        <s v="C0040247"/>
        <s v="C0423773"/>
        <s v="C0014740"/>
        <s v="C0025289"/>
        <s v="C0376175"/>
        <s v="C0239375"/>
        <s v="C0086439"/>
        <s v="C0237314"/>
        <s v="C4551678"/>
        <s v="C0019158"/>
        <s v="C0857172"/>
        <s v="C0850060"/>
        <s v="C0700184"/>
        <s v="C0424502"/>
        <s v="C0424101"/>
        <s v="C0424295"/>
        <s v="C0021125"/>
        <s v="C0232292"/>
        <s v="C0008031"/>
        <s v="C0037317"/>
        <s v="C0004099"/>
        <s v="C0264423"/>
        <s v="C1387143"/>
        <s v="C1837464"/>
        <s v="C1839766"/>
        <s v="C0240583"/>
        <s v="C0239337"/>
        <s v="C0265605"/>
        <s v="C4086857"/>
        <s v="C3174786"/>
        <s v="C1456553"/>
        <s v="C0424688"/>
        <s v="C0018798"/>
        <s v="C0812426"/>
        <s v="C0563243"/>
        <s v="C0234964"/>
        <s v="C3714756"/>
        <s v="C0023186"/>
        <s v="C0424605"/>
        <s v="C0233794"/>
        <s v="C0584954"/>
        <s v="C0582553"/>
        <s v="C0423906"/>
        <s v="C0582595"/>
        <s v="C0549209"/>
        <s v="C0085633"/>
        <s v="C0580094"/>
        <s v="C4331432"/>
        <s v="C0150080"/>
        <s v="C4061942"/>
        <s v="C0233514"/>
        <s v="C1820635"/>
        <s v="C0517891"/>
        <s v="C2018073"/>
        <s v="C0566092"/>
        <s v="C0564538"/>
        <s v="C2071463"/>
        <s v="C3552687"/>
        <s v="C0262638"/>
        <s v="C0920296"/>
        <s v="C0860614"/>
        <s v="C1409891"/>
        <s v="C1411876"/>
        <s v="C4274563"/>
        <s v="C3274941"/>
        <s v="C3262040"/>
        <s v="C2676804"/>
        <s v="C0024632"/>
        <s v="C0437814"/>
        <s v="C2362324"/>
        <s v="C4521075"/>
        <s v="C1262477"/>
        <s v="C0040188"/>
        <s v="C0751900"/>
        <s v="C0751901"/>
        <s v="C0240805"/>
        <s v="C0036439"/>
        <s v="C0239000"/>
        <s v="C0238744"/>
        <s v="C0740636"/>
        <s v="C0857239"/>
        <s v="C0560024"/>
        <s v="C0033775"/>
        <s v="C0042256"/>
        <s v="C0917801"/>
        <s v="C3887611"/>
        <s v="C0262527"/>
        <s v="C0877487"/>
        <s v="C4728229"/>
        <s v="C0858751"/>
        <s v="C2089742"/>
        <s v="C0239739"/>
        <s v="C1443924"/>
        <s v="C0151594"/>
        <s v="C0241258"/>
        <s v="C0577115"/>
        <s v="C0000729"/>
        <s v="C1291077"/>
        <s v="C4330202"/>
        <s v="C0232487"/>
        <s v="C0232720"/>
        <s v="C0241579"/>
        <s v="C2010848"/>
        <s v="C0026393"/>
        <s v="C3665596"/>
        <s v="C0343643"/>
        <s v="C0343644"/>
        <s v="C0009663"/>
        <s v="C0021345"/>
        <s v="C0036262"/>
        <s v="C0242002"/>
        <s v="C0019360"/>
        <s v="C3642249"/>
        <s v="C0423580"/>
        <s v="C0542346"/>
        <s v="C4282208"/>
        <s v="C3641895"/>
        <s v="C0423224"/>
        <s v="C0278207"/>
        <s v="C0426377"/>
      </sharedItems>
    </cacheField>
    <cacheField name="UMLS Description" numFmtId="0">
      <sharedItems/>
    </cacheField>
    <cacheField name="UMLS Desc CHN" numFmtId="0">
      <sharedItems containsBlank="1"/>
    </cacheField>
    <cacheField name="Count" numFmtId="0">
      <sharedItems containsSemiMixedTypes="0" containsString="0" containsNumber="1" containsInteger="1" minValue="1" maxValue="1"/>
    </cacheField>
    <cacheField name="Question_CH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K Beyond" refreshedDate="43675.365037731484" createdVersion="4" refreshedVersion="4" minRefreshableVersion="3" recordCount="352">
  <cacheSource type="worksheet">
    <worksheetSource ref="A1:I353" sheet="Cause"/>
  </cacheSource>
  <cacheFields count="9">
    <cacheField name="No" numFmtId="0">
      <sharedItems containsSemiMixedTypes="0" containsString="0" containsNumber="1" containsInteger="1" minValue="1" maxValue="352"/>
    </cacheField>
    <cacheField name="ICD10" numFmtId="0">
      <sharedItems count="60">
        <s v="J02.9"/>
        <s v="H66"/>
        <s v="H60"/>
        <s v="N39"/>
        <s v="J20"/>
        <s v="J21"/>
        <s v="J06"/>
        <s v="J01"/>
        <s v="B01"/>
        <s v="R19"/>
        <s v="R50"/>
        <s v="Z91"/>
        <s v="B05"/>
        <s v="B26"/>
        <s v="B06"/>
        <s v="A37"/>
        <s v="B97"/>
        <s v="J05"/>
        <s v="B08.4"/>
        <s v="H10"/>
        <s v="B08.3"/>
        <s v="A08.0"/>
        <s v="G03"/>
        <s v="J02.0"/>
        <s v="A38"/>
        <s v="G93"/>
        <s v="B95"/>
        <s v="L01"/>
        <s v="B35"/>
        <s v="A69"/>
        <s v="J10"/>
        <s v="J30"/>
        <s v="F90"/>
        <s v="J45"/>
        <s v="Q86"/>
        <s v="J09"/>
        <s v="H91"/>
        <s v="R48"/>
        <s v="F81"/>
        <s v="B85"/>
        <s v="Z68"/>
        <s v="A07.2"/>
        <s v="F95"/>
        <s v="M41"/>
        <s v="B08.20"/>
        <s v="K52"/>
        <s v="B82"/>
        <s v="B00"/>
        <s v="B96"/>
        <s v="A07.1"/>
        <s v="B15"/>
        <s v="B08.1"/>
        <s v="B27"/>
        <s v="A08.11"/>
        <s v="A02"/>
        <s v="Z20"/>
        <s v="A03"/>
        <s v="B02"/>
        <s v="B65"/>
        <s v="E86.0"/>
      </sharedItems>
    </cacheField>
    <cacheField name="Cause description" numFmtId="0">
      <sharedItems longText="1"/>
    </cacheField>
    <cacheField name="UMLS Code" numFmtId="0">
      <sharedItems count="165">
        <s v="C0009443"/>
        <s v="C0021400"/>
        <s v="C0021345"/>
        <s v="C0025007"/>
        <s v="C0008049"/>
        <s v="C0010380"/>
        <s v="C0043167"/>
        <s v="C0851444"/>
        <s v="H0000001"/>
        <s v="C0022108"/>
        <s v="C0001873"/>
        <s v="C0037369"/>
        <s v="C0678803"/>
        <s v="C0008038"/>
        <s v="C0001948"/>
        <s v="C0453864"/>
        <s v="C0080194"/>
        <s v="C0017168"/>
        <s v="C0019682"/>
        <s v="C0027651"/>
        <s v="C0006042"/>
        <s v="C2220318"/>
        <s v="C0008925"/>
        <s v="C0013080"/>
        <s v="C0149508"/>
        <s v="C0085393"/>
        <s v="C2133631"/>
        <s v="C0850719"/>
        <s v="C0948400"/>
        <s v="C1533294"/>
        <s v="C0039003"/>
        <s v="C4021821"/>
        <s v="C0013330"/>
        <s v="C0151526"/>
        <s v="C3203558"/>
        <s v="C1827536"/>
        <s v="H"/>
        <s v="C0008679"/>
        <s v="C0337005"/>
        <s v="C0018621"/>
        <s v="C0265736"/>
        <s v="C0010674"/>
        <s v="C0524800"/>
        <s v="C1411031"/>
        <s v="C0453834"/>
        <s v="C0043056"/>
        <s v="C4284232"/>
        <s v="C0022951"/>
        <s v="C0016745"/>
        <s v="C0003920"/>
        <s v="C0198482"/>
        <s v="C0193438"/>
        <s v="C0012242"/>
        <s v="C0004623"/>
        <s v="C0018839"/>
        <s v="C0003873"/>
        <s v="C0020971"/>
        <s v="C0241889"/>
        <s v="C0004096"/>
        <s v="C0042842"/>
        <s v="C4288894"/>
        <s v="C1636665"/>
        <s v="C0521578"/>
        <s v="C0562955"/>
        <s v="C3843807"/>
        <s v="C0001578"/>
        <s v="C0337385"/>
        <s v="C0008059"/>
        <s v="C0241737"/>
        <s v="C0241232"/>
        <s v="C0004057"/>
        <s v="C1456270"/>
        <s v="C0336924"/>
        <s v="C0241301"/>
        <s v="C0150077"/>
        <s v="C0021564"/>
        <s v="C0015230"/>
        <s v="C0521828"/>
        <s v="C4063599"/>
        <s v="C0442547"/>
        <s v="C3203570"/>
        <s v="C1999167"/>
        <s v="C0920425"/>
        <s v="C0021079"/>
        <s v="C0361272"/>
        <s v="C0011847"/>
        <s v="C0795691"/>
        <s v="C0032961"/>
        <s v="C0028754"/>
        <s v="C0013595"/>
        <s v="C0002092"/>
        <s v="C0440454"/>
        <s v="C0998367"/>
        <s v="C0040537"/>
        <s v="C0023175"/>
        <s v="C0521643"/>
        <s v="C1698582"/>
        <s v="C2230011"/>
        <s v="C0032385"/>
        <s v="C0038029"/>
        <s v="C1328858"/>
        <s v="C0035243"/>
        <s v="C0015259"/>
        <s v="C0450029"/>
        <s v="C0037366"/>
        <s v="C0001645"/>
        <s v="C0020740"/>
        <s v="C0027396"/>
        <s v="C0038435"/>
        <s v="C0016485"/>
        <s v="C1266852"/>
        <s v="C0457553"/>
        <s v="C2911670"/>
        <s v="C3260393"/>
        <s v="C0740486"/>
        <s v="C0029882"/>
        <s v="C4280331"/>
        <s v="C0206504"/>
        <s v="C0563547"/>
        <s v="C0239573"/>
        <s v="C0025289"/>
        <s v="C0270611"/>
        <s v="C0038454"/>
        <s v="C4510149"/>
        <s v="C0695266"/>
        <s v="C0016952"/>
        <s v="C0015934"/>
        <s v="C0024032"/>
        <s v="C3203533"/>
        <s v="C1368081"/>
        <s v="C0455587"/>
        <s v="C0007684"/>
        <s v="C0012155"/>
        <s v="C0277807"/>
        <s v="C0033898"/>
        <s v="C0037464"/>
        <s v="C0180416"/>
        <s v="C0036916"/>
        <s v="C0860115"/>
        <s v="C0086582"/>
        <s v="C0086287"/>
        <s v="C0015967"/>
        <s v="C1134488"/>
        <s v="C0015672"/>
        <s v="C2169558"/>
        <s v="C0038817"/>
        <s v="C0452849"/>
        <s v="C2107855"/>
        <s v="C4715663"/>
        <s v="C0452454"/>
        <s v="C0452794"/>
        <s v="C2107847"/>
        <s v="C0240864"/>
        <s v="C0452827"/>
        <s v="C0016767"/>
        <s v="C0042440"/>
        <s v="C0031268"/>
        <s v="C0038354"/>
        <s v="C1522449"/>
        <s v="C3665472"/>
        <s v="C0038317"/>
        <s v="C0011991"/>
        <s v="C0042963"/>
        <s v="C0700590"/>
        <s v="C0848390"/>
      </sharedItems>
    </cacheField>
    <cacheField name="UMLS Description" numFmtId="0">
      <sharedItems/>
    </cacheField>
    <cacheField name="UMLS Desc CHN" numFmtId="0">
      <sharedItems containsNonDate="0" containsString="0" containsBlank="1"/>
    </cacheField>
    <cacheField name="Cause_ICD10" numFmtId="0">
      <sharedItems containsBlank="1"/>
    </cacheField>
    <cacheField name="Count" numFmtId="0">
      <sharedItems containsSemiMixedTypes="0" containsString="0" containsNumber="1" containsInteger="1" minValue="1" maxValue="1"/>
    </cacheField>
    <cacheField name="Question_CH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1"/>
    <x v="0"/>
    <x v="0"/>
    <x v="0"/>
    <s v="Sore Throat"/>
    <m/>
    <n v="1"/>
    <m/>
  </r>
  <r>
    <n v="2"/>
    <x v="0"/>
    <x v="1"/>
    <x v="1"/>
    <s v="Burn of throat"/>
    <m/>
    <n v="1"/>
    <m/>
  </r>
  <r>
    <n v="3"/>
    <x v="0"/>
    <x v="2"/>
    <x v="2"/>
    <s v="Scratch of throat"/>
    <m/>
    <n v="1"/>
    <m/>
  </r>
  <r>
    <n v="4"/>
    <x v="0"/>
    <x v="3"/>
    <x v="3"/>
    <s v="Swallowing painful"/>
    <m/>
    <n v="1"/>
    <m/>
  </r>
  <r>
    <n v="5"/>
    <x v="0"/>
    <x v="4"/>
    <x v="4"/>
    <s v="Have Difficulty Swallowing"/>
    <m/>
    <n v="1"/>
    <m/>
  </r>
  <r>
    <n v="6"/>
    <x v="0"/>
    <x v="5"/>
    <x v="5"/>
    <s v="swollen glands in neck"/>
    <m/>
    <n v="1"/>
    <m/>
  </r>
  <r>
    <n v="7"/>
    <x v="0"/>
    <x v="6"/>
    <x v="6"/>
    <s v="Swelling of salivary gland"/>
    <m/>
    <n v="1"/>
    <m/>
  </r>
  <r>
    <n v="8"/>
    <x v="0"/>
    <x v="7"/>
    <x v="7"/>
    <s v="Swelling of tonsil"/>
    <m/>
    <n v="1"/>
    <m/>
  </r>
  <r>
    <n v="9"/>
    <x v="0"/>
    <x v="8"/>
    <x v="8"/>
    <s v="tenacious white membrane of tonsils"/>
    <m/>
    <n v="1"/>
    <m/>
  </r>
  <r>
    <n v="10"/>
    <x v="0"/>
    <x v="9"/>
    <x v="9"/>
    <s v="Tenderness of neck"/>
    <m/>
    <n v="1"/>
    <m/>
  </r>
  <r>
    <n v="11"/>
    <x v="0"/>
    <x v="10"/>
    <x v="10"/>
    <s v="Hoarseness"/>
    <m/>
    <n v="1"/>
    <m/>
  </r>
  <r>
    <n v="12"/>
    <x v="0"/>
    <x v="11"/>
    <x v="11"/>
    <s v="Muffled voice"/>
    <m/>
    <n v="1"/>
    <m/>
  </r>
  <r>
    <n v="13"/>
    <x v="0"/>
    <x v="12"/>
    <x v="12"/>
    <s v="Coughing"/>
    <m/>
    <n v="1"/>
    <m/>
  </r>
  <r>
    <n v="14"/>
    <x v="0"/>
    <x v="13"/>
    <x v="13"/>
    <s v="Sneezing"/>
    <m/>
    <n v="1"/>
    <m/>
  </r>
  <r>
    <n v="15"/>
    <x v="0"/>
    <x v="14"/>
    <x v="14"/>
    <s v="Fever"/>
    <m/>
    <n v="1"/>
    <m/>
  </r>
  <r>
    <n v="16"/>
    <x v="0"/>
    <x v="15"/>
    <x v="15"/>
    <s v="Swollen Lymph Node"/>
    <m/>
    <n v="1"/>
    <m/>
  </r>
  <r>
    <n v="17"/>
    <x v="1"/>
    <x v="16"/>
    <x v="16"/>
    <s v="Earache"/>
    <m/>
    <n v="1"/>
    <m/>
  </r>
  <r>
    <n v="18"/>
    <x v="1"/>
    <x v="17"/>
    <x v="17"/>
    <s v="pulling at ears"/>
    <m/>
    <n v="1"/>
    <m/>
  </r>
  <r>
    <n v="19"/>
    <x v="1"/>
    <x v="18"/>
    <x v="18"/>
    <s v="Trouble Sleeping"/>
    <m/>
    <n v="1"/>
    <m/>
  </r>
  <r>
    <n v="20"/>
    <x v="1"/>
    <x v="19"/>
    <x v="19"/>
    <s v="Crying, excessive"/>
    <m/>
    <n v="1"/>
    <m/>
  </r>
  <r>
    <n v="21"/>
    <x v="1"/>
    <x v="20"/>
    <x v="20"/>
    <s v="Irritable Mood"/>
    <m/>
    <n v="1"/>
    <m/>
  </r>
  <r>
    <n v="22"/>
    <x v="1"/>
    <x v="21"/>
    <x v="21"/>
    <s v="Have Trouble Hearing"/>
    <m/>
    <n v="1"/>
    <m/>
  </r>
  <r>
    <n v="23"/>
    <x v="1"/>
    <x v="22"/>
    <x v="22"/>
    <s v="Impairment of balance"/>
    <m/>
    <n v="1"/>
    <m/>
  </r>
  <r>
    <n v="24"/>
    <x v="1"/>
    <x v="23"/>
    <x v="14"/>
    <s v="Fever"/>
    <m/>
    <n v="1"/>
    <m/>
  </r>
  <r>
    <n v="25"/>
    <x v="1"/>
    <x v="24"/>
    <x v="23"/>
    <s v="Ear discharge"/>
    <m/>
    <n v="1"/>
    <m/>
  </r>
  <r>
    <n v="26"/>
    <x v="1"/>
    <x v="25"/>
    <x v="24"/>
    <s v="Headache"/>
    <m/>
    <n v="1"/>
    <m/>
  </r>
  <r>
    <n v="27"/>
    <x v="1"/>
    <x v="26"/>
    <x v="25"/>
    <s v="Anorexia"/>
    <m/>
    <n v="1"/>
    <m/>
  </r>
  <r>
    <n v="28"/>
    <x v="1"/>
    <x v="27"/>
    <x v="26"/>
    <s v="Rhinorrhea"/>
    <m/>
    <n v="1"/>
    <m/>
  </r>
  <r>
    <n v="29"/>
    <x v="1"/>
    <x v="28"/>
    <x v="27"/>
    <s v="Nasal congestion"/>
    <m/>
    <n v="1"/>
    <m/>
  </r>
  <r>
    <n v="30"/>
    <x v="1"/>
    <x v="29"/>
    <x v="12"/>
    <s v="Coughing"/>
    <m/>
    <n v="1"/>
    <m/>
  </r>
  <r>
    <n v="31"/>
    <x v="2"/>
    <x v="30"/>
    <x v="28"/>
    <s v="Itching of ear"/>
    <m/>
    <n v="1"/>
    <m/>
  </r>
  <r>
    <n v="32"/>
    <x v="2"/>
    <x v="31"/>
    <x v="29"/>
    <s v="Redness of external ear"/>
    <m/>
    <n v="1"/>
    <m/>
  </r>
  <r>
    <n v="33"/>
    <x v="2"/>
    <x v="32"/>
    <x v="30"/>
    <s v="Ear discomfort"/>
    <m/>
    <n v="1"/>
    <m/>
  </r>
  <r>
    <n v="34"/>
    <x v="2"/>
    <x v="33"/>
    <x v="23"/>
    <s v="Ear discharge"/>
    <m/>
    <n v="1"/>
    <m/>
  </r>
  <r>
    <n v="35"/>
    <x v="2"/>
    <x v="34"/>
    <x v="28"/>
    <s v="Itching of ear"/>
    <m/>
    <n v="1"/>
    <m/>
  </r>
  <r>
    <n v="36"/>
    <x v="2"/>
    <x v="35"/>
    <x v="16"/>
    <s v="Earache"/>
    <m/>
    <n v="1"/>
    <m/>
  </r>
  <r>
    <n v="37"/>
    <x v="2"/>
    <x v="36"/>
    <x v="30"/>
    <s v="Redness of external ear"/>
    <m/>
    <n v="1"/>
    <m/>
  </r>
  <r>
    <n v="38"/>
    <x v="2"/>
    <x v="37"/>
    <x v="23"/>
    <s v="Ear discharge"/>
    <m/>
    <n v="1"/>
    <m/>
  </r>
  <r>
    <n v="39"/>
    <x v="2"/>
    <x v="38"/>
    <x v="31"/>
    <s v="fullness or blockage in your ears"/>
    <m/>
    <n v="1"/>
    <m/>
  </r>
  <r>
    <n v="40"/>
    <x v="2"/>
    <x v="39"/>
    <x v="32"/>
    <s v="Muffled hearing in both ears"/>
    <m/>
    <n v="1"/>
    <m/>
  </r>
  <r>
    <n v="41"/>
    <x v="2"/>
    <x v="40"/>
    <x v="16"/>
    <s v="Earache"/>
    <m/>
    <n v="1"/>
    <m/>
  </r>
  <r>
    <n v="42"/>
    <x v="2"/>
    <x v="41"/>
    <x v="31"/>
    <s v="fullness or blockage in your ears"/>
    <m/>
    <n v="1"/>
    <m/>
  </r>
  <r>
    <n v="43"/>
    <x v="2"/>
    <x v="42"/>
    <x v="30"/>
    <s v="Redness of external ear"/>
    <m/>
    <n v="1"/>
    <m/>
  </r>
  <r>
    <n v="44"/>
    <x v="2"/>
    <x v="43"/>
    <x v="15"/>
    <s v="Swollen Lymph Node"/>
    <m/>
    <n v="1"/>
    <m/>
  </r>
  <r>
    <n v="45"/>
    <x v="2"/>
    <x v="44"/>
    <x v="14"/>
    <s v="Fever"/>
    <m/>
    <n v="1"/>
    <m/>
  </r>
  <r>
    <n v="46"/>
    <x v="2"/>
    <x v="45"/>
    <x v="16"/>
    <s v="Earache"/>
    <m/>
    <n v="1"/>
    <m/>
  </r>
  <r>
    <n v="47"/>
    <x v="2"/>
    <x v="46"/>
    <x v="31"/>
    <s v="fullness or blockage in your ears"/>
    <m/>
    <n v="1"/>
    <m/>
  </r>
  <r>
    <n v="48"/>
    <x v="2"/>
    <x v="47"/>
    <x v="15"/>
    <s v="Swollen Lymph Node"/>
    <m/>
    <n v="1"/>
    <m/>
  </r>
  <r>
    <n v="49"/>
    <x v="2"/>
    <x v="48"/>
    <x v="33"/>
    <s v="temporary loss of hearing"/>
    <m/>
    <n v="1"/>
    <m/>
  </r>
  <r>
    <n v="50"/>
    <x v="2"/>
    <x v="49"/>
    <x v="16"/>
    <s v="Earache"/>
    <m/>
    <n v="1"/>
    <m/>
  </r>
  <r>
    <n v="51"/>
    <x v="2"/>
    <x v="50"/>
    <x v="20"/>
    <s v="Irritable Mood"/>
    <m/>
    <n v="1"/>
    <m/>
  </r>
  <r>
    <n v="52"/>
    <x v="3"/>
    <x v="51"/>
    <x v="34"/>
    <s v="urge to urinate"/>
    <m/>
    <n v="1"/>
    <m/>
  </r>
  <r>
    <n v="53"/>
    <x v="3"/>
    <x v="52"/>
    <x v="35"/>
    <s v="Have Pain or Burning with Urination"/>
    <m/>
    <n v="1"/>
    <m/>
  </r>
  <r>
    <n v="54"/>
    <x v="3"/>
    <x v="53"/>
    <x v="36"/>
    <s v="frequent small amounts of urine"/>
    <m/>
    <n v="1"/>
    <m/>
  </r>
  <r>
    <n v="55"/>
    <x v="3"/>
    <x v="54"/>
    <x v="37"/>
    <s v="Cloudy urine"/>
    <m/>
    <n v="1"/>
    <m/>
  </r>
  <r>
    <n v="56"/>
    <x v="3"/>
    <x v="55"/>
    <x v="38"/>
    <s v="Red urine"/>
    <m/>
    <n v="1"/>
    <m/>
  </r>
  <r>
    <n v="57"/>
    <x v="3"/>
    <x v="56"/>
    <x v="39"/>
    <s v="Abnormal urine odor"/>
    <m/>
    <n v="1"/>
    <m/>
  </r>
  <r>
    <n v="58"/>
    <x v="3"/>
    <x v="57"/>
    <x v="40"/>
    <s v="Pelvic Pain"/>
    <m/>
    <n v="1"/>
    <m/>
  </r>
  <r>
    <n v="59"/>
    <x v="3"/>
    <x v="58"/>
    <x v="41"/>
    <s v="Upper back pain"/>
    <m/>
    <n v="1"/>
    <m/>
  </r>
  <r>
    <n v="60"/>
    <x v="3"/>
    <x v="59"/>
    <x v="42"/>
    <s v="Flank Pain"/>
    <m/>
    <n v="1"/>
    <m/>
  </r>
  <r>
    <n v="61"/>
    <x v="3"/>
    <x v="60"/>
    <x v="43"/>
    <s v="fever, high-grade"/>
    <m/>
    <n v="1"/>
    <m/>
  </r>
  <r>
    <n v="62"/>
    <x v="3"/>
    <x v="61"/>
    <x v="44"/>
    <s v="Tremor"/>
    <m/>
    <n v="1"/>
    <m/>
  </r>
  <r>
    <n v="63"/>
    <x v="3"/>
    <x v="62"/>
    <x v="45"/>
    <s v="Chills"/>
    <m/>
    <n v="1"/>
    <m/>
  </r>
  <r>
    <n v="64"/>
    <x v="3"/>
    <x v="63"/>
    <x v="46"/>
    <s v="Nausea"/>
    <m/>
    <n v="1"/>
    <m/>
  </r>
  <r>
    <n v="65"/>
    <x v="3"/>
    <x v="64"/>
    <x v="47"/>
    <s v="Vomiting"/>
    <m/>
    <n v="1"/>
    <m/>
  </r>
  <r>
    <n v="66"/>
    <x v="3"/>
    <x v="65"/>
    <x v="48"/>
    <s v="pelvic pressure"/>
    <m/>
    <n v="1"/>
    <m/>
  </r>
  <r>
    <n v="67"/>
    <x v="3"/>
    <x v="66"/>
    <x v="49"/>
    <s v="Lower abdomen pain"/>
    <m/>
    <n v="1"/>
    <m/>
  </r>
  <r>
    <n v="68"/>
    <x v="3"/>
    <x v="67"/>
    <x v="50"/>
    <s v="burning/painful urination"/>
    <m/>
    <n v="1"/>
    <m/>
  </r>
  <r>
    <n v="69"/>
    <x v="3"/>
    <x v="68"/>
    <x v="51"/>
    <s v="Hematuria"/>
    <m/>
    <n v="1"/>
    <m/>
  </r>
  <r>
    <n v="70"/>
    <x v="3"/>
    <x v="69"/>
    <x v="50"/>
    <s v="burning/painful urination"/>
    <m/>
    <n v="1"/>
    <m/>
  </r>
  <r>
    <n v="71"/>
    <x v="3"/>
    <x v="70"/>
    <x v="52"/>
    <s v="Urinary Incontinence"/>
    <m/>
    <n v="1"/>
    <m/>
  </r>
  <r>
    <n v="72"/>
    <x v="4"/>
    <x v="71"/>
    <x v="12"/>
    <s v="Coughing"/>
    <m/>
    <n v="1"/>
    <m/>
  </r>
  <r>
    <n v="73"/>
    <x v="4"/>
    <x v="72"/>
    <x v="53"/>
    <s v="Mucus | sputum"/>
    <m/>
    <n v="1"/>
    <m/>
  </r>
  <r>
    <n v="74"/>
    <x v="4"/>
    <x v="73"/>
    <x v="54"/>
    <s v="Fatigue"/>
    <m/>
    <n v="1"/>
    <m/>
  </r>
  <r>
    <n v="75"/>
    <x v="4"/>
    <x v="74"/>
    <x v="55"/>
    <s v="Dyspnea"/>
    <m/>
    <n v="1"/>
    <m/>
  </r>
  <r>
    <n v="76"/>
    <x v="4"/>
    <x v="75"/>
    <x v="56"/>
    <s v="Low grade fever"/>
    <m/>
    <n v="1"/>
    <m/>
  </r>
  <r>
    <n v="77"/>
    <x v="4"/>
    <x v="76"/>
    <x v="45"/>
    <s v="Chills"/>
    <m/>
    <n v="1"/>
    <m/>
  </r>
  <r>
    <n v="78"/>
    <x v="4"/>
    <x v="77"/>
    <x v="57"/>
    <s v="Chest discomfort"/>
    <m/>
    <n v="1"/>
    <m/>
  </r>
  <r>
    <n v="79"/>
    <x v="4"/>
    <x v="78"/>
    <x v="58"/>
    <s v="Cold symptoms"/>
    <m/>
    <n v="1"/>
    <m/>
  </r>
  <r>
    <n v="80"/>
    <x v="4"/>
    <x v="79"/>
    <x v="59"/>
    <s v="COUGH CHRONIC PRODUCTIVE"/>
    <m/>
    <n v="1"/>
    <m/>
  </r>
  <r>
    <n v="81"/>
    <x v="5"/>
    <x v="80"/>
    <x v="26"/>
    <s v="Rhinorrhea"/>
    <m/>
    <n v="1"/>
    <m/>
  </r>
  <r>
    <n v="82"/>
    <x v="5"/>
    <x v="81"/>
    <x v="27"/>
    <s v="Nasal congestion"/>
    <m/>
    <n v="1"/>
    <m/>
  </r>
  <r>
    <n v="83"/>
    <x v="5"/>
    <x v="71"/>
    <x v="12"/>
    <s v="Coughing"/>
    <m/>
    <n v="1"/>
    <m/>
  </r>
  <r>
    <n v="84"/>
    <x v="5"/>
    <x v="82"/>
    <x v="56"/>
    <s v="Low grade fever"/>
    <m/>
    <n v="1"/>
    <m/>
  </r>
  <r>
    <n v="85"/>
    <x v="5"/>
    <x v="83"/>
    <x v="55"/>
    <s v="Dyspnea"/>
    <m/>
    <n v="1"/>
    <m/>
  </r>
  <r>
    <n v="86"/>
    <x v="5"/>
    <x v="84"/>
    <x v="60"/>
    <s v="wheezing"/>
    <m/>
    <n v="1"/>
    <m/>
  </r>
  <r>
    <n v="87"/>
    <x v="5"/>
    <x v="85"/>
    <x v="61"/>
    <s v="infection of ear"/>
    <m/>
    <n v="1"/>
    <m/>
  </r>
  <r>
    <n v="88"/>
    <x v="6"/>
    <x v="80"/>
    <x v="26"/>
    <s v="Rhinorrhea"/>
    <m/>
    <n v="1"/>
    <m/>
  </r>
  <r>
    <n v="89"/>
    <x v="6"/>
    <x v="81"/>
    <x v="27"/>
    <s v="Nasal congestion"/>
    <m/>
    <n v="1"/>
    <m/>
  </r>
  <r>
    <n v="90"/>
    <x v="6"/>
    <x v="86"/>
    <x v="0"/>
    <s v="Sore Throat"/>
    <m/>
    <n v="1"/>
    <m/>
  </r>
  <r>
    <n v="91"/>
    <x v="6"/>
    <x v="71"/>
    <x v="12"/>
    <s v="Coughing"/>
    <m/>
    <n v="1"/>
    <m/>
  </r>
  <r>
    <n v="92"/>
    <x v="6"/>
    <x v="87"/>
    <x v="27"/>
    <s v="Nasal congestion"/>
    <m/>
    <n v="1"/>
    <m/>
  </r>
  <r>
    <n v="93"/>
    <x v="6"/>
    <x v="88"/>
    <x v="62"/>
    <s v="BODY ACHE"/>
    <m/>
    <n v="1"/>
    <m/>
  </r>
  <r>
    <n v="94"/>
    <x v="6"/>
    <x v="89"/>
    <x v="24"/>
    <s v="Headache"/>
    <m/>
    <n v="1"/>
    <m/>
  </r>
  <r>
    <n v="95"/>
    <x v="6"/>
    <x v="90"/>
    <x v="56"/>
    <s v="Low grade fever"/>
    <m/>
    <n v="1"/>
    <m/>
  </r>
  <r>
    <n v="96"/>
    <x v="6"/>
    <x v="91"/>
    <x v="63"/>
    <s v="Malaise"/>
    <m/>
    <n v="1"/>
    <m/>
  </r>
  <r>
    <n v="97"/>
    <x v="7"/>
    <x v="92"/>
    <x v="26"/>
    <s v="Rhinorrhea"/>
    <m/>
    <n v="1"/>
    <m/>
  </r>
  <r>
    <n v="98"/>
    <x v="7"/>
    <x v="93"/>
    <x v="64"/>
    <s v="Posterior rhinorrhea"/>
    <m/>
    <n v="1"/>
    <m/>
  </r>
  <r>
    <n v="99"/>
    <x v="7"/>
    <x v="94"/>
    <x v="27"/>
    <s v="Nasal congestion"/>
    <m/>
    <n v="1"/>
    <m/>
  </r>
  <r>
    <n v="100"/>
    <x v="7"/>
    <x v="95"/>
    <x v="65"/>
    <s v="FOREHEAD TENDERNESS"/>
    <m/>
    <n v="1"/>
    <m/>
  </r>
  <r>
    <n v="101"/>
    <x v="7"/>
    <x v="96"/>
    <x v="66"/>
    <s v="pressure in the ear"/>
    <m/>
    <n v="1"/>
    <m/>
  </r>
  <r>
    <n v="102"/>
    <x v="7"/>
    <x v="25"/>
    <x v="24"/>
    <s v="Headache"/>
    <m/>
    <n v="1"/>
    <m/>
  </r>
  <r>
    <n v="103"/>
    <x v="7"/>
    <x v="97"/>
    <x v="67"/>
    <s v="Toothache"/>
    <m/>
    <n v="1"/>
    <m/>
  </r>
  <r>
    <n v="104"/>
    <x v="7"/>
    <x v="98"/>
    <x v="68"/>
    <s v="Sense of smell altered"/>
    <m/>
    <n v="1"/>
    <m/>
  </r>
  <r>
    <n v="105"/>
    <x v="7"/>
    <x v="71"/>
    <x v="12"/>
    <s v="Coughing"/>
    <m/>
    <n v="1"/>
    <m/>
  </r>
  <r>
    <n v="106"/>
    <x v="7"/>
    <x v="99"/>
    <x v="69"/>
    <s v="Halitosis"/>
    <m/>
    <n v="1"/>
    <m/>
  </r>
  <r>
    <n v="107"/>
    <x v="7"/>
    <x v="73"/>
    <x v="54"/>
    <s v="Fatigue"/>
    <m/>
    <n v="1"/>
    <m/>
  </r>
  <r>
    <n v="108"/>
    <x v="7"/>
    <x v="14"/>
    <x v="14"/>
    <s v="Fever"/>
    <m/>
    <n v="1"/>
    <m/>
  </r>
  <r>
    <n v="109"/>
    <x v="8"/>
    <x v="100"/>
    <x v="14"/>
    <s v="Fever"/>
    <m/>
    <n v="1"/>
    <m/>
  </r>
  <r>
    <n v="110"/>
    <x v="8"/>
    <x v="26"/>
    <x v="25"/>
    <s v="Anorexia"/>
    <m/>
    <n v="1"/>
    <m/>
  </r>
  <r>
    <n v="111"/>
    <x v="8"/>
    <x v="25"/>
    <x v="24"/>
    <s v="Headache"/>
    <m/>
    <n v="1"/>
    <m/>
  </r>
  <r>
    <n v="112"/>
    <x v="8"/>
    <x v="101"/>
    <x v="63"/>
    <s v="Malaise"/>
    <m/>
    <n v="1"/>
    <m/>
  </r>
  <r>
    <n v="113"/>
    <x v="8"/>
    <x v="102"/>
    <x v="70"/>
    <s v="Papule"/>
    <m/>
    <n v="1"/>
    <m/>
  </r>
  <r>
    <n v="114"/>
    <x v="8"/>
    <x v="103"/>
    <x v="71"/>
    <s v="Vesicle"/>
    <m/>
    <n v="1"/>
    <m/>
  </r>
  <r>
    <n v="115"/>
    <x v="8"/>
    <x v="104"/>
    <x v="72"/>
    <s v="Scab"/>
    <m/>
    <n v="1"/>
    <m/>
  </r>
  <r>
    <n v="116"/>
    <x v="9"/>
    <x v="105"/>
    <x v="73"/>
    <s v="Diarrhea"/>
    <m/>
    <n v="1"/>
    <m/>
  </r>
  <r>
    <n v="117"/>
    <x v="9"/>
    <x v="106"/>
    <x v="74"/>
    <s v="Abdominal pain/cramps general"/>
    <m/>
    <n v="1"/>
    <m/>
  </r>
  <r>
    <n v="118"/>
    <x v="9"/>
    <x v="14"/>
    <x v="14"/>
    <s v="Fever"/>
    <m/>
    <n v="1"/>
    <m/>
  </r>
  <r>
    <n v="119"/>
    <x v="9"/>
    <x v="107"/>
    <x v="75"/>
    <s v="Hematochezia"/>
    <m/>
    <n v="1"/>
    <m/>
  </r>
  <r>
    <n v="120"/>
    <x v="9"/>
    <x v="108"/>
    <x v="76"/>
    <s v="Mucus in stool"/>
    <m/>
    <n v="1"/>
    <m/>
  </r>
  <r>
    <n v="121"/>
    <x v="9"/>
    <x v="109"/>
    <x v="77"/>
    <s v="Abdomen distended"/>
    <m/>
    <n v="1"/>
    <m/>
  </r>
  <r>
    <n v="122"/>
    <x v="9"/>
    <x v="110"/>
    <x v="46"/>
    <s v="Nausea"/>
    <m/>
    <n v="1"/>
    <m/>
  </r>
  <r>
    <n v="123"/>
    <x v="9"/>
    <x v="111"/>
    <x v="78"/>
    <s v="Urgent desire for stool"/>
    <m/>
    <n v="1"/>
    <m/>
  </r>
  <r>
    <n v="124"/>
    <x v="10"/>
    <x v="112"/>
    <x v="14"/>
    <s v="Fever"/>
    <m/>
    <n v="1"/>
    <m/>
  </r>
  <r>
    <n v="125"/>
    <x v="10"/>
    <x v="113"/>
    <x v="79"/>
    <s v="Sweating "/>
    <m/>
    <n v="1"/>
    <m/>
  </r>
  <r>
    <n v="126"/>
    <x v="10"/>
    <x v="114"/>
    <x v="45"/>
    <s v="Chills"/>
    <m/>
    <n v="1"/>
    <m/>
  </r>
  <r>
    <n v="127"/>
    <x v="10"/>
    <x v="115"/>
    <x v="80"/>
    <s v="Shivering"/>
    <m/>
    <n v="1"/>
    <m/>
  </r>
  <r>
    <n v="128"/>
    <x v="10"/>
    <x v="116"/>
    <x v="24"/>
    <s v="Headache"/>
    <m/>
    <n v="1"/>
    <m/>
  </r>
  <r>
    <n v="129"/>
    <x v="10"/>
    <x v="117"/>
    <x v="81"/>
    <s v="Myalgia"/>
    <m/>
    <n v="1"/>
    <m/>
  </r>
  <r>
    <n v="130"/>
    <x v="10"/>
    <x v="26"/>
    <x v="25"/>
    <s v="Anorexia"/>
    <m/>
    <n v="1"/>
    <m/>
  </r>
  <r>
    <n v="131"/>
    <x v="10"/>
    <x v="118"/>
    <x v="20"/>
    <s v="Irritable Mood"/>
    <m/>
    <n v="1"/>
    <m/>
  </r>
  <r>
    <n v="132"/>
    <x v="10"/>
    <x v="119"/>
    <x v="82"/>
    <s v="Dehydration"/>
    <m/>
    <n v="1"/>
    <m/>
  </r>
  <r>
    <n v="133"/>
    <x v="10"/>
    <x v="120"/>
    <x v="83"/>
    <s v="Weakness/tiredness general"/>
    <m/>
    <n v="1"/>
    <m/>
  </r>
  <r>
    <n v="134"/>
    <x v="11"/>
    <x v="121"/>
    <x v="84"/>
    <s v="Tingling mouth"/>
    <m/>
    <n v="1"/>
    <m/>
  </r>
  <r>
    <n v="135"/>
    <x v="11"/>
    <x v="122"/>
    <x v="85"/>
    <s v="Oral pruritus"/>
    <m/>
    <n v="1"/>
    <m/>
  </r>
  <r>
    <n v="136"/>
    <x v="11"/>
    <x v="123"/>
    <x v="86"/>
    <s v="Urticaria"/>
    <m/>
    <n v="1"/>
    <m/>
  </r>
  <r>
    <n v="137"/>
    <x v="11"/>
    <x v="124"/>
    <x v="87"/>
    <s v="Pruritus"/>
    <m/>
    <n v="1"/>
    <m/>
  </r>
  <r>
    <n v="138"/>
    <x v="11"/>
    <x v="125"/>
    <x v="88"/>
    <s v="Eczema"/>
    <m/>
    <n v="1"/>
    <m/>
  </r>
  <r>
    <n v="139"/>
    <x v="11"/>
    <x v="126"/>
    <x v="89"/>
    <s v="Lip swelling"/>
    <m/>
    <n v="1"/>
    <m/>
  </r>
  <r>
    <n v="140"/>
    <x v="11"/>
    <x v="127"/>
    <x v="90"/>
    <s v="Facial swelling"/>
    <m/>
    <n v="1"/>
    <m/>
  </r>
  <r>
    <n v="141"/>
    <x v="11"/>
    <x v="128"/>
    <x v="91"/>
    <s v="Tongue swelling"/>
    <m/>
    <n v="1"/>
    <m/>
  </r>
  <r>
    <n v="142"/>
    <x v="11"/>
    <x v="129"/>
    <x v="92"/>
    <s v="Throat swelling non-specific"/>
    <m/>
    <n v="1"/>
    <m/>
  </r>
  <r>
    <n v="143"/>
    <x v="11"/>
    <x v="130"/>
    <x v="93"/>
    <s v="Swelling"/>
    <m/>
    <n v="1"/>
    <m/>
  </r>
  <r>
    <n v="144"/>
    <x v="11"/>
    <x v="131"/>
    <x v="60"/>
    <s v="wheezing"/>
    <m/>
    <n v="1"/>
    <m/>
  </r>
  <r>
    <n v="145"/>
    <x v="11"/>
    <x v="132"/>
    <x v="27"/>
    <s v="nasal congestion"/>
    <m/>
    <n v="1"/>
    <m/>
  </r>
  <r>
    <n v="146"/>
    <x v="11"/>
    <x v="133"/>
    <x v="55"/>
    <s v="dyspnea"/>
    <m/>
    <n v="1"/>
    <m/>
  </r>
  <r>
    <n v="147"/>
    <x v="11"/>
    <x v="134"/>
    <x v="94"/>
    <s v="Abdominal pain"/>
    <m/>
    <n v="1"/>
    <m/>
  </r>
  <r>
    <n v="148"/>
    <x v="11"/>
    <x v="135"/>
    <x v="73"/>
    <s v="diarrhea"/>
    <m/>
    <n v="1"/>
    <m/>
  </r>
  <r>
    <n v="149"/>
    <x v="11"/>
    <x v="136"/>
    <x v="95"/>
    <s v="Nausea and vomiting "/>
    <m/>
    <n v="1"/>
    <m/>
  </r>
  <r>
    <n v="150"/>
    <x v="11"/>
    <x v="137"/>
    <x v="96"/>
    <s v="Dizziness"/>
    <m/>
    <n v="1"/>
    <m/>
  </r>
  <r>
    <n v="151"/>
    <x v="11"/>
    <x v="138"/>
    <x v="97"/>
    <s v="lightheadedness"/>
    <m/>
    <n v="1"/>
    <m/>
  </r>
  <r>
    <n v="152"/>
    <x v="11"/>
    <x v="139"/>
    <x v="98"/>
    <s v="Syncope"/>
    <m/>
    <n v="1"/>
    <m/>
  </r>
  <r>
    <n v="153"/>
    <x v="11"/>
    <x v="140"/>
    <x v="99"/>
    <s v="Airway obstruction"/>
    <m/>
    <n v="1"/>
    <m/>
  </r>
  <r>
    <n v="154"/>
    <x v="11"/>
    <x v="141"/>
    <x v="100"/>
    <s v="Pharyngitis"/>
    <m/>
    <n v="1"/>
    <m/>
  </r>
  <r>
    <n v="155"/>
    <x v="11"/>
    <x v="142"/>
    <x v="101"/>
    <s v="lump in throat"/>
    <m/>
    <n v="1"/>
    <m/>
  </r>
  <r>
    <n v="156"/>
    <x v="11"/>
    <x v="143"/>
    <x v="55"/>
    <s v="Dyspnea"/>
    <m/>
    <n v="1"/>
    <m/>
  </r>
  <r>
    <n v="157"/>
    <x v="11"/>
    <x v="144"/>
    <x v="102"/>
    <s v="Shock"/>
    <s v="休克"/>
    <n v="1"/>
    <m/>
  </r>
  <r>
    <n v="158"/>
    <x v="11"/>
    <x v="145"/>
    <x v="103"/>
    <s v="Hypotension"/>
    <m/>
    <n v="1"/>
    <m/>
  </r>
  <r>
    <n v="159"/>
    <x v="11"/>
    <x v="146"/>
    <x v="104"/>
    <s v="Tachycardia"/>
    <m/>
    <n v="1"/>
    <m/>
  </r>
  <r>
    <n v="160"/>
    <x v="11"/>
    <x v="137"/>
    <x v="96"/>
    <s v="Dizziness"/>
    <m/>
    <n v="1"/>
    <m/>
  </r>
  <r>
    <n v="161"/>
    <x v="11"/>
    <x v="138"/>
    <x v="97"/>
    <s v="lightheadedness"/>
    <m/>
    <n v="1"/>
    <m/>
  </r>
  <r>
    <n v="162"/>
    <x v="11"/>
    <x v="147"/>
    <x v="98"/>
    <s v="Syncope"/>
    <m/>
    <n v="1"/>
    <m/>
  </r>
  <r>
    <n v="163"/>
    <x v="12"/>
    <x v="100"/>
    <x v="14"/>
    <s v="Fever"/>
    <m/>
    <n v="1"/>
    <m/>
  </r>
  <r>
    <n v="164"/>
    <x v="12"/>
    <x v="148"/>
    <x v="105"/>
    <s v="Dry cough "/>
    <m/>
    <n v="1"/>
    <m/>
  </r>
  <r>
    <n v="165"/>
    <x v="12"/>
    <x v="80"/>
    <x v="26"/>
    <s v="Rhinorrhea"/>
    <m/>
    <n v="1"/>
    <m/>
  </r>
  <r>
    <n v="166"/>
    <x v="12"/>
    <x v="86"/>
    <x v="0"/>
    <s v="Sore Throat"/>
    <m/>
    <n v="1"/>
    <m/>
  </r>
  <r>
    <n v="167"/>
    <x v="12"/>
    <x v="149"/>
    <x v="106"/>
    <s v="Ocular hyperemia"/>
    <m/>
    <n v="1"/>
    <m/>
  </r>
  <r>
    <n v="168"/>
    <x v="12"/>
    <x v="150"/>
    <x v="107"/>
    <s v="Koplik spots"/>
    <m/>
    <n v="1"/>
    <m/>
  </r>
  <r>
    <n v="169"/>
    <x v="12"/>
    <x v="151"/>
    <x v="108"/>
    <s v="Exanthema"/>
    <m/>
    <n v="1"/>
    <m/>
  </r>
  <r>
    <n v="170"/>
    <x v="12"/>
    <x v="152"/>
    <x v="109"/>
    <s v="splotchy skin lesions"/>
    <m/>
    <n v="1"/>
    <m/>
  </r>
  <r>
    <n v="171"/>
    <x v="12"/>
    <x v="153"/>
    <x v="110"/>
    <s v="Facial rash"/>
    <m/>
    <n v="1"/>
    <m/>
  </r>
  <r>
    <n v="172"/>
    <x v="12"/>
    <x v="154"/>
    <x v="111"/>
    <s v="Rash on legs &amp; arms"/>
    <m/>
    <n v="1"/>
    <m/>
  </r>
  <r>
    <n v="173"/>
    <x v="13"/>
    <x v="155"/>
    <x v="6"/>
    <s v="Swelling of salivary gland"/>
    <m/>
    <n v="1"/>
    <m/>
  </r>
  <r>
    <n v="174"/>
    <x v="13"/>
    <x v="155"/>
    <x v="112"/>
    <s v="Salivary gland pain"/>
    <m/>
    <n v="1"/>
    <m/>
  </r>
  <r>
    <n v="175"/>
    <x v="13"/>
    <x v="156"/>
    <x v="113"/>
    <s v="PAIN WITH CHEWING"/>
    <m/>
    <n v="1"/>
    <m/>
  </r>
  <r>
    <n v="176"/>
    <x v="13"/>
    <x v="157"/>
    <x v="3"/>
    <s v="Swallowing painful"/>
    <m/>
    <n v="1"/>
    <m/>
  </r>
  <r>
    <n v="177"/>
    <x v="13"/>
    <x v="100"/>
    <x v="14"/>
    <s v="Fever"/>
    <m/>
    <n v="1"/>
    <m/>
  </r>
  <r>
    <n v="178"/>
    <x v="13"/>
    <x v="25"/>
    <x v="24"/>
    <s v="Headache"/>
    <m/>
    <n v="1"/>
    <m/>
  </r>
  <r>
    <n v="179"/>
    <x v="13"/>
    <x v="117"/>
    <x v="81"/>
    <s v="Myalgia"/>
    <m/>
    <n v="1"/>
    <m/>
  </r>
  <r>
    <n v="180"/>
    <x v="13"/>
    <x v="158"/>
    <x v="83"/>
    <s v="Weakness/tiredness general"/>
    <m/>
    <n v="1"/>
    <m/>
  </r>
  <r>
    <n v="181"/>
    <x v="13"/>
    <x v="73"/>
    <x v="54"/>
    <s v="Fatigue"/>
    <m/>
    <n v="1"/>
    <m/>
  </r>
  <r>
    <n v="182"/>
    <x v="13"/>
    <x v="26"/>
    <x v="25"/>
    <s v="Anorexia"/>
    <m/>
    <n v="1"/>
    <m/>
  </r>
  <r>
    <n v="183"/>
    <x v="14"/>
    <x v="159"/>
    <x v="56"/>
    <s v="Low grade fever"/>
    <m/>
    <n v="1"/>
    <m/>
  </r>
  <r>
    <n v="184"/>
    <x v="14"/>
    <x v="25"/>
    <x v="24"/>
    <s v="Headache"/>
    <m/>
    <n v="1"/>
    <m/>
  </r>
  <r>
    <n v="185"/>
    <x v="14"/>
    <x v="81"/>
    <x v="27"/>
    <s v="Nasal congestion"/>
    <m/>
    <n v="1"/>
    <m/>
  </r>
  <r>
    <n v="186"/>
    <x v="14"/>
    <x v="80"/>
    <x v="26"/>
    <s v="Rhinorrhea"/>
    <m/>
    <n v="1"/>
    <m/>
  </r>
  <r>
    <n v="187"/>
    <x v="14"/>
    <x v="160"/>
    <x v="106"/>
    <s v="Ocular hyperemia"/>
    <m/>
    <n v="1"/>
    <m/>
  </r>
  <r>
    <n v="188"/>
    <x v="14"/>
    <x v="161"/>
    <x v="114"/>
    <s v="Cervical lymphadenopathy"/>
    <m/>
    <n v="1"/>
    <m/>
  </r>
  <r>
    <n v="189"/>
    <x v="14"/>
    <x v="162"/>
    <x v="110"/>
    <s v="Facial rash"/>
    <m/>
    <n v="1"/>
    <m/>
  </r>
  <r>
    <n v="190"/>
    <x v="14"/>
    <x v="162"/>
    <x v="111"/>
    <s v="Rash on legs &amp; arms"/>
    <m/>
    <n v="1"/>
    <m/>
  </r>
  <r>
    <n v="191"/>
    <x v="15"/>
    <x v="80"/>
    <x v="26"/>
    <s v="Rhinorrhea"/>
    <m/>
    <n v="1"/>
    <m/>
  </r>
  <r>
    <n v="192"/>
    <x v="15"/>
    <x v="163"/>
    <x v="27"/>
    <s v="Nasal congestion"/>
    <m/>
    <n v="1"/>
    <m/>
  </r>
  <r>
    <n v="193"/>
    <x v="15"/>
    <x v="164"/>
    <x v="115"/>
    <s v="Redness of eye"/>
    <m/>
    <n v="1"/>
    <m/>
  </r>
  <r>
    <n v="194"/>
    <x v="15"/>
    <x v="165"/>
    <x v="116"/>
    <s v="Watery eyes"/>
    <m/>
    <n v="1"/>
    <m/>
  </r>
  <r>
    <n v="195"/>
    <x v="15"/>
    <x v="100"/>
    <x v="14"/>
    <s v="Fever"/>
    <m/>
    <n v="1"/>
    <m/>
  </r>
  <r>
    <n v="196"/>
    <x v="15"/>
    <x v="71"/>
    <x v="12"/>
    <s v="Coughing"/>
    <m/>
    <n v="1"/>
    <m/>
  </r>
  <r>
    <n v="197"/>
    <x v="15"/>
    <x v="166"/>
    <x v="117"/>
    <s v="Worse"/>
    <m/>
    <n v="1"/>
    <m/>
  </r>
  <r>
    <n v="198"/>
    <x v="15"/>
    <x v="167"/>
    <x v="118"/>
    <s v="Respiratory mucus;"/>
    <m/>
    <n v="1"/>
    <m/>
  </r>
  <r>
    <n v="199"/>
    <x v="15"/>
    <x v="168"/>
    <x v="47"/>
    <s v="Vomiting"/>
    <m/>
    <n v="1"/>
    <m/>
  </r>
  <r>
    <n v="200"/>
    <x v="15"/>
    <x v="169"/>
    <x v="119"/>
    <s v="Redness of face"/>
    <m/>
    <n v="1"/>
    <m/>
  </r>
  <r>
    <n v="201"/>
    <x v="15"/>
    <x v="170"/>
    <x v="120"/>
    <s v="Cyanosis"/>
    <m/>
    <n v="1"/>
    <m/>
  </r>
  <r>
    <n v="202"/>
    <x v="15"/>
    <x v="171"/>
    <x v="54"/>
    <s v="Fatigue"/>
    <m/>
    <n v="1"/>
    <m/>
  </r>
  <r>
    <n v="203"/>
    <x v="15"/>
    <x v="172"/>
    <x v="121"/>
    <s v="Whooping respiration"/>
    <m/>
    <n v="1"/>
    <m/>
  </r>
  <r>
    <n v="204"/>
    <x v="15"/>
    <x v="173"/>
    <x v="122"/>
    <s v="Persistent cough"/>
    <m/>
    <n v="1"/>
    <m/>
  </r>
  <r>
    <n v="205"/>
    <x v="15"/>
    <x v="174"/>
    <x v="55"/>
    <s v="Dyspnea"/>
    <m/>
    <n v="1"/>
    <m/>
  </r>
  <r>
    <n v="206"/>
    <x v="16"/>
    <x v="175"/>
    <x v="27"/>
    <s v="Nasal congestion"/>
    <m/>
    <n v="1"/>
    <m/>
  </r>
  <r>
    <n v="207"/>
    <x v="16"/>
    <x v="80"/>
    <x v="26"/>
    <s v="Rhinorrhea"/>
    <m/>
    <n v="1"/>
    <m/>
  </r>
  <r>
    <n v="208"/>
    <x v="16"/>
    <x v="148"/>
    <x v="105"/>
    <s v="Dry cough "/>
    <m/>
    <n v="1"/>
    <m/>
  </r>
  <r>
    <n v="209"/>
    <x v="16"/>
    <x v="90"/>
    <x v="56"/>
    <s v="Low grade fever"/>
    <m/>
    <n v="1"/>
    <m/>
  </r>
  <r>
    <n v="210"/>
    <x v="16"/>
    <x v="86"/>
    <x v="0"/>
    <s v="Sore Throat"/>
    <m/>
    <n v="1"/>
    <m/>
  </r>
  <r>
    <n v="211"/>
    <x v="16"/>
    <x v="89"/>
    <x v="24"/>
    <s v="Headache"/>
    <m/>
    <n v="1"/>
    <m/>
  </r>
  <r>
    <n v="212"/>
    <x v="16"/>
    <x v="176"/>
    <x v="14"/>
    <s v="Fever"/>
    <m/>
    <n v="1"/>
    <m/>
  </r>
  <r>
    <n v="213"/>
    <x v="16"/>
    <x v="177"/>
    <x v="12"/>
    <s v="Coughing"/>
    <m/>
    <n v="1"/>
    <m/>
  </r>
  <r>
    <n v="214"/>
    <x v="16"/>
    <x v="178"/>
    <x v="60"/>
    <s v="wheezing"/>
    <m/>
    <n v="1"/>
    <m/>
  </r>
  <r>
    <n v="215"/>
    <x v="16"/>
    <x v="179"/>
    <x v="123"/>
    <s v="Tachypnea"/>
    <m/>
    <n v="1"/>
    <m/>
  </r>
  <r>
    <n v="216"/>
    <x v="16"/>
    <x v="180"/>
    <x v="55"/>
    <s v="Dyspnea"/>
    <m/>
    <n v="1"/>
    <m/>
  </r>
  <r>
    <n v="217"/>
    <x v="16"/>
    <x v="181"/>
    <x v="120"/>
    <s v="Cyanosis"/>
    <m/>
    <n v="1"/>
    <m/>
  </r>
  <r>
    <n v="218"/>
    <x v="16"/>
    <x v="182"/>
    <x v="123"/>
    <s v="Tachypnea"/>
    <m/>
    <n v="1"/>
    <m/>
  </r>
  <r>
    <n v="219"/>
    <x v="16"/>
    <x v="183"/>
    <x v="12"/>
    <s v="Coughing"/>
    <m/>
    <n v="1"/>
    <m/>
  </r>
  <r>
    <n v="220"/>
    <x v="16"/>
    <x v="184"/>
    <x v="124"/>
    <s v="Feeding poor"/>
    <m/>
    <n v="1"/>
    <m/>
  </r>
  <r>
    <n v="221"/>
    <x v="16"/>
    <x v="185"/>
    <x v="125"/>
    <s v="Lethargy"/>
    <m/>
    <n v="1"/>
    <m/>
  </r>
  <r>
    <n v="222"/>
    <x v="16"/>
    <x v="186"/>
    <x v="20"/>
    <s v="Irritable Mood"/>
    <m/>
    <n v="1"/>
    <m/>
  </r>
  <r>
    <n v="223"/>
    <x v="17"/>
    <x v="187"/>
    <x v="126"/>
    <s v="Common cold"/>
    <m/>
    <n v="1"/>
    <m/>
  </r>
  <r>
    <n v="224"/>
    <x v="17"/>
    <x v="188"/>
    <x v="127"/>
    <s v="Barking cough"/>
    <m/>
    <n v="1"/>
    <m/>
  </r>
  <r>
    <n v="225"/>
    <x v="17"/>
    <x v="189"/>
    <x v="128"/>
    <s v="Crying"/>
    <m/>
    <n v="1"/>
    <m/>
  </r>
  <r>
    <n v="226"/>
    <x v="17"/>
    <x v="190"/>
    <x v="12"/>
    <s v="Coughing"/>
    <m/>
    <n v="1"/>
    <m/>
  </r>
  <r>
    <n v="227"/>
    <x v="17"/>
    <x v="191"/>
    <x v="129"/>
    <s v="Anxiety"/>
    <m/>
    <n v="1"/>
    <m/>
  </r>
  <r>
    <n v="228"/>
    <x v="17"/>
    <x v="192"/>
    <x v="130"/>
    <s v="Agitation"/>
    <m/>
    <n v="1"/>
    <m/>
  </r>
  <r>
    <n v="229"/>
    <x v="17"/>
    <x v="193"/>
    <x v="117"/>
    <s v="Worse"/>
    <m/>
    <n v="1"/>
    <m/>
  </r>
  <r>
    <n v="230"/>
    <x v="17"/>
    <x v="14"/>
    <x v="14"/>
    <s v="Fever"/>
    <m/>
    <n v="1"/>
    <m/>
  </r>
  <r>
    <n v="231"/>
    <x v="17"/>
    <x v="194"/>
    <x v="10"/>
    <s v="Hoarseness"/>
    <m/>
    <n v="1"/>
    <m/>
  </r>
  <r>
    <n v="232"/>
    <x v="17"/>
    <x v="195"/>
    <x v="131"/>
    <s v="Noisy respiration"/>
    <m/>
    <n v="1"/>
    <m/>
  </r>
  <r>
    <n v="233"/>
    <x v="17"/>
    <x v="196"/>
    <x v="132"/>
    <s v="Labored breathing"/>
    <m/>
    <n v="1"/>
    <m/>
  </r>
  <r>
    <n v="234"/>
    <x v="18"/>
    <x v="14"/>
    <x v="14"/>
    <s v="Fever"/>
    <m/>
    <n v="1"/>
    <m/>
  </r>
  <r>
    <n v="235"/>
    <x v="18"/>
    <x v="86"/>
    <x v="0"/>
    <s v="Sore Throat"/>
    <m/>
    <n v="1"/>
    <m/>
  </r>
  <r>
    <n v="236"/>
    <x v="18"/>
    <x v="197"/>
    <x v="63"/>
    <s v="Malaise"/>
    <m/>
    <n v="1"/>
    <m/>
  </r>
  <r>
    <n v="237"/>
    <x v="18"/>
    <x v="198"/>
    <x v="133"/>
    <s v="Gingival blister"/>
    <m/>
    <n v="1"/>
    <m/>
  </r>
  <r>
    <n v="238"/>
    <x v="18"/>
    <x v="199"/>
    <x v="134"/>
    <s v="Tongue blistering"/>
    <m/>
    <n v="1"/>
    <m/>
  </r>
  <r>
    <n v="239"/>
    <x v="18"/>
    <x v="200"/>
    <x v="135"/>
    <s v="blister of oral cavity"/>
    <m/>
    <n v="1"/>
    <m/>
  </r>
  <r>
    <n v="240"/>
    <x v="18"/>
    <x v="201"/>
    <x v="136"/>
    <s v="generalized skin rash including palm"/>
    <m/>
    <n v="1"/>
    <m/>
  </r>
  <r>
    <n v="241"/>
    <x v="18"/>
    <x v="202"/>
    <x v="137"/>
    <s v="sole rash"/>
    <m/>
    <n v="1"/>
    <m/>
  </r>
  <r>
    <n v="242"/>
    <x v="18"/>
    <x v="203"/>
    <x v="138"/>
    <s v="buttock rash"/>
    <m/>
    <n v="1"/>
    <m/>
  </r>
  <r>
    <n v="243"/>
    <x v="18"/>
    <x v="204"/>
    <x v="20"/>
    <s v="Irritable Mood"/>
    <m/>
    <n v="1"/>
    <m/>
  </r>
  <r>
    <n v="244"/>
    <x v="18"/>
    <x v="26"/>
    <x v="25"/>
    <s v="Anorexia"/>
    <m/>
    <n v="1"/>
    <m/>
  </r>
  <r>
    <n v="245"/>
    <x v="18"/>
    <x v="205"/>
    <x v="139"/>
    <s v="Hand rash"/>
    <m/>
    <n v="1"/>
    <m/>
  </r>
  <r>
    <n v="246"/>
    <x v="18"/>
    <x v="206"/>
    <x v="140"/>
    <s v="skin rash of both feet"/>
    <m/>
    <n v="1"/>
    <m/>
  </r>
  <r>
    <n v="247"/>
    <x v="19"/>
    <x v="207"/>
    <x v="115"/>
    <s v="Redness of eye"/>
    <m/>
    <n v="1"/>
    <m/>
  </r>
  <r>
    <n v="248"/>
    <x v="19"/>
    <x v="208"/>
    <x v="141"/>
    <s v="Itching of eye"/>
    <m/>
    <n v="1"/>
    <m/>
  </r>
  <r>
    <n v="249"/>
    <x v="19"/>
    <x v="209"/>
    <x v="142"/>
    <s v="Gritty feeling in eyes"/>
    <s v="眼睛感觉像进了沙子"/>
    <n v="1"/>
    <m/>
  </r>
  <r>
    <n v="250"/>
    <x v="19"/>
    <x v="210"/>
    <x v="143"/>
    <s v="Discharge from eye"/>
    <m/>
    <n v="1"/>
    <m/>
  </r>
  <r>
    <n v="251"/>
    <x v="19"/>
    <x v="211"/>
    <x v="116"/>
    <s v="Watery eyes"/>
    <m/>
    <n v="1"/>
    <m/>
  </r>
  <r>
    <n v="252"/>
    <x v="20"/>
    <x v="14"/>
    <x v="14"/>
    <s v="Fever"/>
    <m/>
    <n v="1"/>
    <m/>
  </r>
  <r>
    <n v="253"/>
    <x v="20"/>
    <x v="212"/>
    <x v="144"/>
    <s v="Upset stomach"/>
    <m/>
    <n v="1"/>
    <m/>
  </r>
  <r>
    <n v="254"/>
    <x v="20"/>
    <x v="116"/>
    <x v="24"/>
    <s v="Headache"/>
    <m/>
    <n v="1"/>
    <m/>
  </r>
  <r>
    <n v="255"/>
    <x v="20"/>
    <x v="80"/>
    <x v="26"/>
    <s v="Rhinorrhea"/>
    <m/>
    <n v="1"/>
    <m/>
  </r>
  <r>
    <n v="256"/>
    <x v="20"/>
    <x v="213"/>
    <x v="110"/>
    <s v="Facial rash"/>
    <m/>
    <n v="1"/>
    <m/>
  </r>
  <r>
    <n v="257"/>
    <x v="20"/>
    <x v="213"/>
    <x v="145"/>
    <s v="cheek rash"/>
    <m/>
    <n v="1"/>
    <m/>
  </r>
  <r>
    <n v="258"/>
    <x v="20"/>
    <x v="214"/>
    <x v="111"/>
    <s v="Rash on legs &amp; arms"/>
    <m/>
    <n v="1"/>
    <m/>
  </r>
  <r>
    <n v="259"/>
    <x v="20"/>
    <x v="214"/>
    <x v="146"/>
    <s v="Rash trunk"/>
    <m/>
    <n v="1"/>
    <m/>
  </r>
  <r>
    <n v="260"/>
    <x v="20"/>
    <x v="214"/>
    <x v="147"/>
    <s v="thigh rash"/>
    <m/>
    <n v="1"/>
    <m/>
  </r>
  <r>
    <n v="261"/>
    <x v="20"/>
    <x v="214"/>
    <x v="138"/>
    <s v="buttock rash"/>
    <m/>
    <n v="1"/>
    <m/>
  </r>
  <r>
    <n v="262"/>
    <x v="20"/>
    <x v="215"/>
    <x v="148"/>
    <s v="Prurigo"/>
    <m/>
    <n v="1"/>
    <m/>
  </r>
  <r>
    <n v="263"/>
    <x v="20"/>
    <x v="216"/>
    <x v="149"/>
    <s v="Exposure to extreme temperature, non-occupational"/>
    <m/>
    <n v="1"/>
    <m/>
  </r>
  <r>
    <n v="264"/>
    <x v="20"/>
    <x v="216"/>
    <x v="150"/>
    <s v="Sun exposure"/>
    <m/>
    <n v="1"/>
    <m/>
  </r>
  <r>
    <n v="265"/>
    <x v="21"/>
    <x v="100"/>
    <x v="14"/>
    <s v="Fever"/>
    <m/>
    <n v="1"/>
    <m/>
  </r>
  <r>
    <n v="266"/>
    <x v="21"/>
    <x v="217"/>
    <x v="47"/>
    <s v="Vomiting"/>
    <m/>
    <n v="1"/>
    <m/>
  </r>
  <r>
    <n v="267"/>
    <x v="21"/>
    <x v="218"/>
    <x v="151"/>
    <s v="Watery diarrhea"/>
    <m/>
    <n v="1"/>
    <m/>
  </r>
  <r>
    <n v="268"/>
    <x v="21"/>
    <x v="219"/>
    <x v="94"/>
    <s v="Abdominal Pain"/>
    <m/>
    <n v="1"/>
    <m/>
  </r>
  <r>
    <n v="269"/>
    <x v="22"/>
    <x v="220"/>
    <x v="43"/>
    <s v="fever, high-grade"/>
    <m/>
    <n v="1"/>
    <m/>
  </r>
  <r>
    <n v="270"/>
    <x v="22"/>
    <x v="221"/>
    <x v="115"/>
    <s v="Redness of eye"/>
    <m/>
    <n v="1"/>
    <m/>
  </r>
  <r>
    <n v="271"/>
    <x v="22"/>
    <x v="222"/>
    <x v="146"/>
    <s v="Rash trunk"/>
    <m/>
    <n v="1"/>
    <m/>
  </r>
  <r>
    <n v="272"/>
    <x v="22"/>
    <x v="222"/>
    <x v="152"/>
    <s v="Genital rash"/>
    <m/>
    <n v="1"/>
    <m/>
  </r>
  <r>
    <n v="273"/>
    <x v="22"/>
    <x v="223"/>
    <x v="91"/>
    <s v="Tongue swelling"/>
    <m/>
    <n v="1"/>
    <m/>
  </r>
  <r>
    <n v="274"/>
    <x v="22"/>
    <x v="223"/>
    <x v="153"/>
    <s v="Chapping of lips"/>
    <s v="嘴唇干裂"/>
    <n v="1"/>
    <m/>
  </r>
  <r>
    <n v="275"/>
    <x v="22"/>
    <x v="224"/>
    <x v="154"/>
    <s v="Erythema"/>
    <s v="皮肤红斑"/>
    <n v="1"/>
    <m/>
  </r>
  <r>
    <n v="276"/>
    <x v="22"/>
    <x v="225"/>
    <x v="15"/>
    <s v="Swollen Lymph Node"/>
    <m/>
    <n v="1"/>
    <m/>
  </r>
  <r>
    <n v="277"/>
    <x v="22"/>
    <x v="118"/>
    <x v="20"/>
    <s v="Irritable Mood"/>
    <m/>
    <n v="1"/>
    <m/>
  </r>
  <r>
    <n v="278"/>
    <x v="22"/>
    <x v="226"/>
    <x v="155"/>
    <s v="Peeling of skin"/>
    <s v="皮肤脱皮"/>
    <n v="1"/>
    <m/>
  </r>
  <r>
    <n v="279"/>
    <x v="22"/>
    <x v="227"/>
    <x v="156"/>
    <s v="Arthralgia"/>
    <m/>
    <n v="1"/>
    <m/>
  </r>
  <r>
    <n v="280"/>
    <x v="22"/>
    <x v="228"/>
    <x v="73"/>
    <s v="Diarrhea"/>
    <m/>
    <n v="1"/>
    <m/>
  </r>
  <r>
    <n v="281"/>
    <x v="22"/>
    <x v="229"/>
    <x v="47"/>
    <s v="Vomiting"/>
    <m/>
    <n v="1"/>
    <m/>
  </r>
  <r>
    <n v="282"/>
    <x v="22"/>
    <x v="219"/>
    <x v="94"/>
    <s v="Abdominal Pain"/>
    <m/>
    <n v="1"/>
    <m/>
  </r>
  <r>
    <n v="283"/>
    <x v="23"/>
    <x v="230"/>
    <x v="43"/>
    <s v="fever, high-grade"/>
    <m/>
    <n v="1"/>
    <m/>
  </r>
  <r>
    <n v="284"/>
    <x v="23"/>
    <x v="231"/>
    <x v="157"/>
    <s v="Neck stiffness"/>
    <m/>
    <n v="1"/>
    <m/>
  </r>
  <r>
    <n v="285"/>
    <x v="23"/>
    <x v="232"/>
    <x v="158"/>
    <s v="severe headache"/>
    <m/>
    <n v="1"/>
    <m/>
  </r>
  <r>
    <n v="286"/>
    <x v="23"/>
    <x v="233"/>
    <x v="24"/>
    <s v="Headache"/>
    <m/>
    <n v="1"/>
    <m/>
  </r>
  <r>
    <n v="287"/>
    <x v="23"/>
    <x v="110"/>
    <x v="46"/>
    <s v="Nausea"/>
    <m/>
    <n v="1"/>
    <m/>
  </r>
  <r>
    <n v="288"/>
    <x v="23"/>
    <x v="229"/>
    <x v="47"/>
    <s v="Vomiting"/>
    <m/>
    <n v="1"/>
    <m/>
  </r>
  <r>
    <n v="289"/>
    <x v="23"/>
    <x v="234"/>
    <x v="159"/>
    <s v="Confusion"/>
    <m/>
    <n v="1"/>
    <m/>
  </r>
  <r>
    <n v="290"/>
    <x v="23"/>
    <x v="234"/>
    <x v="160"/>
    <s v="Difficulty concentrating"/>
    <m/>
    <n v="1"/>
    <m/>
  </r>
  <r>
    <n v="291"/>
    <x v="23"/>
    <x v="235"/>
    <x v="161"/>
    <s v="Seizures"/>
    <m/>
    <n v="1"/>
    <m/>
  </r>
  <r>
    <n v="292"/>
    <x v="23"/>
    <x v="236"/>
    <x v="162"/>
    <s v="Drowsiness"/>
    <m/>
    <n v="1"/>
    <m/>
  </r>
  <r>
    <n v="293"/>
    <x v="23"/>
    <x v="236"/>
    <x v="163"/>
    <s v="Difficulty walking"/>
    <m/>
    <n v="1"/>
    <m/>
  </r>
  <r>
    <n v="294"/>
    <x v="23"/>
    <x v="237"/>
    <x v="164"/>
    <s v="Photophobia"/>
    <m/>
    <n v="1"/>
    <m/>
  </r>
  <r>
    <n v="295"/>
    <x v="23"/>
    <x v="238"/>
    <x v="25"/>
    <s v="Anorexia"/>
    <m/>
    <n v="1"/>
    <m/>
  </r>
  <r>
    <n v="296"/>
    <x v="23"/>
    <x v="238"/>
    <x v="165"/>
    <s v="Thirst"/>
    <m/>
    <n v="1"/>
    <m/>
  </r>
  <r>
    <n v="297"/>
    <x v="23"/>
    <x v="239"/>
    <x v="108"/>
    <s v="Exanthema"/>
    <m/>
    <n v="1"/>
    <m/>
  </r>
  <r>
    <n v="298"/>
    <x v="23"/>
    <x v="240"/>
    <x v="43"/>
    <s v="fever, high-grade"/>
    <m/>
    <n v="1"/>
    <m/>
  </r>
  <r>
    <n v="299"/>
    <x v="23"/>
    <x v="241"/>
    <x v="128"/>
    <s v="Crying"/>
    <m/>
    <n v="1"/>
    <m/>
  </r>
  <r>
    <n v="300"/>
    <x v="23"/>
    <x v="242"/>
    <x v="166"/>
    <s v="Hypersomnia"/>
    <m/>
    <n v="1"/>
    <m/>
  </r>
  <r>
    <n v="301"/>
    <x v="23"/>
    <x v="118"/>
    <x v="20"/>
    <s v="Irritable Mood"/>
    <m/>
    <n v="1"/>
    <m/>
  </r>
  <r>
    <n v="302"/>
    <x v="23"/>
    <x v="243"/>
    <x v="167"/>
    <s v="Physical inactivity"/>
    <m/>
    <n v="1"/>
    <m/>
  </r>
  <r>
    <n v="303"/>
    <x v="23"/>
    <x v="244"/>
    <x v="168"/>
    <s v="Sluggish"/>
    <m/>
    <n v="1"/>
    <m/>
  </r>
  <r>
    <n v="304"/>
    <x v="23"/>
    <x v="245"/>
    <x v="124"/>
    <s v="Feeding poor"/>
    <m/>
    <n v="1"/>
    <m/>
  </r>
  <r>
    <n v="305"/>
    <x v="23"/>
    <x v="246"/>
    <x v="169"/>
    <s v="Bulging fontanelle"/>
    <s v="囟门鼓起"/>
    <n v="1"/>
    <m/>
  </r>
  <r>
    <n v="306"/>
    <x v="23"/>
    <x v="247"/>
    <x v="157"/>
    <s v="Neck stiffness"/>
    <m/>
    <n v="1"/>
    <m/>
  </r>
  <r>
    <n v="307"/>
    <x v="24"/>
    <x v="248"/>
    <x v="0"/>
    <s v="Sore throat"/>
    <m/>
    <n v="1"/>
    <m/>
  </r>
  <r>
    <n v="308"/>
    <x v="24"/>
    <x v="249"/>
    <x v="3"/>
    <s v="Swallowing painful"/>
    <m/>
    <n v="1"/>
    <m/>
  </r>
  <r>
    <n v="309"/>
    <x v="24"/>
    <x v="250"/>
    <x v="170"/>
    <s v="Red tonsils"/>
    <m/>
    <n v="1"/>
    <m/>
  </r>
  <r>
    <n v="310"/>
    <x v="24"/>
    <x v="250"/>
    <x v="7"/>
    <s v="Swelling of tonsil"/>
    <m/>
    <n v="1"/>
    <m/>
  </r>
  <r>
    <n v="311"/>
    <x v="24"/>
    <x v="251"/>
    <x v="171"/>
    <s v="red spots in mouth"/>
    <m/>
    <n v="1"/>
    <m/>
  </r>
  <r>
    <n v="312"/>
    <x v="24"/>
    <x v="252"/>
    <x v="15"/>
    <s v="Swollen Lymph Node"/>
    <m/>
    <n v="1"/>
    <m/>
  </r>
  <r>
    <n v="313"/>
    <x v="24"/>
    <x v="100"/>
    <x v="14"/>
    <s v="Fever"/>
    <m/>
    <n v="1"/>
    <m/>
  </r>
  <r>
    <n v="314"/>
    <x v="24"/>
    <x v="25"/>
    <x v="24"/>
    <s v="Headache"/>
    <m/>
    <n v="1"/>
    <m/>
  </r>
  <r>
    <n v="315"/>
    <x v="24"/>
    <x v="253"/>
    <x v="108"/>
    <s v="Exanthema"/>
    <m/>
    <n v="1"/>
    <m/>
  </r>
  <r>
    <n v="316"/>
    <x v="24"/>
    <x v="254"/>
    <x v="46"/>
    <s v="Nausea"/>
    <m/>
    <n v="1"/>
    <m/>
  </r>
  <r>
    <n v="317"/>
    <x v="24"/>
    <x v="254"/>
    <x v="47"/>
    <s v="Vomiting"/>
    <m/>
    <n v="1"/>
    <m/>
  </r>
  <r>
    <n v="318"/>
    <x v="24"/>
    <x v="255"/>
    <x v="62"/>
    <s v="Body ache"/>
    <m/>
    <n v="1"/>
    <m/>
  </r>
  <r>
    <n v="319"/>
    <x v="25"/>
    <x v="256"/>
    <x v="172"/>
    <s v="Red rash"/>
    <m/>
    <n v="1"/>
    <m/>
  </r>
  <r>
    <n v="320"/>
    <x v="25"/>
    <x v="257"/>
    <x v="110"/>
    <s v="Facial rash"/>
    <m/>
    <n v="1"/>
    <m/>
  </r>
  <r>
    <n v="321"/>
    <x v="25"/>
    <x v="257"/>
    <x v="173"/>
    <s v="Neck rash"/>
    <m/>
    <n v="1"/>
    <m/>
  </r>
  <r>
    <n v="322"/>
    <x v="25"/>
    <x v="257"/>
    <x v="146"/>
    <s v="Rash trunk"/>
    <m/>
    <n v="1"/>
    <m/>
  </r>
  <r>
    <n v="323"/>
    <x v="25"/>
    <x v="257"/>
    <x v="111"/>
    <s v="Rash on legs &amp; arms"/>
    <m/>
    <n v="1"/>
    <m/>
  </r>
  <r>
    <n v="324"/>
    <x v="25"/>
    <x v="258"/>
    <x v="154"/>
    <s v="Erythema"/>
    <m/>
    <n v="1"/>
    <m/>
  </r>
  <r>
    <n v="325"/>
    <x v="25"/>
    <x v="259"/>
    <x v="174"/>
    <s v="Flushing"/>
    <m/>
    <n v="1"/>
    <m/>
  </r>
  <r>
    <n v="326"/>
    <x v="25"/>
    <x v="260"/>
    <x v="175"/>
    <s v="Strawberry tongue"/>
    <m/>
    <n v="1"/>
    <m/>
  </r>
  <r>
    <n v="327"/>
    <x v="25"/>
    <x v="261"/>
    <x v="155"/>
    <s v="Peeling of skin"/>
    <m/>
    <n v="1"/>
    <m/>
  </r>
  <r>
    <n v="328"/>
    <x v="25"/>
    <x v="262"/>
    <x v="14"/>
    <s v="Fever"/>
    <m/>
    <n v="1"/>
    <m/>
  </r>
  <r>
    <n v="329"/>
    <x v="25"/>
    <x v="262"/>
    <x v="45"/>
    <s v="Chills"/>
    <m/>
    <n v="1"/>
    <m/>
  </r>
  <r>
    <n v="330"/>
    <x v="25"/>
    <x v="263"/>
    <x v="0"/>
    <s v="Sore throat"/>
    <m/>
    <n v="1"/>
    <m/>
  </r>
  <r>
    <n v="331"/>
    <x v="25"/>
    <x v="263"/>
    <x v="176"/>
    <s v="Red throat"/>
    <m/>
    <n v="1"/>
    <m/>
  </r>
  <r>
    <n v="332"/>
    <x v="25"/>
    <x v="4"/>
    <x v="4"/>
    <s v="Have Difficulty Swallowing"/>
    <m/>
    <n v="1"/>
    <m/>
  </r>
  <r>
    <n v="333"/>
    <x v="25"/>
    <x v="264"/>
    <x v="15"/>
    <s v="Swollen Lymph Node"/>
    <m/>
    <n v="1"/>
    <m/>
  </r>
  <r>
    <n v="334"/>
    <x v="25"/>
    <x v="265"/>
    <x v="46"/>
    <s v="Nausea"/>
    <m/>
    <n v="1"/>
    <m/>
  </r>
  <r>
    <n v="335"/>
    <x v="25"/>
    <x v="265"/>
    <x v="47"/>
    <s v="Vomiting"/>
    <m/>
    <n v="1"/>
    <m/>
  </r>
  <r>
    <n v="336"/>
    <x v="25"/>
    <x v="116"/>
    <x v="24"/>
    <s v="Headache"/>
    <m/>
    <n v="1"/>
    <m/>
  </r>
  <r>
    <n v="337"/>
    <x v="26"/>
    <x v="228"/>
    <x v="73"/>
    <s v="Diarrhea"/>
    <m/>
    <n v="1"/>
    <m/>
  </r>
  <r>
    <n v="338"/>
    <x v="26"/>
    <x v="266"/>
    <x v="123"/>
    <s v="Tachypnea"/>
    <m/>
    <n v="1"/>
    <m/>
  </r>
  <r>
    <n v="339"/>
    <x v="26"/>
    <x v="267"/>
    <x v="177"/>
    <s v="Persistent vomiting"/>
    <m/>
    <n v="1"/>
    <m/>
  </r>
  <r>
    <n v="340"/>
    <x v="26"/>
    <x v="268"/>
    <x v="162"/>
    <s v="Drowsiness"/>
    <m/>
    <n v="1"/>
    <m/>
  </r>
  <r>
    <n v="341"/>
    <x v="26"/>
    <x v="268"/>
    <x v="125"/>
    <s v="Lethargy"/>
    <m/>
    <n v="1"/>
    <m/>
  </r>
  <r>
    <n v="342"/>
    <x v="26"/>
    <x v="269"/>
    <x v="20"/>
    <s v="Irritable Mood"/>
    <m/>
    <n v="1"/>
    <m/>
  </r>
  <r>
    <n v="343"/>
    <x v="26"/>
    <x v="269"/>
    <x v="178"/>
    <s v="Aggressive behavior"/>
    <m/>
    <n v="1"/>
    <m/>
  </r>
  <r>
    <n v="344"/>
    <x v="26"/>
    <x v="270"/>
    <x v="159"/>
    <s v="Confusion"/>
    <m/>
    <n v="1"/>
    <m/>
  </r>
  <r>
    <n v="345"/>
    <x v="26"/>
    <x v="271"/>
    <x v="179"/>
    <s v="Disorientation"/>
    <m/>
    <n v="1"/>
    <m/>
  </r>
  <r>
    <n v="346"/>
    <x v="26"/>
    <x v="272"/>
    <x v="180"/>
    <s v="Hallucinations"/>
    <m/>
    <n v="1"/>
    <m/>
  </r>
  <r>
    <n v="347"/>
    <x v="26"/>
    <x v="273"/>
    <x v="181"/>
    <s v="Feel weakness in arm or hand"/>
    <m/>
    <n v="1"/>
    <m/>
  </r>
  <r>
    <n v="348"/>
    <x v="26"/>
    <x v="273"/>
    <x v="182"/>
    <s v="Have weakness in legs"/>
    <m/>
    <n v="1"/>
    <m/>
  </r>
  <r>
    <n v="349"/>
    <x v="26"/>
    <x v="235"/>
    <x v="161"/>
    <s v="Seizures"/>
    <m/>
    <n v="1"/>
    <m/>
  </r>
  <r>
    <n v="350"/>
    <x v="26"/>
    <x v="274"/>
    <x v="125"/>
    <s v="Lethargy"/>
    <m/>
    <n v="1"/>
    <m/>
  </r>
  <r>
    <n v="351"/>
    <x v="26"/>
    <x v="275"/>
    <x v="183"/>
    <s v="Decreased level of consciousness "/>
    <m/>
    <n v="1"/>
    <m/>
  </r>
  <r>
    <n v="352"/>
    <x v="27"/>
    <x v="276"/>
    <x v="184"/>
    <s v="skin bump"/>
    <s v="皮肤肿块"/>
    <n v="1"/>
    <m/>
  </r>
  <r>
    <n v="353"/>
    <x v="27"/>
    <x v="277"/>
    <x v="185"/>
    <s v="Skin warm to touch"/>
    <s v="皮肤病变处触摸有暖热感"/>
    <n v="1"/>
    <m/>
  </r>
  <r>
    <n v="354"/>
    <x v="27"/>
    <x v="278"/>
    <x v="186"/>
    <s v="Pus"/>
    <s v="充满脓或其它流液"/>
    <n v="1"/>
    <m/>
  </r>
  <r>
    <n v="355"/>
    <x v="27"/>
    <x v="279"/>
    <x v="14"/>
    <s v="Fever"/>
    <m/>
    <n v="1"/>
    <m/>
  </r>
  <r>
    <n v="356"/>
    <x v="28"/>
    <x v="280"/>
    <x v="187"/>
    <s v="Angular cheilitis"/>
    <m/>
    <n v="1"/>
    <m/>
  </r>
  <r>
    <n v="357"/>
    <x v="28"/>
    <x v="281"/>
    <x v="188"/>
    <s v="skin sore around nose and mouth"/>
    <m/>
    <n v="1"/>
    <m/>
  </r>
  <r>
    <n v="358"/>
    <x v="28"/>
    <x v="282"/>
    <x v="189"/>
    <s v="Mild generalized itching"/>
    <m/>
    <n v="1"/>
    <m/>
  </r>
  <r>
    <n v="359"/>
    <x v="28"/>
    <x v="283"/>
    <x v="190"/>
    <s v="Bulla"/>
    <m/>
    <n v="1"/>
    <m/>
  </r>
  <r>
    <n v="360"/>
    <x v="29"/>
    <x v="284"/>
    <x v="191"/>
    <s v="Tinea"/>
    <m/>
    <n v="1"/>
    <m/>
  </r>
  <r>
    <n v="361"/>
    <x v="29"/>
    <x v="284"/>
    <x v="154"/>
    <s v="Erythema"/>
    <m/>
    <n v="1"/>
    <m/>
  </r>
  <r>
    <n v="362"/>
    <x v="29"/>
    <x v="284"/>
    <x v="87"/>
    <s v="Pruritus"/>
    <m/>
    <n v="1"/>
    <m/>
  </r>
  <r>
    <n v="363"/>
    <x v="29"/>
    <x v="285"/>
    <x v="192"/>
    <s v="Scaly skin"/>
    <m/>
    <n v="1"/>
    <m/>
  </r>
  <r>
    <n v="364"/>
    <x v="29"/>
    <x v="286"/>
    <x v="184"/>
    <s v="skin bump"/>
    <m/>
    <n v="1"/>
    <m/>
  </r>
  <r>
    <n v="365"/>
    <x v="30"/>
    <x v="287"/>
    <x v="184"/>
    <s v="skin bump"/>
    <m/>
    <n v="1"/>
    <m/>
  </r>
  <r>
    <n v="366"/>
    <x v="30"/>
    <x v="288"/>
    <x v="108"/>
    <s v="Exanthema"/>
    <m/>
    <n v="1"/>
    <m/>
  </r>
  <r>
    <n v="367"/>
    <x v="30"/>
    <x v="289"/>
    <x v="193"/>
    <s v="Erythema Chronicum Migrans"/>
    <s v="游走性紅斑"/>
    <n v="1"/>
    <m/>
  </r>
  <r>
    <n v="368"/>
    <x v="30"/>
    <x v="290"/>
    <x v="14"/>
    <s v="Fever"/>
    <m/>
    <n v="1"/>
    <m/>
  </r>
  <r>
    <n v="369"/>
    <x v="30"/>
    <x v="291"/>
    <x v="45"/>
    <s v="Chills"/>
    <m/>
    <n v="1"/>
    <m/>
  </r>
  <r>
    <n v="370"/>
    <x v="30"/>
    <x v="292"/>
    <x v="54"/>
    <s v="Fatigue"/>
    <m/>
    <n v="1"/>
    <m/>
  </r>
  <r>
    <n v="371"/>
    <x v="30"/>
    <x v="293"/>
    <x v="62"/>
    <s v="BODY ACHE"/>
    <m/>
    <n v="1"/>
    <m/>
  </r>
  <r>
    <n v="372"/>
    <x v="30"/>
    <x v="294"/>
    <x v="24"/>
    <s v="Headache"/>
    <m/>
    <n v="1"/>
    <m/>
  </r>
  <r>
    <n v="373"/>
    <x v="30"/>
    <x v="295"/>
    <x v="157"/>
    <s v="Neck stiffness"/>
    <m/>
    <n v="1"/>
    <m/>
  </r>
  <r>
    <n v="374"/>
    <x v="30"/>
    <x v="296"/>
    <x v="15"/>
    <s v="Swollen Lymph Node"/>
    <m/>
    <n v="1"/>
    <m/>
  </r>
  <r>
    <n v="375"/>
    <x v="30"/>
    <x v="297"/>
    <x v="156"/>
    <s v="Arthralgia"/>
    <m/>
    <n v="1"/>
    <m/>
  </r>
  <r>
    <n v="376"/>
    <x v="30"/>
    <x v="298"/>
    <x v="194"/>
    <s v="Meningitis"/>
    <m/>
    <n v="1"/>
    <m/>
  </r>
  <r>
    <n v="377"/>
    <x v="30"/>
    <x v="299"/>
    <x v="195"/>
    <s v="Bell Palsy"/>
    <m/>
    <n v="1"/>
    <m/>
  </r>
  <r>
    <n v="378"/>
    <x v="30"/>
    <x v="300"/>
    <x v="196"/>
    <s v="Numbness of limbs"/>
    <m/>
    <n v="1"/>
    <m/>
  </r>
  <r>
    <n v="379"/>
    <x v="30"/>
    <x v="301"/>
    <x v="197"/>
    <s v="Hypokinesia"/>
    <m/>
    <n v="1"/>
    <m/>
  </r>
  <r>
    <n v="380"/>
    <x v="30"/>
    <x v="302"/>
    <x v="198"/>
    <s v="Irregular heart beat"/>
    <m/>
    <n v="1"/>
    <m/>
  </r>
  <r>
    <n v="381"/>
    <x v="30"/>
    <x v="303"/>
    <x v="199"/>
    <s v="Eye inflammation "/>
    <m/>
    <n v="1"/>
    <m/>
  </r>
  <r>
    <n v="382"/>
    <x v="30"/>
    <x v="304"/>
    <x v="200"/>
    <s v="Hepatitis"/>
    <m/>
    <n v="1"/>
    <m/>
  </r>
  <r>
    <n v="383"/>
    <x v="30"/>
    <x v="305"/>
    <x v="54"/>
    <s v="Fatigue"/>
    <m/>
    <n v="1"/>
    <m/>
  </r>
  <r>
    <n v="384"/>
    <x v="31"/>
    <x v="306"/>
    <x v="14"/>
    <s v="Fever"/>
    <m/>
    <n v="1"/>
    <m/>
  </r>
  <r>
    <n v="385"/>
    <x v="31"/>
    <x v="307"/>
    <x v="81"/>
    <s v="Myalgia"/>
    <m/>
    <n v="1"/>
    <m/>
  </r>
  <r>
    <n v="386"/>
    <x v="31"/>
    <x v="308"/>
    <x v="45"/>
    <s v="Chills"/>
    <m/>
    <n v="1"/>
    <m/>
  </r>
  <r>
    <n v="387"/>
    <x v="31"/>
    <x v="308"/>
    <x v="79"/>
    <s v="Sweating "/>
    <m/>
    <n v="1"/>
    <m/>
  </r>
  <r>
    <n v="388"/>
    <x v="31"/>
    <x v="25"/>
    <x v="24"/>
    <s v="Headache"/>
    <m/>
    <n v="1"/>
    <m/>
  </r>
  <r>
    <n v="389"/>
    <x v="31"/>
    <x v="309"/>
    <x v="201"/>
    <s v="Persistent dry cough"/>
    <m/>
    <n v="1"/>
    <m/>
  </r>
  <r>
    <n v="390"/>
    <x v="31"/>
    <x v="310"/>
    <x v="54"/>
    <s v="Fatigue"/>
    <m/>
    <n v="1"/>
    <m/>
  </r>
  <r>
    <n v="391"/>
    <x v="31"/>
    <x v="311"/>
    <x v="83"/>
    <s v="Weakness/tiredness general"/>
    <m/>
    <n v="1"/>
    <m/>
  </r>
  <r>
    <n v="392"/>
    <x v="31"/>
    <x v="163"/>
    <x v="27"/>
    <s v="Nasal congestion"/>
    <m/>
    <n v="1"/>
    <m/>
  </r>
  <r>
    <n v="393"/>
    <x v="31"/>
    <x v="86"/>
    <x v="0"/>
    <s v="Sore Throat"/>
    <m/>
    <n v="1"/>
    <m/>
  </r>
  <r>
    <n v="394"/>
    <x v="32"/>
    <x v="312"/>
    <x v="26"/>
    <s v="Rhinorrhea"/>
    <m/>
    <n v="1"/>
    <m/>
  </r>
  <r>
    <n v="395"/>
    <x v="32"/>
    <x v="163"/>
    <x v="27"/>
    <s v="Nasal congestion"/>
    <m/>
    <n v="1"/>
    <m/>
  </r>
  <r>
    <n v="396"/>
    <x v="32"/>
    <x v="313"/>
    <x v="116"/>
    <s v="Watery eyes"/>
    <m/>
    <n v="1"/>
    <m/>
  </r>
  <r>
    <n v="397"/>
    <x v="32"/>
    <x v="314"/>
    <x v="141"/>
    <s v="Itching of eye"/>
    <m/>
    <n v="1"/>
    <m/>
  </r>
  <r>
    <n v="398"/>
    <x v="32"/>
    <x v="315"/>
    <x v="115"/>
    <s v="Redness of eye"/>
    <m/>
    <n v="1"/>
    <m/>
  </r>
  <r>
    <n v="399"/>
    <x v="32"/>
    <x v="316"/>
    <x v="13"/>
    <s v="Sneezing"/>
    <m/>
    <n v="1"/>
    <m/>
  </r>
  <r>
    <n v="400"/>
    <x v="32"/>
    <x v="71"/>
    <x v="12"/>
    <s v="Coughing"/>
    <m/>
    <n v="1"/>
    <m/>
  </r>
  <r>
    <n v="401"/>
    <x v="32"/>
    <x v="317"/>
    <x v="202"/>
    <s v="Nasal pruritus"/>
    <m/>
    <n v="1"/>
    <m/>
  </r>
  <r>
    <n v="402"/>
    <x v="32"/>
    <x v="317"/>
    <x v="203"/>
    <s v="Throat irritation"/>
    <m/>
    <n v="1"/>
    <m/>
  </r>
  <r>
    <n v="403"/>
    <x v="32"/>
    <x v="318"/>
    <x v="204"/>
    <s v="Allergic facies"/>
    <m/>
    <n v="1"/>
    <m/>
  </r>
  <r>
    <n v="404"/>
    <x v="32"/>
    <x v="319"/>
    <x v="64"/>
    <s v="Posterior rhinorrhea"/>
    <m/>
    <n v="1"/>
    <m/>
  </r>
  <r>
    <n v="405"/>
    <x v="32"/>
    <x v="73"/>
    <x v="54"/>
    <s v="Fatigue"/>
    <m/>
    <n v="1"/>
    <m/>
  </r>
  <r>
    <n v="406"/>
    <x v="33"/>
    <x v="320"/>
    <x v="205"/>
    <s v="Inattention"/>
    <m/>
    <n v="1"/>
    <m/>
  </r>
  <r>
    <n v="407"/>
    <x v="33"/>
    <x v="321"/>
    <x v="206"/>
    <s v="Hyperactive behavior"/>
    <m/>
    <n v="1"/>
    <m/>
  </r>
  <r>
    <n v="408"/>
    <x v="33"/>
    <x v="321"/>
    <x v="207"/>
    <s v="Impulsive Behavior"/>
    <m/>
    <n v="1"/>
    <m/>
  </r>
  <r>
    <n v="409"/>
    <x v="33"/>
    <x v="322"/>
    <x v="205"/>
    <s v="Inattention"/>
    <m/>
    <n v="1"/>
    <m/>
  </r>
  <r>
    <n v="410"/>
    <x v="33"/>
    <x v="323"/>
    <x v="205"/>
    <s v="Inattention"/>
    <m/>
    <n v="1"/>
    <m/>
  </r>
  <r>
    <n v="411"/>
    <x v="33"/>
    <x v="324"/>
    <x v="205"/>
    <s v="Inattention"/>
    <m/>
    <n v="1"/>
    <m/>
  </r>
  <r>
    <n v="412"/>
    <x v="33"/>
    <x v="325"/>
    <x v="205"/>
    <s v="Inattention"/>
    <m/>
    <n v="1"/>
    <m/>
  </r>
  <r>
    <n v="413"/>
    <x v="33"/>
    <x v="326"/>
    <x v="205"/>
    <s v="Inattention"/>
    <m/>
    <n v="1"/>
    <m/>
  </r>
  <r>
    <n v="414"/>
    <x v="33"/>
    <x v="327"/>
    <x v="205"/>
    <s v="Inattention"/>
    <m/>
    <n v="1"/>
    <m/>
  </r>
  <r>
    <n v="415"/>
    <x v="33"/>
    <x v="328"/>
    <x v="205"/>
    <s v="Inattention"/>
    <m/>
    <n v="1"/>
    <m/>
  </r>
  <r>
    <n v="416"/>
    <x v="33"/>
    <x v="329"/>
    <x v="205"/>
    <s v="Inattention"/>
    <m/>
    <n v="1"/>
    <m/>
  </r>
  <r>
    <n v="417"/>
    <x v="33"/>
    <x v="330"/>
    <x v="205"/>
    <s v="Inattention"/>
    <m/>
    <n v="1"/>
    <m/>
  </r>
  <r>
    <n v="418"/>
    <x v="33"/>
    <x v="331"/>
    <x v="206"/>
    <s v="Hyperactive behavior"/>
    <m/>
    <n v="1"/>
    <m/>
  </r>
  <r>
    <n v="419"/>
    <x v="33"/>
    <x v="332"/>
    <x v="206"/>
    <s v="Hyperactive behavior"/>
    <m/>
    <n v="1"/>
    <m/>
  </r>
  <r>
    <n v="420"/>
    <x v="33"/>
    <x v="333"/>
    <x v="206"/>
    <s v="Hyperactive behavior"/>
    <m/>
    <n v="1"/>
    <m/>
  </r>
  <r>
    <n v="421"/>
    <x v="33"/>
    <x v="334"/>
    <x v="206"/>
    <s v="Hyperactive behavior"/>
    <m/>
    <n v="1"/>
    <m/>
  </r>
  <r>
    <n v="422"/>
    <x v="33"/>
    <x v="335"/>
    <x v="206"/>
    <s v="Hyperactive behavior"/>
    <m/>
    <n v="1"/>
    <m/>
  </r>
  <r>
    <n v="423"/>
    <x v="33"/>
    <x v="336"/>
    <x v="206"/>
    <s v="Hyperactive behavior"/>
    <m/>
    <n v="1"/>
    <m/>
  </r>
  <r>
    <n v="424"/>
    <x v="33"/>
    <x v="337"/>
    <x v="207"/>
    <s v="Impulsive Behavior"/>
    <m/>
    <n v="1"/>
    <m/>
  </r>
  <r>
    <n v="425"/>
    <x v="33"/>
    <x v="338"/>
    <x v="207"/>
    <s v="Impulsive Behavior"/>
    <m/>
    <n v="1"/>
    <m/>
  </r>
  <r>
    <n v="426"/>
    <x v="33"/>
    <x v="339"/>
    <x v="207"/>
    <s v="Impulsive Behavior"/>
    <m/>
    <n v="1"/>
    <m/>
  </r>
  <r>
    <n v="427"/>
    <x v="34"/>
    <x v="74"/>
    <x v="55"/>
    <s v="Dyspnea"/>
    <m/>
    <n v="1"/>
    <m/>
  </r>
  <r>
    <n v="428"/>
    <x v="34"/>
    <x v="340"/>
    <x v="208"/>
    <s v="Chest tightness"/>
    <m/>
    <n v="1"/>
    <m/>
  </r>
  <r>
    <n v="429"/>
    <x v="34"/>
    <x v="341"/>
    <x v="209"/>
    <s v="Chest pain"/>
    <m/>
    <n v="1"/>
    <m/>
  </r>
  <r>
    <n v="430"/>
    <x v="34"/>
    <x v="342"/>
    <x v="210"/>
    <s v="Sleep disturbances"/>
    <m/>
    <n v="1"/>
    <m/>
  </r>
  <r>
    <n v="431"/>
    <x v="34"/>
    <x v="343"/>
    <x v="60"/>
    <s v="wheezing"/>
    <m/>
    <n v="1"/>
    <m/>
  </r>
  <r>
    <n v="432"/>
    <x v="34"/>
    <x v="344"/>
    <x v="12"/>
    <s v="Coughing"/>
    <m/>
    <n v="1"/>
    <m/>
  </r>
  <r>
    <n v="433"/>
    <x v="34"/>
    <x v="345"/>
    <x v="211"/>
    <s v="Asthma, Exercise-Induced"/>
    <m/>
    <n v="1"/>
    <m/>
  </r>
  <r>
    <n v="434"/>
    <x v="34"/>
    <x v="346"/>
    <x v="212"/>
    <s v="Asthma, Occupational"/>
    <m/>
    <n v="1"/>
    <m/>
  </r>
  <r>
    <n v="435"/>
    <x v="34"/>
    <x v="347"/>
    <x v="213"/>
    <s v="allergy; pollen, asthma"/>
    <m/>
    <n v="1"/>
    <m/>
  </r>
  <r>
    <n v="436"/>
    <x v="35"/>
    <x v="348"/>
    <x v="214"/>
    <s v="Small eyes"/>
    <m/>
    <n v="1"/>
    <m/>
  </r>
  <r>
    <n v="437"/>
    <x v="35"/>
    <x v="349"/>
    <x v="215"/>
    <s v="Short, thin upper lip"/>
    <m/>
    <n v="1"/>
    <m/>
  </r>
  <r>
    <n v="438"/>
    <x v="35"/>
    <x v="350"/>
    <x v="216"/>
    <s v="Short, upturned nose"/>
    <m/>
    <n v="1"/>
    <m/>
  </r>
  <r>
    <n v="439"/>
    <x v="35"/>
    <x v="351"/>
    <x v="217"/>
    <s v="Deformity of limb"/>
    <m/>
    <n v="1"/>
    <m/>
  </r>
  <r>
    <n v="440"/>
    <x v="35"/>
    <x v="352"/>
    <x v="218"/>
    <s v="Congenital anomaly of finger"/>
    <m/>
    <n v="1"/>
    <m/>
  </r>
  <r>
    <n v="441"/>
    <x v="35"/>
    <x v="353"/>
    <x v="219"/>
    <s v="Slow growing"/>
    <m/>
    <n v="1"/>
    <m/>
  </r>
  <r>
    <n v="442"/>
    <x v="35"/>
    <x v="354"/>
    <x v="220"/>
    <s v="Child vision problem"/>
    <m/>
    <n v="1"/>
    <m/>
  </r>
  <r>
    <n v="443"/>
    <x v="35"/>
    <x v="355"/>
    <x v="221"/>
    <s v="Hearing Problems in Children"/>
    <m/>
    <n v="1"/>
    <m/>
  </r>
  <r>
    <n v="444"/>
    <x v="35"/>
    <x v="356"/>
    <x v="222"/>
    <s v="Small head"/>
    <m/>
    <n v="1"/>
    <m/>
  </r>
  <r>
    <n v="445"/>
    <x v="35"/>
    <x v="357"/>
    <x v="223"/>
    <s v="Congenital Heart Defects"/>
    <m/>
    <n v="1"/>
    <m/>
  </r>
  <r>
    <n v="446"/>
    <x v="35"/>
    <x v="358"/>
    <x v="224"/>
    <s v="Kidney problem"/>
    <m/>
    <n v="1"/>
    <m/>
  </r>
  <r>
    <n v="447"/>
    <x v="35"/>
    <x v="359"/>
    <x v="225"/>
    <s v="poor coordination"/>
    <m/>
    <n v="1"/>
    <m/>
  </r>
  <r>
    <n v="448"/>
    <x v="35"/>
    <x v="360"/>
    <x v="226"/>
    <s v="poor balance"/>
    <m/>
    <n v="1"/>
    <m/>
  </r>
  <r>
    <n v="449"/>
    <x v="35"/>
    <x v="361"/>
    <x v="227"/>
    <s v="Intellectual Disability"/>
    <m/>
    <n v="1"/>
    <m/>
  </r>
  <r>
    <n v="450"/>
    <x v="35"/>
    <x v="362"/>
    <x v="228"/>
    <s v="Learning Disorders"/>
    <m/>
    <n v="1"/>
    <m/>
  </r>
  <r>
    <n v="451"/>
    <x v="35"/>
    <x v="363"/>
    <x v="229"/>
    <s v="Developmental delay (disorder)"/>
    <m/>
    <n v="1"/>
    <m/>
  </r>
  <r>
    <n v="452"/>
    <x v="35"/>
    <x v="364"/>
    <x v="230"/>
    <s v="Memory impairment"/>
    <m/>
    <n v="1"/>
    <m/>
  </r>
  <r>
    <n v="453"/>
    <x v="35"/>
    <x v="365"/>
    <x v="205"/>
    <s v="Inattention"/>
    <m/>
    <n v="1"/>
    <m/>
  </r>
  <r>
    <n v="454"/>
    <x v="35"/>
    <x v="366"/>
    <x v="231"/>
    <s v="Difficulty processing information"/>
    <m/>
    <n v="1"/>
    <m/>
  </r>
  <r>
    <n v="455"/>
    <x v="35"/>
    <x v="367"/>
    <x v="232"/>
    <s v="Difficulty reasoning"/>
    <m/>
    <n v="1"/>
    <m/>
  </r>
  <r>
    <n v="456"/>
    <x v="35"/>
    <x v="367"/>
    <x v="233"/>
    <s v="Difficulty solving problems"/>
    <m/>
    <n v="1"/>
    <m/>
  </r>
  <r>
    <n v="457"/>
    <x v="35"/>
    <x v="368"/>
    <x v="234"/>
    <s v="Difficulty making considered choices"/>
    <m/>
    <n v="1"/>
    <m/>
  </r>
  <r>
    <n v="458"/>
    <x v="35"/>
    <x v="369"/>
    <x v="235"/>
    <s v="Feeling jittery"/>
    <m/>
    <n v="1"/>
    <m/>
  </r>
  <r>
    <n v="459"/>
    <x v="35"/>
    <x v="370"/>
    <x v="206"/>
    <s v="Hyperactive behavior"/>
    <m/>
    <n v="1"/>
    <m/>
  </r>
  <r>
    <n v="460"/>
    <x v="35"/>
    <x v="371"/>
    <x v="236"/>
    <s v="Mood swings"/>
    <m/>
    <n v="1"/>
    <m/>
  </r>
  <r>
    <n v="461"/>
    <x v="35"/>
    <x v="372"/>
    <x v="237"/>
    <s v="School problem"/>
    <m/>
    <n v="1"/>
    <m/>
  </r>
  <r>
    <n v="462"/>
    <x v="35"/>
    <x v="373"/>
    <x v="238"/>
    <s v="Trouble Getting Along with Others"/>
    <m/>
    <n v="1"/>
    <m/>
  </r>
  <r>
    <n v="463"/>
    <x v="35"/>
    <x v="374"/>
    <x v="239"/>
    <s v="Social Communication Disorder"/>
    <m/>
    <n v="1"/>
    <m/>
  </r>
  <r>
    <n v="464"/>
    <x v="35"/>
    <x v="375"/>
    <x v="240"/>
    <s v="Inability to adapt to change"/>
    <m/>
    <n v="1"/>
    <m/>
  </r>
  <r>
    <n v="465"/>
    <x v="35"/>
    <x v="376"/>
    <x v="241"/>
    <s v="Abnormal behavior"/>
    <m/>
    <n v="1"/>
    <m/>
  </r>
  <r>
    <n v="466"/>
    <x v="35"/>
    <x v="377"/>
    <x v="207"/>
    <s v="Impulsive Behavior"/>
    <m/>
    <n v="1"/>
    <m/>
  </r>
  <r>
    <n v="467"/>
    <x v="35"/>
    <x v="378"/>
    <x v="242"/>
    <s v="Difficulty staying on task"/>
    <m/>
    <n v="1"/>
    <m/>
  </r>
  <r>
    <n v="468"/>
    <x v="35"/>
    <x v="379"/>
    <x v="243"/>
    <s v="Difficulty in planning"/>
    <m/>
    <n v="1"/>
    <m/>
  </r>
  <r>
    <n v="469"/>
    <x v="36"/>
    <x v="380"/>
    <x v="14"/>
    <s v="Fever"/>
    <m/>
    <n v="1"/>
    <m/>
  </r>
  <r>
    <n v="470"/>
    <x v="36"/>
    <x v="76"/>
    <x v="45"/>
    <s v="Chills"/>
    <m/>
    <n v="1"/>
    <m/>
  </r>
  <r>
    <n v="471"/>
    <x v="36"/>
    <x v="71"/>
    <x v="12"/>
    <s v="Coughing"/>
    <m/>
    <n v="1"/>
    <m/>
  </r>
  <r>
    <n v="472"/>
    <x v="36"/>
    <x v="86"/>
    <x v="0"/>
    <s v="Sore Throat"/>
    <m/>
    <n v="1"/>
    <m/>
  </r>
  <r>
    <n v="473"/>
    <x v="36"/>
    <x v="312"/>
    <x v="26"/>
    <s v="Rhinorrhea"/>
    <m/>
    <n v="1"/>
    <m/>
  </r>
  <r>
    <n v="474"/>
    <x v="36"/>
    <x v="81"/>
    <x v="27"/>
    <s v="Nasal congestion"/>
    <m/>
    <n v="1"/>
    <m/>
  </r>
  <r>
    <n v="475"/>
    <x v="36"/>
    <x v="165"/>
    <x v="116"/>
    <s v="Watery eyes"/>
    <m/>
    <n v="1"/>
    <m/>
  </r>
  <r>
    <n v="476"/>
    <x v="36"/>
    <x v="164"/>
    <x v="115"/>
    <s v="Redness of eye"/>
    <m/>
    <n v="1"/>
    <m/>
  </r>
  <r>
    <n v="477"/>
    <x v="36"/>
    <x v="255"/>
    <x v="62"/>
    <s v="BODY ACHE"/>
    <m/>
    <n v="1"/>
    <m/>
  </r>
  <r>
    <n v="478"/>
    <x v="36"/>
    <x v="25"/>
    <x v="24"/>
    <s v="Headache"/>
    <m/>
    <n v="1"/>
    <m/>
  </r>
  <r>
    <n v="479"/>
    <x v="36"/>
    <x v="73"/>
    <x v="54"/>
    <s v="Fatigue"/>
    <m/>
    <n v="1"/>
    <m/>
  </r>
  <r>
    <n v="480"/>
    <x v="36"/>
    <x v="228"/>
    <x v="73"/>
    <s v="Diarrhea"/>
    <m/>
    <n v="1"/>
    <m/>
  </r>
  <r>
    <n v="481"/>
    <x v="36"/>
    <x v="136"/>
    <x v="95"/>
    <s v="Nausea and vomiting "/>
    <m/>
    <n v="1"/>
    <m/>
  </r>
  <r>
    <n v="482"/>
    <x v="37"/>
    <x v="381"/>
    <x v="244"/>
    <s v="muffled speech"/>
    <m/>
    <n v="1"/>
    <m/>
  </r>
  <r>
    <n v="483"/>
    <x v="37"/>
    <x v="382"/>
    <x v="21"/>
    <s v="Have Trouble Hearing"/>
    <m/>
    <n v="1"/>
    <m/>
  </r>
  <r>
    <n v="484"/>
    <x v="37"/>
    <x v="383"/>
    <x v="21"/>
    <s v="Have Trouble Hearing"/>
    <m/>
    <n v="1"/>
    <m/>
  </r>
  <r>
    <n v="485"/>
    <x v="37"/>
    <x v="384"/>
    <x v="21"/>
    <s v="Have Trouble Hearing"/>
    <m/>
    <n v="1"/>
    <m/>
  </r>
  <r>
    <n v="486"/>
    <x v="37"/>
    <x v="385"/>
    <x v="21"/>
    <s v="Have Trouble Hearing"/>
    <m/>
    <n v="1"/>
    <m/>
  </r>
  <r>
    <n v="487"/>
    <x v="37"/>
    <x v="386"/>
    <x v="245"/>
    <s v="Does not maintain conversation"/>
    <m/>
    <n v="1"/>
    <m/>
  </r>
  <r>
    <n v="488"/>
    <x v="37"/>
    <x v="387"/>
    <x v="246"/>
    <s v="Tends to avoid group social interactions"/>
    <m/>
    <n v="1"/>
    <m/>
  </r>
  <r>
    <n v="489"/>
    <x v="38"/>
    <x v="388"/>
    <x v="247"/>
    <s v="delayed developmental speech milestones"/>
    <m/>
    <n v="1"/>
    <m/>
  </r>
  <r>
    <n v="490"/>
    <x v="38"/>
    <x v="389"/>
    <x v="248"/>
    <s v="Language development limited to a few words"/>
    <m/>
    <n v="1"/>
    <m/>
  </r>
  <r>
    <n v="491"/>
    <x v="38"/>
    <x v="390"/>
    <x v="248"/>
    <s v="Language development limited to a few words"/>
    <m/>
    <n v="1"/>
    <m/>
  </r>
  <r>
    <n v="492"/>
    <x v="38"/>
    <x v="391"/>
    <x v="249"/>
    <s v="SPEECH DISTORTION"/>
    <m/>
    <n v="1"/>
    <m/>
  </r>
  <r>
    <n v="493"/>
    <x v="38"/>
    <x v="392"/>
    <x v="249"/>
    <s v="SPEECH DISTORTION"/>
    <m/>
    <n v="1"/>
    <m/>
  </r>
  <r>
    <n v="494"/>
    <x v="38"/>
    <x v="393"/>
    <x v="249"/>
    <s v="SPEECH DISTORTION"/>
    <m/>
    <n v="1"/>
    <m/>
  </r>
  <r>
    <n v="495"/>
    <x v="38"/>
    <x v="394"/>
    <x v="249"/>
    <s v="SPEECH DISTORTION"/>
    <m/>
    <n v="1"/>
    <m/>
  </r>
  <r>
    <n v="496"/>
    <x v="38"/>
    <x v="395"/>
    <x v="249"/>
    <s v="SPEECH DISTORTION"/>
    <m/>
    <n v="1"/>
    <m/>
  </r>
  <r>
    <n v="497"/>
    <x v="38"/>
    <x v="396"/>
    <x v="249"/>
    <s v="SPEECH DISTORTION"/>
    <m/>
    <n v="1"/>
    <m/>
  </r>
  <r>
    <n v="498"/>
    <x v="38"/>
    <x v="397"/>
    <x v="249"/>
    <s v="SPEECH DISTORTION"/>
    <m/>
    <n v="1"/>
    <m/>
  </r>
  <r>
    <n v="499"/>
    <x v="38"/>
    <x v="398"/>
    <x v="249"/>
    <s v="SPEECH DISTORTION"/>
    <m/>
    <n v="1"/>
    <m/>
  </r>
  <r>
    <n v="500"/>
    <x v="38"/>
    <x v="399"/>
    <x v="249"/>
    <s v="SPEECH DISTORTION"/>
    <m/>
    <n v="1"/>
    <m/>
  </r>
  <r>
    <n v="501"/>
    <x v="38"/>
    <x v="400"/>
    <x v="249"/>
    <s v="SPEECH DISTORTION"/>
    <m/>
    <n v="1"/>
    <m/>
  </r>
  <r>
    <n v="502"/>
    <x v="38"/>
    <x v="401"/>
    <x v="249"/>
    <s v="SPEECH DISTORTION"/>
    <m/>
    <n v="1"/>
    <m/>
  </r>
  <r>
    <n v="503"/>
    <x v="38"/>
    <x v="402"/>
    <x v="249"/>
    <s v="SPEECH DISTORTION"/>
    <m/>
    <n v="1"/>
    <m/>
  </r>
  <r>
    <n v="504"/>
    <x v="38"/>
    <x v="403"/>
    <x v="247"/>
    <s v="delayed developmental speech milestones"/>
    <m/>
    <n v="1"/>
    <m/>
  </r>
  <r>
    <n v="505"/>
    <x v="38"/>
    <x v="404"/>
    <x v="247"/>
    <s v="delayed developmental speech milestones"/>
    <m/>
    <n v="1"/>
    <m/>
  </r>
  <r>
    <n v="506"/>
    <x v="38"/>
    <x v="405"/>
    <x v="248"/>
    <s v="Language development limited to a few words"/>
    <m/>
    <n v="1"/>
    <m/>
  </r>
  <r>
    <n v="507"/>
    <x v="38"/>
    <x v="406"/>
    <x v="249"/>
    <s v="SPEECH DISTORTION"/>
    <m/>
    <n v="1"/>
    <m/>
  </r>
  <r>
    <n v="508"/>
    <x v="38"/>
    <x v="407"/>
    <x v="249"/>
    <s v="SPEECH DISTORTION"/>
    <m/>
    <n v="1"/>
    <m/>
  </r>
  <r>
    <n v="509"/>
    <x v="39"/>
    <x v="408"/>
    <x v="250"/>
    <s v="Developmental reading disorder"/>
    <m/>
    <n v="1"/>
    <m/>
  </r>
  <r>
    <n v="510"/>
    <x v="39"/>
    <x v="409"/>
    <x v="251"/>
    <s v="Developmental writing disorder"/>
    <m/>
    <n v="1"/>
    <m/>
  </r>
  <r>
    <n v="511"/>
    <x v="39"/>
    <x v="410"/>
    <x v="252"/>
    <s v="developmental spelling disorder"/>
    <m/>
    <n v="1"/>
    <m/>
  </r>
  <r>
    <n v="512"/>
    <x v="39"/>
    <x v="411"/>
    <x v="253"/>
    <s v="Developmental arithmetic disorder"/>
    <m/>
    <n v="1"/>
    <m/>
  </r>
  <r>
    <n v="513"/>
    <x v="39"/>
    <x v="412"/>
    <x v="254"/>
    <s v="Difficulty understanding one part instructions"/>
    <m/>
    <n v="1"/>
    <m/>
  </r>
  <r>
    <n v="514"/>
    <x v="39"/>
    <x v="413"/>
    <x v="255"/>
    <s v="Have Trouble Remembering Things"/>
    <m/>
    <n v="1"/>
    <m/>
  </r>
  <r>
    <n v="515"/>
    <x v="39"/>
    <x v="414"/>
    <x v="225"/>
    <s v="poor coordination"/>
    <m/>
    <n v="1"/>
    <m/>
  </r>
  <r>
    <n v="516"/>
    <x v="39"/>
    <x v="415"/>
    <x v="228"/>
    <s v="Learning Disorders"/>
    <m/>
    <n v="1"/>
    <m/>
  </r>
  <r>
    <n v="517"/>
    <x v="39"/>
    <x v="416"/>
    <x v="256"/>
    <s v="I have a hard time keeping track of my homework"/>
    <m/>
    <n v="1"/>
    <m/>
  </r>
  <r>
    <n v="518"/>
    <x v="39"/>
    <x v="417"/>
    <x v="228"/>
    <s v="Learning Disorders"/>
    <m/>
    <n v="1"/>
    <m/>
  </r>
  <r>
    <n v="519"/>
    <x v="40"/>
    <x v="418"/>
    <x v="257"/>
    <s v="Pruritus intense"/>
    <m/>
    <n v="1"/>
    <m/>
  </r>
  <r>
    <n v="520"/>
    <x v="40"/>
    <x v="419"/>
    <x v="258"/>
    <s v="Mallophaga"/>
    <m/>
    <n v="1"/>
    <m/>
  </r>
  <r>
    <n v="521"/>
    <x v="40"/>
    <x v="420"/>
    <x v="259"/>
    <s v="O/E - skin crust - blood"/>
    <m/>
    <n v="1"/>
    <m/>
  </r>
  <r>
    <n v="522"/>
    <x v="41"/>
    <x v="421"/>
    <x v="260"/>
    <s v="Pediatric Obesity"/>
    <m/>
    <n v="1"/>
    <m/>
  </r>
  <r>
    <n v="523"/>
    <x v="41"/>
    <x v="422"/>
    <x v="261"/>
    <s v="Childhood Overweight"/>
    <m/>
    <n v="1"/>
    <m/>
  </r>
  <r>
    <n v="524"/>
    <x v="42"/>
    <x v="423"/>
    <x v="151"/>
    <s v="Watery diarrhea"/>
    <m/>
    <n v="1"/>
    <m/>
  </r>
  <r>
    <n v="525"/>
    <x v="42"/>
    <x v="424"/>
    <x v="82"/>
    <s v="Dehydration"/>
    <m/>
    <n v="1"/>
    <m/>
  </r>
  <r>
    <n v="526"/>
    <x v="42"/>
    <x v="425"/>
    <x v="25"/>
    <s v="Anorexia"/>
    <m/>
    <n v="1"/>
    <m/>
  </r>
  <r>
    <n v="527"/>
    <x v="42"/>
    <x v="426"/>
    <x v="262"/>
    <s v="Weight decreased"/>
    <m/>
    <n v="1"/>
    <m/>
  </r>
  <r>
    <n v="528"/>
    <x v="42"/>
    <x v="427"/>
    <x v="74"/>
    <s v="Abdominal pain/cramps general"/>
    <m/>
    <n v="1"/>
    <m/>
  </r>
  <r>
    <n v="529"/>
    <x v="42"/>
    <x v="100"/>
    <x v="14"/>
    <s v="Fever"/>
    <m/>
    <n v="1"/>
    <m/>
  </r>
  <r>
    <n v="530"/>
    <x v="42"/>
    <x v="136"/>
    <x v="95"/>
    <s v="Nausea and vomiting "/>
    <m/>
    <n v="1"/>
    <m/>
  </r>
  <r>
    <n v="531"/>
    <x v="43"/>
    <x v="428"/>
    <x v="263"/>
    <s v="Tic disorder"/>
    <m/>
    <n v="1"/>
    <m/>
  </r>
  <r>
    <n v="532"/>
    <x v="43"/>
    <x v="429"/>
    <x v="264"/>
    <s v="Tic,Motor"/>
    <m/>
    <n v="1"/>
    <m/>
  </r>
  <r>
    <n v="533"/>
    <x v="43"/>
    <x v="430"/>
    <x v="264"/>
    <s v="Tic,Motor"/>
    <m/>
    <n v="1"/>
    <m/>
  </r>
  <r>
    <n v="534"/>
    <x v="43"/>
    <x v="431"/>
    <x v="264"/>
    <s v="Tic,Motor"/>
    <m/>
    <n v="1"/>
    <m/>
  </r>
  <r>
    <n v="535"/>
    <x v="43"/>
    <x v="432"/>
    <x v="264"/>
    <s v="Tic,Motor"/>
    <m/>
    <n v="1"/>
    <m/>
  </r>
  <r>
    <n v="536"/>
    <x v="43"/>
    <x v="433"/>
    <x v="264"/>
    <s v="Tic,Motor"/>
    <m/>
    <n v="1"/>
    <m/>
  </r>
  <r>
    <n v="537"/>
    <x v="43"/>
    <x v="434"/>
    <x v="264"/>
    <s v="Tic,Motor"/>
    <m/>
    <n v="1"/>
    <m/>
  </r>
  <r>
    <n v="538"/>
    <x v="43"/>
    <x v="435"/>
    <x v="264"/>
    <s v="Tic,Motor"/>
    <m/>
    <n v="1"/>
    <m/>
  </r>
  <r>
    <n v="539"/>
    <x v="43"/>
    <x v="436"/>
    <x v="264"/>
    <s v="Tic,Motor"/>
    <m/>
    <n v="1"/>
    <m/>
  </r>
  <r>
    <n v="540"/>
    <x v="43"/>
    <x v="437"/>
    <x v="264"/>
    <s v="Tic,Motor"/>
    <m/>
    <n v="1"/>
    <m/>
  </r>
  <r>
    <n v="541"/>
    <x v="43"/>
    <x v="438"/>
    <x v="264"/>
    <s v="Tic,Motor"/>
    <m/>
    <n v="1"/>
    <m/>
  </r>
  <r>
    <n v="542"/>
    <x v="43"/>
    <x v="439"/>
    <x v="264"/>
    <s v="Tic,Motor"/>
    <m/>
    <n v="1"/>
    <m/>
  </r>
  <r>
    <n v="543"/>
    <x v="43"/>
    <x v="440"/>
    <x v="264"/>
    <s v="Tic,Motor"/>
    <m/>
    <n v="1"/>
    <m/>
  </r>
  <r>
    <n v="544"/>
    <x v="43"/>
    <x v="441"/>
    <x v="265"/>
    <s v="Tic,Vocal"/>
    <m/>
    <n v="1"/>
    <m/>
  </r>
  <r>
    <n v="545"/>
    <x v="43"/>
    <x v="442"/>
    <x v="265"/>
    <s v="Tic,Vocal"/>
    <m/>
    <n v="1"/>
    <m/>
  </r>
  <r>
    <n v="546"/>
    <x v="43"/>
    <x v="443"/>
    <x v="265"/>
    <s v="Tic,Vocal"/>
    <m/>
    <n v="1"/>
    <m/>
  </r>
  <r>
    <n v="547"/>
    <x v="43"/>
    <x v="444"/>
    <x v="265"/>
    <s v="Tic,Vocal"/>
    <m/>
    <n v="1"/>
    <m/>
  </r>
  <r>
    <n v="548"/>
    <x v="43"/>
    <x v="445"/>
    <x v="265"/>
    <s v="Tic,Vocal"/>
    <m/>
    <n v="1"/>
    <m/>
  </r>
  <r>
    <n v="549"/>
    <x v="43"/>
    <x v="446"/>
    <x v="265"/>
    <s v="Tic,Vocal"/>
    <m/>
    <n v="1"/>
    <m/>
  </r>
  <r>
    <n v="550"/>
    <x v="43"/>
    <x v="447"/>
    <x v="266"/>
    <s v="Prodrome"/>
    <m/>
    <n v="1"/>
    <m/>
  </r>
  <r>
    <n v="551"/>
    <x v="44"/>
    <x v="448"/>
    <x v="267"/>
    <s v="Scoliosis, unspecified"/>
    <m/>
    <n v="1"/>
    <m/>
  </r>
  <r>
    <n v="552"/>
    <x v="44"/>
    <x v="449"/>
    <x v="267"/>
    <s v="Scoliosis, unspecified"/>
    <m/>
    <n v="1"/>
    <m/>
  </r>
  <r>
    <n v="553"/>
    <x v="44"/>
    <x v="450"/>
    <x v="267"/>
    <s v="Scoliosis, unspecified"/>
    <m/>
    <n v="1"/>
    <m/>
  </r>
  <r>
    <n v="554"/>
    <x v="44"/>
    <x v="451"/>
    <x v="267"/>
    <s v="Scoliosis, unspecified"/>
    <m/>
    <n v="1"/>
    <m/>
  </r>
  <r>
    <n v="555"/>
    <x v="44"/>
    <x v="452"/>
    <x v="267"/>
    <s v="Scoliosis, unspecified"/>
    <m/>
    <n v="1"/>
    <m/>
  </r>
  <r>
    <n v="556"/>
    <x v="45"/>
    <x v="453"/>
    <x v="43"/>
    <s v="fever, high-grade"/>
    <m/>
    <n v="1"/>
    <m/>
  </r>
  <r>
    <n v="557"/>
    <x v="45"/>
    <x v="454"/>
    <x v="0"/>
    <s v="Sore Throat"/>
    <m/>
    <n v="1"/>
    <m/>
  </r>
  <r>
    <n v="558"/>
    <x v="45"/>
    <x v="455"/>
    <x v="26"/>
    <s v="Rhinorrhea"/>
    <m/>
    <n v="1"/>
    <m/>
  </r>
  <r>
    <n v="559"/>
    <x v="45"/>
    <x v="456"/>
    <x v="12"/>
    <s v="Coughing"/>
    <m/>
    <n v="1"/>
    <m/>
  </r>
  <r>
    <n v="560"/>
    <x v="45"/>
    <x v="457"/>
    <x v="15"/>
    <s v="Swollen Lymph Node"/>
    <m/>
    <n v="1"/>
    <m/>
  </r>
  <r>
    <n v="561"/>
    <x v="45"/>
    <x v="458"/>
    <x v="108"/>
    <s v="Exanthema"/>
    <m/>
    <n v="1"/>
    <m/>
  </r>
  <r>
    <n v="562"/>
    <x v="45"/>
    <x v="459"/>
    <x v="268"/>
    <s v="chest rash"/>
    <m/>
    <n v="1"/>
    <m/>
  </r>
  <r>
    <n v="563"/>
    <x v="45"/>
    <x v="459"/>
    <x v="269"/>
    <s v="back rash"/>
    <m/>
    <n v="1"/>
    <m/>
  </r>
  <r>
    <n v="564"/>
    <x v="45"/>
    <x v="459"/>
    <x v="270"/>
    <s v="skin rash of abdomen"/>
    <m/>
    <n v="1"/>
    <m/>
  </r>
  <r>
    <n v="565"/>
    <x v="45"/>
    <x v="459"/>
    <x v="173"/>
    <s v="Neck rash"/>
    <m/>
    <n v="1"/>
    <m/>
  </r>
  <r>
    <n v="566"/>
    <x v="45"/>
    <x v="459"/>
    <x v="111"/>
    <s v="Rash on legs &amp; arms"/>
    <m/>
    <n v="1"/>
    <m/>
  </r>
  <r>
    <n v="567"/>
    <x v="45"/>
    <x v="460"/>
    <x v="110"/>
    <s v="Facial rash"/>
    <m/>
    <n v="1"/>
    <m/>
  </r>
  <r>
    <n v="568"/>
    <x v="45"/>
    <x v="461"/>
    <x v="271"/>
    <s v="Widespread non-itchy dull red patchy rash"/>
    <m/>
    <n v="1"/>
    <m/>
  </r>
  <r>
    <n v="569"/>
    <x v="45"/>
    <x v="462"/>
    <x v="20"/>
    <s v="Irritable Mood"/>
    <m/>
    <n v="1"/>
    <m/>
  </r>
  <r>
    <n v="570"/>
    <x v="45"/>
    <x v="463"/>
    <x v="73"/>
    <s v="Diarrhea"/>
    <m/>
    <n v="1"/>
    <m/>
  </r>
  <r>
    <n v="571"/>
    <x v="45"/>
    <x v="464"/>
    <x v="25"/>
    <s v="Anorexia"/>
    <m/>
    <n v="1"/>
    <m/>
  </r>
  <r>
    <n v="572"/>
    <x v="45"/>
    <x v="465"/>
    <x v="272"/>
    <s v="Swelling of eyelid"/>
    <m/>
    <n v="1"/>
    <m/>
  </r>
  <r>
    <n v="573"/>
    <x v="46"/>
    <x v="466"/>
    <x v="151"/>
    <s v="Watery diarrhea"/>
    <m/>
    <n v="1"/>
    <m/>
  </r>
  <r>
    <n v="574"/>
    <x v="46"/>
    <x v="106"/>
    <x v="74"/>
    <s v="Abdominal pain/cramps general"/>
    <m/>
    <n v="1"/>
    <m/>
  </r>
  <r>
    <n v="575"/>
    <x v="46"/>
    <x v="136"/>
    <x v="95"/>
    <s v="Nausea and vomiting "/>
    <m/>
    <n v="1"/>
    <m/>
  </r>
  <r>
    <n v="576"/>
    <x v="46"/>
    <x v="467"/>
    <x v="81"/>
    <s v="Myalgia"/>
    <m/>
    <n v="1"/>
    <m/>
  </r>
  <r>
    <n v="577"/>
    <x v="46"/>
    <x v="468"/>
    <x v="24"/>
    <s v="Headache"/>
    <m/>
    <n v="1"/>
    <m/>
  </r>
  <r>
    <n v="578"/>
    <x v="46"/>
    <x v="90"/>
    <x v="56"/>
    <s v="Low grade fever"/>
    <m/>
    <n v="1"/>
    <m/>
  </r>
  <r>
    <n v="579"/>
    <x v="47"/>
    <x v="469"/>
    <x v="273"/>
    <s v="Pruritus Ani"/>
    <m/>
    <n v="1"/>
    <m/>
  </r>
  <r>
    <n v="580"/>
    <x v="47"/>
    <x v="469"/>
    <x v="274"/>
    <s v="Pruritus of vagina"/>
    <m/>
    <n v="1"/>
    <m/>
  </r>
  <r>
    <n v="581"/>
    <x v="47"/>
    <x v="470"/>
    <x v="275"/>
    <s v="Sleeplessness"/>
    <m/>
    <n v="1"/>
    <m/>
  </r>
  <r>
    <n v="582"/>
    <x v="47"/>
    <x v="50"/>
    <x v="20"/>
    <s v="Irritable Mood"/>
    <m/>
    <n v="1"/>
    <m/>
  </r>
  <r>
    <n v="583"/>
    <x v="47"/>
    <x v="471"/>
    <x v="276"/>
    <s v="Restlessness"/>
    <m/>
    <n v="1"/>
    <m/>
  </r>
  <r>
    <n v="584"/>
    <x v="47"/>
    <x v="472"/>
    <x v="277"/>
    <s v="Intermittent abdominal pain"/>
    <m/>
    <n v="1"/>
    <m/>
  </r>
  <r>
    <n v="585"/>
    <x v="47"/>
    <x v="473"/>
    <x v="46"/>
    <s v="Nausea"/>
    <m/>
    <n v="1"/>
    <m/>
  </r>
  <r>
    <n v="586"/>
    <x v="48"/>
    <x v="474"/>
    <x v="278"/>
    <s v="Tingling lips"/>
    <m/>
    <n v="1"/>
    <m/>
  </r>
  <r>
    <n v="587"/>
    <x v="48"/>
    <x v="474"/>
    <x v="279"/>
    <s v="Lip itching"/>
    <m/>
    <n v="1"/>
    <m/>
  </r>
  <r>
    <n v="588"/>
    <x v="48"/>
    <x v="475"/>
    <x v="280"/>
    <s v="Blister of lip"/>
    <m/>
    <n v="1"/>
    <m/>
  </r>
  <r>
    <n v="589"/>
    <x v="48"/>
    <x v="475"/>
    <x v="190"/>
    <s v="Bulla"/>
    <m/>
    <n v="1"/>
    <m/>
  </r>
  <r>
    <n v="590"/>
    <x v="48"/>
    <x v="476"/>
    <x v="281"/>
    <s v="oozing skin lesion"/>
    <m/>
    <n v="1"/>
    <m/>
  </r>
  <r>
    <n v="591"/>
    <x v="48"/>
    <x v="476"/>
    <x v="72"/>
    <s v="Scab"/>
    <m/>
    <n v="1"/>
    <m/>
  </r>
  <r>
    <n v="592"/>
    <x v="48"/>
    <x v="100"/>
    <x v="14"/>
    <s v="Fever"/>
    <m/>
    <n v="1"/>
    <m/>
  </r>
  <r>
    <n v="593"/>
    <x v="48"/>
    <x v="477"/>
    <x v="282"/>
    <s v="Tenderness of gums"/>
    <m/>
    <n v="1"/>
    <m/>
  </r>
  <r>
    <n v="594"/>
    <x v="48"/>
    <x v="86"/>
    <x v="0"/>
    <s v="Sore Throat"/>
    <m/>
    <n v="1"/>
    <m/>
  </r>
  <r>
    <n v="595"/>
    <x v="48"/>
    <x v="25"/>
    <x v="24"/>
    <s v="Headache"/>
    <m/>
    <n v="1"/>
    <m/>
  </r>
  <r>
    <n v="596"/>
    <x v="48"/>
    <x v="117"/>
    <x v="81"/>
    <s v="Myalgia"/>
    <m/>
    <n v="1"/>
    <m/>
  </r>
  <r>
    <n v="597"/>
    <x v="48"/>
    <x v="15"/>
    <x v="15"/>
    <s v="Swollen Lymph Node"/>
    <m/>
    <n v="1"/>
    <m/>
  </r>
  <r>
    <n v="598"/>
    <x v="49"/>
    <x v="463"/>
    <x v="73"/>
    <s v="Diarrhea"/>
    <m/>
    <n v="1"/>
    <m/>
  </r>
  <r>
    <n v="599"/>
    <x v="49"/>
    <x v="423"/>
    <x v="151"/>
    <s v="Watery diarrhea"/>
    <m/>
    <n v="1"/>
    <m/>
  </r>
  <r>
    <n v="600"/>
    <x v="49"/>
    <x v="478"/>
    <x v="283"/>
    <s v="Severe diarrhea"/>
    <m/>
    <n v="1"/>
    <m/>
  </r>
  <r>
    <n v="601"/>
    <x v="49"/>
    <x v="479"/>
    <x v="284"/>
    <s v="Hemorrhagic diarrhea"/>
    <m/>
    <n v="1"/>
    <m/>
  </r>
  <r>
    <n v="602"/>
    <x v="49"/>
    <x v="106"/>
    <x v="74"/>
    <s v="Abdominal pain/cramps general"/>
    <m/>
    <n v="1"/>
    <m/>
  </r>
  <r>
    <n v="603"/>
    <x v="49"/>
    <x v="136"/>
    <x v="95"/>
    <s v="Nausea and vomiting "/>
    <m/>
    <n v="1"/>
    <m/>
  </r>
  <r>
    <n v="604"/>
    <x v="50"/>
    <x v="480"/>
    <x v="151"/>
    <s v="Watery diarrhea"/>
    <m/>
    <n v="1"/>
    <m/>
  </r>
  <r>
    <n v="605"/>
    <x v="50"/>
    <x v="480"/>
    <x v="285"/>
    <s v="foul smelling stool"/>
    <m/>
    <n v="1"/>
    <m/>
  </r>
  <r>
    <n v="606"/>
    <x v="50"/>
    <x v="480"/>
    <x v="286"/>
    <s v="Soft stool"/>
    <m/>
    <n v="1"/>
    <m/>
  </r>
  <r>
    <n v="607"/>
    <x v="50"/>
    <x v="310"/>
    <x v="54"/>
    <s v="Fatigue"/>
    <m/>
    <n v="1"/>
    <m/>
  </r>
  <r>
    <n v="608"/>
    <x v="50"/>
    <x v="481"/>
    <x v="63"/>
    <s v="Malaise"/>
    <m/>
    <n v="1"/>
    <m/>
  </r>
  <r>
    <n v="609"/>
    <x v="50"/>
    <x v="482"/>
    <x v="287"/>
    <s v="Abdominal cramps"/>
    <m/>
    <n v="1"/>
    <m/>
  </r>
  <r>
    <n v="610"/>
    <x v="50"/>
    <x v="483"/>
    <x v="288"/>
    <s v="Abdominal bloating"/>
    <m/>
    <n v="1"/>
    <m/>
  </r>
  <r>
    <n v="611"/>
    <x v="50"/>
    <x v="484"/>
    <x v="289"/>
    <s v="Have Flatulence or Gas"/>
    <m/>
    <n v="1"/>
    <m/>
  </r>
  <r>
    <n v="612"/>
    <x v="50"/>
    <x v="473"/>
    <x v="46"/>
    <s v="Nausea"/>
    <m/>
    <n v="1"/>
    <m/>
  </r>
  <r>
    <n v="613"/>
    <x v="50"/>
    <x v="426"/>
    <x v="262"/>
    <s v="Weight decreased"/>
    <m/>
    <n v="1"/>
    <m/>
  </r>
  <r>
    <n v="614"/>
    <x v="51"/>
    <x v="73"/>
    <x v="54"/>
    <s v="Fatigue"/>
    <m/>
    <n v="1"/>
    <m/>
  </r>
  <r>
    <n v="615"/>
    <x v="51"/>
    <x v="485"/>
    <x v="95"/>
    <s v="Nausea and vomiting "/>
    <m/>
    <n v="1"/>
    <m/>
  </r>
  <r>
    <n v="616"/>
    <x v="51"/>
    <x v="486"/>
    <x v="94"/>
    <s v="Abdominal Pain"/>
    <m/>
    <n v="1"/>
    <m/>
  </r>
  <r>
    <n v="617"/>
    <x v="51"/>
    <x v="486"/>
    <x v="290"/>
    <s v="Abdominal discomfort"/>
    <m/>
    <n v="1"/>
    <m/>
  </r>
  <r>
    <n v="618"/>
    <x v="51"/>
    <x v="487"/>
    <x v="291"/>
    <s v="Pale feces"/>
    <s v="苍白色/粘土色的粪便"/>
    <n v="1"/>
    <m/>
  </r>
  <r>
    <n v="619"/>
    <x v="51"/>
    <x v="26"/>
    <x v="25"/>
    <s v="Anorexia"/>
    <m/>
    <n v="1"/>
    <m/>
  </r>
  <r>
    <n v="620"/>
    <x v="51"/>
    <x v="90"/>
    <x v="56"/>
    <s v="Low grade fever"/>
    <m/>
    <n v="1"/>
    <m/>
  </r>
  <r>
    <n v="621"/>
    <x v="51"/>
    <x v="488"/>
    <x v="292"/>
    <s v="urine color dark"/>
    <m/>
    <n v="1"/>
    <m/>
  </r>
  <r>
    <n v="622"/>
    <x v="51"/>
    <x v="227"/>
    <x v="156"/>
    <s v="Arthralgia"/>
    <m/>
    <n v="1"/>
    <m/>
  </r>
  <r>
    <n v="623"/>
    <x v="51"/>
    <x v="489"/>
    <x v="293"/>
    <s v="jaundice"/>
    <m/>
    <n v="1"/>
    <m/>
  </r>
  <r>
    <n v="624"/>
    <x v="51"/>
    <x v="418"/>
    <x v="257"/>
    <s v="Pruritis intense"/>
    <m/>
    <n v="1"/>
    <m/>
  </r>
  <r>
    <n v="625"/>
    <x v="52"/>
    <x v="490"/>
    <x v="294"/>
    <s v="Molluscum Contagiosum"/>
    <m/>
    <n v="1"/>
    <m/>
  </r>
  <r>
    <n v="626"/>
    <x v="52"/>
    <x v="491"/>
    <x v="184"/>
    <s v="skin bump"/>
    <m/>
    <n v="1"/>
    <m/>
  </r>
  <r>
    <n v="627"/>
    <x v="52"/>
    <x v="492"/>
    <x v="294"/>
    <s v="Molluscum Contagiosum"/>
    <m/>
    <n v="1"/>
    <m/>
  </r>
  <r>
    <n v="628"/>
    <x v="52"/>
    <x v="493"/>
    <x v="295"/>
    <s v="warts"/>
    <m/>
    <n v="1"/>
    <m/>
  </r>
  <r>
    <n v="629"/>
    <x v="52"/>
    <x v="494"/>
    <x v="295"/>
    <s v="warts"/>
    <m/>
    <n v="1"/>
    <m/>
  </r>
  <r>
    <n v="630"/>
    <x v="52"/>
    <x v="495"/>
    <x v="294"/>
    <s v="Molluscum Contagiosum"/>
    <m/>
    <n v="1"/>
    <m/>
  </r>
  <r>
    <n v="631"/>
    <x v="52"/>
    <x v="496"/>
    <x v="296"/>
    <s v="Facial wart"/>
    <m/>
    <n v="1"/>
    <m/>
  </r>
  <r>
    <n v="632"/>
    <x v="52"/>
    <x v="497"/>
    <x v="295"/>
    <s v="warts"/>
    <m/>
    <n v="1"/>
    <m/>
  </r>
  <r>
    <n v="633"/>
    <x v="52"/>
    <x v="498"/>
    <x v="295"/>
    <s v="warts"/>
    <m/>
    <n v="1"/>
    <m/>
  </r>
  <r>
    <n v="634"/>
    <x v="52"/>
    <x v="499"/>
    <x v="297"/>
    <s v="Hand wart"/>
    <m/>
    <n v="1"/>
    <m/>
  </r>
  <r>
    <n v="635"/>
    <x v="52"/>
    <x v="500"/>
    <x v="298"/>
    <s v="Condylomata Acuminata"/>
    <m/>
    <n v="1"/>
    <m/>
  </r>
  <r>
    <n v="636"/>
    <x v="53"/>
    <x v="73"/>
    <x v="54"/>
    <s v="Fatigue"/>
    <m/>
    <n v="1"/>
    <m/>
  </r>
  <r>
    <n v="637"/>
    <x v="53"/>
    <x v="501"/>
    <x v="0"/>
    <s v="Sore Throat"/>
    <m/>
    <n v="1"/>
    <m/>
  </r>
  <r>
    <n v="638"/>
    <x v="53"/>
    <x v="100"/>
    <x v="14"/>
    <s v="Fever"/>
    <m/>
    <n v="1"/>
    <m/>
  </r>
  <r>
    <n v="639"/>
    <x v="53"/>
    <x v="502"/>
    <x v="15"/>
    <s v="Swollen Lymph Node"/>
    <m/>
    <n v="1"/>
    <m/>
  </r>
  <r>
    <n v="640"/>
    <x v="53"/>
    <x v="503"/>
    <x v="7"/>
    <s v="Swelling of tonsil"/>
    <m/>
    <n v="1"/>
    <m/>
  </r>
  <r>
    <n v="641"/>
    <x v="53"/>
    <x v="25"/>
    <x v="24"/>
    <s v="Headache"/>
    <m/>
    <n v="1"/>
    <m/>
  </r>
  <r>
    <n v="642"/>
    <x v="53"/>
    <x v="504"/>
    <x v="108"/>
    <s v="Exanthema"/>
    <m/>
    <n v="1"/>
    <m/>
  </r>
  <r>
    <n v="643"/>
    <x v="53"/>
    <x v="505"/>
    <x v="299"/>
    <s v="Infectious Mononucleosis"/>
    <m/>
    <n v="1"/>
    <m/>
  </r>
  <r>
    <n v="644"/>
    <x v="54"/>
    <x v="473"/>
    <x v="46"/>
    <s v="Nausea"/>
    <m/>
    <n v="1"/>
    <m/>
  </r>
  <r>
    <n v="645"/>
    <x v="54"/>
    <x v="229"/>
    <x v="47"/>
    <s v="Vomiting"/>
    <m/>
    <n v="1"/>
    <m/>
  </r>
  <r>
    <n v="646"/>
    <x v="54"/>
    <x v="506"/>
    <x v="74"/>
    <s v="Abdominal pain/cramps general"/>
    <m/>
    <n v="1"/>
    <m/>
  </r>
  <r>
    <n v="647"/>
    <x v="54"/>
    <x v="507"/>
    <x v="151"/>
    <s v="Watery diarrhea"/>
    <m/>
    <n v="1"/>
    <m/>
  </r>
  <r>
    <n v="648"/>
    <x v="54"/>
    <x v="481"/>
    <x v="63"/>
    <s v="Malaise"/>
    <m/>
    <n v="1"/>
    <m/>
  </r>
  <r>
    <n v="649"/>
    <x v="54"/>
    <x v="90"/>
    <x v="56"/>
    <s v="Low grade fever"/>
    <m/>
    <n v="1"/>
    <m/>
  </r>
  <r>
    <n v="650"/>
    <x v="54"/>
    <x v="508"/>
    <x v="81"/>
    <s v="Myalgia"/>
    <m/>
    <n v="1"/>
    <m/>
  </r>
  <r>
    <n v="651"/>
    <x v="55"/>
    <x v="473"/>
    <x v="46"/>
    <s v="Nausea"/>
    <m/>
    <n v="1"/>
    <m/>
  </r>
  <r>
    <n v="652"/>
    <x v="55"/>
    <x v="229"/>
    <x v="47"/>
    <s v="Vomiting"/>
    <m/>
    <n v="1"/>
    <m/>
  </r>
  <r>
    <n v="653"/>
    <x v="55"/>
    <x v="509"/>
    <x v="287"/>
    <s v="Abdominal cramps"/>
    <m/>
    <n v="1"/>
    <m/>
  </r>
  <r>
    <n v="654"/>
    <x v="55"/>
    <x v="228"/>
    <x v="73"/>
    <s v="Diarrhea"/>
    <m/>
    <n v="1"/>
    <m/>
  </r>
  <r>
    <n v="655"/>
    <x v="55"/>
    <x v="100"/>
    <x v="14"/>
    <s v="Fever"/>
    <m/>
    <n v="1"/>
    <m/>
  </r>
  <r>
    <n v="656"/>
    <x v="55"/>
    <x v="76"/>
    <x v="45"/>
    <s v="Chills"/>
    <m/>
    <n v="1"/>
    <m/>
  </r>
  <r>
    <n v="657"/>
    <x v="55"/>
    <x v="25"/>
    <x v="24"/>
    <s v="Headache"/>
    <m/>
    <n v="1"/>
    <m/>
  </r>
  <r>
    <n v="658"/>
    <x v="55"/>
    <x v="107"/>
    <x v="75"/>
    <s v="Hematochezia"/>
    <m/>
    <n v="1"/>
    <m/>
  </r>
  <r>
    <n v="659"/>
    <x v="56"/>
    <x v="510"/>
    <x v="87"/>
    <s v="Pruritus"/>
    <m/>
    <n v="1"/>
    <m/>
  </r>
  <r>
    <n v="660"/>
    <x v="56"/>
    <x v="511"/>
    <x v="190"/>
    <s v="Bulla"/>
    <m/>
    <n v="1"/>
    <m/>
  </r>
  <r>
    <n v="661"/>
    <x v="56"/>
    <x v="512"/>
    <x v="300"/>
    <s v="Scabies"/>
    <m/>
    <n v="1"/>
    <m/>
  </r>
  <r>
    <n v="662"/>
    <x v="56"/>
    <x v="513"/>
    <x v="300"/>
    <s v="Scabies"/>
    <m/>
    <n v="1"/>
    <m/>
  </r>
  <r>
    <n v="663"/>
    <x v="56"/>
    <x v="514"/>
    <x v="300"/>
    <s v="Scabies"/>
    <m/>
    <n v="1"/>
    <m/>
  </r>
  <r>
    <n v="664"/>
    <x v="56"/>
    <x v="515"/>
    <x v="300"/>
    <s v="Scabies"/>
    <m/>
    <n v="1"/>
    <m/>
  </r>
  <r>
    <n v="665"/>
    <x v="56"/>
    <x v="516"/>
    <x v="300"/>
    <s v="Scabies"/>
    <m/>
    <n v="1"/>
    <m/>
  </r>
  <r>
    <n v="666"/>
    <x v="56"/>
    <x v="517"/>
    <x v="300"/>
    <s v="Scabies"/>
    <m/>
    <n v="1"/>
    <m/>
  </r>
  <r>
    <n v="667"/>
    <x v="56"/>
    <x v="518"/>
    <x v="300"/>
    <s v="Scabies"/>
    <m/>
    <n v="1"/>
    <m/>
  </r>
  <r>
    <n v="668"/>
    <x v="56"/>
    <x v="519"/>
    <x v="300"/>
    <s v="Scabies"/>
    <m/>
    <n v="1"/>
    <m/>
  </r>
  <r>
    <n v="669"/>
    <x v="56"/>
    <x v="520"/>
    <x v="300"/>
    <s v="Scabies"/>
    <m/>
    <n v="1"/>
    <m/>
  </r>
  <r>
    <n v="670"/>
    <x v="56"/>
    <x v="521"/>
    <x v="300"/>
    <s v="Scabies"/>
    <m/>
    <n v="1"/>
    <m/>
  </r>
  <r>
    <n v="671"/>
    <x v="56"/>
    <x v="522"/>
    <x v="300"/>
    <s v="Scabies"/>
    <m/>
    <n v="1"/>
    <m/>
  </r>
  <r>
    <n v="672"/>
    <x v="56"/>
    <x v="523"/>
    <x v="300"/>
    <s v="Scabies"/>
    <m/>
    <n v="1"/>
    <m/>
  </r>
  <r>
    <n v="673"/>
    <x v="56"/>
    <x v="524"/>
    <x v="300"/>
    <s v="Scabies"/>
    <m/>
    <n v="1"/>
    <m/>
  </r>
  <r>
    <n v="674"/>
    <x v="56"/>
    <x v="525"/>
    <x v="300"/>
    <s v="Scabies"/>
    <m/>
    <n v="1"/>
    <m/>
  </r>
  <r>
    <n v="675"/>
    <x v="57"/>
    <x v="526"/>
    <x v="73"/>
    <s v="Diarrhea"/>
    <m/>
    <n v="1"/>
    <m/>
  </r>
  <r>
    <n v="676"/>
    <x v="57"/>
    <x v="527"/>
    <x v="284"/>
    <s v="Hemorrhagic diarrhea"/>
    <m/>
    <n v="1"/>
    <m/>
  </r>
  <r>
    <n v="677"/>
    <x v="57"/>
    <x v="528"/>
    <x v="301"/>
    <s v="Mucous diarrhea"/>
    <m/>
    <n v="1"/>
    <m/>
  </r>
  <r>
    <n v="678"/>
    <x v="57"/>
    <x v="506"/>
    <x v="74"/>
    <s v="Abdominal pain/cramps general"/>
    <m/>
    <n v="1"/>
    <m/>
  </r>
  <r>
    <n v="679"/>
    <x v="57"/>
    <x v="100"/>
    <x v="14"/>
    <s v="Fever"/>
    <m/>
    <n v="1"/>
    <m/>
  </r>
  <r>
    <n v="680"/>
    <x v="58"/>
    <x v="529"/>
    <x v="302"/>
    <s v="Herpes zoster disease"/>
    <m/>
    <n v="1"/>
    <m/>
  </r>
  <r>
    <n v="681"/>
    <x v="58"/>
    <x v="530"/>
    <x v="303"/>
    <s v="Skin Pain or Burning or Rash at its Worst"/>
    <m/>
    <n v="1"/>
    <m/>
  </r>
  <r>
    <n v="682"/>
    <x v="58"/>
    <x v="531"/>
    <x v="304"/>
    <s v="Sensitive to touch"/>
    <m/>
    <n v="1"/>
    <m/>
  </r>
  <r>
    <n v="683"/>
    <x v="58"/>
    <x v="532"/>
    <x v="172"/>
    <s v="red rash"/>
    <m/>
    <n v="1"/>
    <m/>
  </r>
  <r>
    <n v="684"/>
    <x v="58"/>
    <x v="533"/>
    <x v="190"/>
    <s v="Bulla"/>
    <m/>
    <n v="1"/>
    <m/>
  </r>
  <r>
    <n v="685"/>
    <x v="58"/>
    <x v="533"/>
    <x v="72"/>
    <s v="Scab"/>
    <m/>
    <n v="1"/>
    <m/>
  </r>
  <r>
    <n v="686"/>
    <x v="58"/>
    <x v="534"/>
    <x v="87"/>
    <s v="Pruritus"/>
    <m/>
    <n v="1"/>
    <m/>
  </r>
  <r>
    <n v="687"/>
    <x v="58"/>
    <x v="100"/>
    <x v="14"/>
    <s v="Fever"/>
    <m/>
    <n v="1"/>
    <m/>
  </r>
  <r>
    <n v="688"/>
    <x v="58"/>
    <x v="25"/>
    <x v="24"/>
    <s v="Headache"/>
    <m/>
    <n v="1"/>
    <m/>
  </r>
  <r>
    <n v="689"/>
    <x v="58"/>
    <x v="237"/>
    <x v="164"/>
    <s v="Photophobia"/>
    <m/>
    <n v="1"/>
    <m/>
  </r>
  <r>
    <n v="690"/>
    <x v="58"/>
    <x v="73"/>
    <x v="54"/>
    <s v="Fatigue"/>
    <m/>
    <n v="1"/>
    <m/>
  </r>
  <r>
    <n v="691"/>
    <x v="59"/>
    <x v="535"/>
    <x v="148"/>
    <s v="Prurigo"/>
    <m/>
    <n v="1"/>
    <m/>
  </r>
  <r>
    <n v="692"/>
    <x v="59"/>
    <x v="535"/>
    <x v="305"/>
    <s v="Pimples"/>
    <m/>
    <n v="1"/>
    <m/>
  </r>
  <r>
    <n v="693"/>
    <x v="59"/>
    <x v="535"/>
    <x v="190"/>
    <s v="Bulla"/>
    <m/>
    <n v="1"/>
    <m/>
  </r>
  <r>
    <n v="694"/>
    <x v="59"/>
    <x v="536"/>
    <x v="306"/>
    <s v="Cercarial Dermatitis"/>
    <m/>
    <n v="1"/>
    <m/>
  </r>
  <r>
    <n v="695"/>
    <x v="60"/>
    <x v="537"/>
    <x v="165"/>
    <s v="Thirst"/>
    <m/>
    <n v="1"/>
    <m/>
  </r>
  <r>
    <n v="696"/>
    <x v="60"/>
    <x v="538"/>
    <x v="307"/>
    <s v="Have Dry Mouth"/>
    <m/>
    <n v="1"/>
    <m/>
  </r>
  <r>
    <n v="697"/>
    <x v="60"/>
    <x v="539"/>
    <x v="82"/>
    <s v="Dehydration"/>
    <m/>
    <n v="1"/>
    <m/>
  </r>
  <r>
    <n v="698"/>
    <x v="60"/>
    <x v="540"/>
    <x v="82"/>
    <s v="Dehydration"/>
    <m/>
    <n v="1"/>
    <m/>
  </r>
  <r>
    <n v="699"/>
    <x v="60"/>
    <x v="541"/>
    <x v="308"/>
    <s v="Sunken eyes"/>
    <m/>
    <n v="1"/>
    <m/>
  </r>
  <r>
    <n v="700"/>
    <x v="60"/>
    <x v="542"/>
    <x v="309"/>
    <s v="Sunken fontanelle"/>
    <m/>
    <n v="1"/>
    <m/>
  </r>
  <r>
    <n v="701"/>
    <x v="60"/>
    <x v="543"/>
    <x v="125"/>
    <s v="Lethargy"/>
    <m/>
    <n v="1"/>
    <m/>
  </r>
  <r>
    <n v="702"/>
    <x v="60"/>
    <x v="50"/>
    <x v="20"/>
    <s v="Irritable Mood"/>
    <m/>
    <n v="1"/>
    <m/>
  </r>
  <r>
    <n v="703"/>
    <x v="60"/>
    <x v="544"/>
    <x v="165"/>
    <s v="Thirst"/>
    <m/>
    <n v="1"/>
    <m/>
  </r>
  <r>
    <n v="704"/>
    <x v="60"/>
    <x v="545"/>
    <x v="310"/>
    <s v="Infrequent urination"/>
    <m/>
    <n v="1"/>
    <m/>
  </r>
  <r>
    <n v="705"/>
    <x v="60"/>
    <x v="546"/>
    <x v="292"/>
    <s v="urine color dark"/>
    <m/>
    <n v="1"/>
    <m/>
  </r>
  <r>
    <n v="706"/>
    <x v="60"/>
    <x v="310"/>
    <x v="54"/>
    <s v="Fatigue"/>
    <m/>
    <n v="1"/>
    <m/>
  </r>
  <r>
    <n v="707"/>
    <x v="60"/>
    <x v="137"/>
    <x v="96"/>
    <s v="Dizziness"/>
    <m/>
    <n v="1"/>
    <m/>
  </r>
  <r>
    <n v="708"/>
    <x v="60"/>
    <x v="270"/>
    <x v="159"/>
    <s v="Confusion"/>
    <m/>
    <n v="1"/>
    <m/>
  </r>
</pivotCacheRecords>
</file>

<file path=xl/pivotCache/pivotCacheRecords2.xml><?xml version="1.0" encoding="utf-8"?>
<pivotCacheRecords xmlns="http://schemas.openxmlformats.org/spreadsheetml/2006/main" xmlns:r="http://schemas.openxmlformats.org/officeDocument/2006/relationships" count="352">
  <r>
    <n v="1"/>
    <x v="0"/>
    <s v="Common cold "/>
    <x v="0"/>
    <s v="Common cold"/>
    <m/>
    <s v="J06"/>
    <n v="1"/>
    <m/>
  </r>
  <r>
    <n v="2"/>
    <x v="0"/>
    <s v="Flu (influenza) "/>
    <x v="1"/>
    <s v="influenza"/>
    <m/>
    <s v="J10"/>
    <n v="1"/>
    <m/>
  </r>
  <r>
    <n v="3"/>
    <x v="0"/>
    <s v="Mono (mononucleosis) "/>
    <x v="2"/>
    <s v="Infectious Mononucleosis"/>
    <m/>
    <s v="B27"/>
    <n v="1"/>
    <m/>
  </r>
  <r>
    <n v="4"/>
    <x v="0"/>
    <s v="Measles "/>
    <x v="3"/>
    <s v="Measles"/>
    <m/>
    <s v="B05"/>
    <n v="1"/>
    <m/>
  </r>
  <r>
    <n v="5"/>
    <x v="0"/>
    <s v="Chickenpox "/>
    <x v="4"/>
    <s v="Chickenpox"/>
    <m/>
    <s v="B01"/>
    <n v="1"/>
    <m/>
  </r>
  <r>
    <n v="6"/>
    <x v="0"/>
    <s v="Croup — a common childhood illness characterized by a harsh, barking cough "/>
    <x v="5"/>
    <s v="Croup"/>
    <m/>
    <s v="J05"/>
    <n v="1"/>
    <m/>
  </r>
  <r>
    <n v="7"/>
    <x v="0"/>
    <s v="Whooping cough (pertussis) "/>
    <x v="6"/>
    <s v="Pertussis"/>
    <m/>
    <s v="A37"/>
    <n v="1"/>
    <m/>
  </r>
  <r>
    <n v="8"/>
    <x v="0"/>
    <s v="Allergies to pet dander, molds, dust and pollen can cause a sore throat."/>
    <x v="7"/>
    <s v="Allergic condition"/>
    <m/>
    <s v="J30"/>
    <n v="1"/>
    <m/>
  </r>
  <r>
    <n v="9"/>
    <x v="0"/>
    <s v="Dry indoor air "/>
    <x v="8"/>
    <s v="Dry air"/>
    <m/>
    <m/>
    <n v="1"/>
    <m/>
  </r>
  <r>
    <n v="10"/>
    <x v="0"/>
    <s v="Irritants. Outdoor air pollution and indoor pollution such as tobacco smoke or chemicals can cause a chronic sore throat. "/>
    <x v="9"/>
    <s v="Irritants"/>
    <m/>
    <m/>
    <n v="1"/>
    <m/>
  </r>
  <r>
    <n v="11"/>
    <x v="0"/>
    <s v="Irritants. Outdoor air pollution and indoor pollution such as tobacco smoke or chemicals can cause a chronic sore throat. Chewing tobacco, drinking alcohol and eating spicy foods also can irritate your throat"/>
    <x v="10"/>
    <s v="Air pollution"/>
    <m/>
    <m/>
    <n v="1"/>
    <m/>
  </r>
  <r>
    <n v="12"/>
    <x v="0"/>
    <s v="Irritants. Outdoor air pollution and indoor pollution such as tobacco smoke or chemicals can cause a chronic sore throat. Chewing tobacco, drinking alcohol and eating spicy foods also can irritate your throat"/>
    <x v="11"/>
    <s v="Smoking"/>
    <m/>
    <m/>
    <n v="1"/>
    <m/>
  </r>
  <r>
    <n v="13"/>
    <x v="0"/>
    <s v="Irritants. Outdoor air pollution and indoor pollution such as tobacco smoke or chemicals can cause a chronic sore throat. Chewing tobacco, drinking alcohol and eating spicy foods also can irritate your throat"/>
    <x v="12"/>
    <s v="Chemical exposure"/>
    <m/>
    <m/>
    <n v="1"/>
    <m/>
  </r>
  <r>
    <n v="14"/>
    <x v="0"/>
    <s v="Irritants. Chewing tobacco, drinking alcohol and eating spicy foods also can irritate your throat"/>
    <x v="13"/>
    <s v="Oral tobacco"/>
    <m/>
    <m/>
    <n v="1"/>
    <m/>
  </r>
  <r>
    <n v="15"/>
    <x v="0"/>
    <s v="Irritants. Chewing tobacco, drinking alcohol and eating spicy foods also can irritate your throat"/>
    <x v="14"/>
    <s v="Alcohol consumption"/>
    <m/>
    <m/>
    <n v="1"/>
    <m/>
  </r>
  <r>
    <n v="16"/>
    <x v="0"/>
    <s v="Irritants. Chewing tobacco, drinking alcohol and eating spicy foods also can irritate your throat"/>
    <x v="15"/>
    <s v="Spicy food"/>
    <m/>
    <m/>
    <n v="1"/>
    <m/>
  </r>
  <r>
    <n v="17"/>
    <x v="0"/>
    <s v="Muscle strain. You can strain muscles in your throat by yelling, talking loudly or talking for long periods without rest. "/>
    <x v="16"/>
    <s v="Muscle strain"/>
    <m/>
    <m/>
    <n v="1"/>
    <m/>
  </r>
  <r>
    <n v="18"/>
    <x v="0"/>
    <s v="Gastroesophageal reflux disease (GERD). GERD is a digestive system disorder in which stomach acids back up in the food pipe (esophagus). "/>
    <x v="17"/>
    <s v="Gastroesophageal reflux disease"/>
    <m/>
    <s v="K21"/>
    <n v="1"/>
    <m/>
  </r>
  <r>
    <n v="19"/>
    <x v="0"/>
    <s v="HIV infection. A sore throat and other flu-like symptoms sometimes appear early after someone is infected with HIV"/>
    <x v="18"/>
    <s v="HIV"/>
    <m/>
    <s v="B20"/>
    <n v="1"/>
    <m/>
  </r>
  <r>
    <n v="20"/>
    <x v="0"/>
    <s v="Tumors. Cancerous tumors of the throat, tongue or voice box (larynx) can cause a sore throat. Other signs or symptoms may include hoarseness, difficulty swallowing, noisy breathing, a lump in the neck, and blood in saliva or phlegm. "/>
    <x v="19"/>
    <s v="Neoplasms"/>
    <m/>
    <s v="C32.9"/>
    <n v="1"/>
    <m/>
  </r>
  <r>
    <n v="21"/>
    <x v="1"/>
    <s v="results from another illness — cold, flu or allergy — that causes congestion and swelling of the nasal passages, throat and eustachian tubes. "/>
    <x v="0"/>
    <s v="Common cold"/>
    <m/>
    <s v="J06"/>
    <n v="1"/>
    <m/>
  </r>
  <r>
    <n v="22"/>
    <x v="1"/>
    <s v="results from another illness — cold, flu or allergy — that causes congestion and swelling of the nasal passages, throat and eustachian tubes. "/>
    <x v="1"/>
    <s v="influenza"/>
    <m/>
    <s v="J10"/>
    <n v="1"/>
    <m/>
  </r>
  <r>
    <n v="23"/>
    <x v="1"/>
    <s v="results from another illness — cold, flu or allergy — that causes congestion and swelling of the nasal passages, throat and eustachian tubes. "/>
    <x v="7"/>
    <s v="Allergic condition"/>
    <m/>
    <s v="J30"/>
    <n v="1"/>
    <m/>
  </r>
  <r>
    <n v="24"/>
    <x v="1"/>
    <s v="Bottle feeding "/>
    <x v="20"/>
    <s v="Bottle feeding "/>
    <m/>
    <m/>
    <n v="1"/>
    <m/>
  </r>
  <r>
    <n v="25"/>
    <x v="1"/>
    <s v="Exposure to air with irritants, such as tobacco smoke "/>
    <x v="9"/>
    <s v="Irritants"/>
    <m/>
    <m/>
    <n v="1"/>
    <m/>
  </r>
  <r>
    <n v="26"/>
    <x v="1"/>
    <s v="Exposure to air with irritants, such as tobacco smoke "/>
    <x v="21"/>
    <s v="exposure to smoke"/>
    <m/>
    <m/>
    <n v="1"/>
    <m/>
  </r>
  <r>
    <n v="27"/>
    <x v="1"/>
    <s v="Birth defects: Children with cleft palate are more prone to ear infections. "/>
    <x v="22"/>
    <s v="Cleft Palate"/>
    <m/>
    <s v="Q35.9"/>
    <n v="1"/>
    <m/>
  </r>
  <r>
    <n v="28"/>
    <x v="1"/>
    <s v="Birth defects: Children with Down syndrome are more prone to ear infections. "/>
    <x v="23"/>
    <s v="Down Syndrome"/>
    <m/>
    <s v="Q90.9"/>
    <n v="1"/>
    <m/>
  </r>
  <r>
    <n v="29"/>
    <x v="1"/>
    <s v="Eustachian tube problems: Any problems with the Eustachian tubes (for example, blockage, malformation, inflammation) will increase the risk of infection. If the individual has allergies he or she may have swelling and blockage of one or both Eustachian tubes. "/>
    <x v="24"/>
    <s v="Obstruction of Eustachian tube"/>
    <m/>
    <s v="H68.1"/>
    <n v="1"/>
    <m/>
  </r>
  <r>
    <n v="30"/>
    <x v="1"/>
    <s v="Immunosuppressed: Individuals with suppressed immune response are at increased risk for ear infections. "/>
    <x v="25"/>
    <s v="Immunocompromised Host"/>
    <m/>
    <s v="D84.9"/>
    <n v="1"/>
    <m/>
  </r>
  <r>
    <n v="31"/>
    <x v="1"/>
    <s v="Ear infections later in childhood: Children who have episodes of acute infections before six months of age tend to have more later in childhood"/>
    <x v="26"/>
    <s v="medical history prior encounters"/>
    <m/>
    <m/>
    <n v="1"/>
    <m/>
  </r>
  <r>
    <n v="32"/>
    <x v="2"/>
    <s v="Excess moisture in your ear. Heavy perspiration, prolonged humid weather or water that remains in your ear after swimming can create a favorable environment for bacteria. "/>
    <x v="27"/>
    <s v="ear wet"/>
    <m/>
    <m/>
    <n v="1"/>
    <m/>
  </r>
  <r>
    <n v="33"/>
    <x v="2"/>
    <s v="Scratches or abrasions in your ear canal. Cleaning your ear with a cotton swab or hairpin, scratching inside your ear with a finger, or wearing "/>
    <x v="28"/>
    <s v="Ear canal abrasion"/>
    <m/>
    <m/>
    <n v="1"/>
    <m/>
  </r>
  <r>
    <n v="34"/>
    <x v="2"/>
    <s v="Sensitivity reactions. Hair products or jewelry can cause allergies and skin conditions that promote infection. "/>
    <x v="29"/>
    <s v="sensitivity; reaction"/>
    <m/>
    <m/>
    <n v="1"/>
    <m/>
  </r>
  <r>
    <n v="35"/>
    <x v="2"/>
    <s v="Swimming "/>
    <x v="30"/>
    <s v="Swimming"/>
    <m/>
    <m/>
    <n v="1"/>
    <m/>
  </r>
  <r>
    <n v="36"/>
    <x v="2"/>
    <s v="Getting water that has high bacteria levels in your ear "/>
    <x v="27"/>
    <s v="ear wet"/>
    <m/>
    <m/>
    <n v="1"/>
    <m/>
  </r>
  <r>
    <n v="37"/>
    <x v="2"/>
    <s v="Aggressive cleaning of the ear canal with cotton swabs or other objects "/>
    <x v="28"/>
    <s v="Ear canal abrasion"/>
    <m/>
    <m/>
    <n v="1"/>
    <m/>
  </r>
  <r>
    <n v="38"/>
    <x v="2"/>
    <s v="Use of certain devices, such as earbuds or a hearing aid "/>
    <x v="28"/>
    <s v="Ear canal abrasion"/>
    <m/>
    <m/>
    <n v="1"/>
    <m/>
  </r>
  <r>
    <n v="39"/>
    <x v="3"/>
    <s v="Urinary tract abnormalities. Babies born with urinary tract abnormalities that don't allow urine to leave the body normally or cause urine to back up in the urethra have an increased risk of UTIs. "/>
    <x v="31"/>
    <s v="Abnormality of the urinary system"/>
    <m/>
    <m/>
    <n v="1"/>
    <m/>
  </r>
  <r>
    <n v="40"/>
    <x v="4"/>
    <s v="cigarette smoking"/>
    <x v="11"/>
    <s v="Smoking"/>
    <m/>
    <m/>
    <n v="1"/>
    <m/>
  </r>
  <r>
    <n v="41"/>
    <x v="4"/>
    <s v="Air pollution or toxic gas in the environment or workplace"/>
    <x v="10"/>
    <s v="Air pollution"/>
    <m/>
    <m/>
    <n v="1"/>
    <m/>
  </r>
  <r>
    <n v="42"/>
    <x v="4"/>
    <s v="Dust in the environment or workplace"/>
    <x v="32"/>
    <s v="Dust"/>
    <m/>
    <m/>
    <n v="1"/>
    <m/>
  </r>
  <r>
    <n v="43"/>
    <x v="4"/>
    <s v="Exposure to irritants"/>
    <x v="9"/>
    <s v="Irritants"/>
    <m/>
    <m/>
    <n v="1"/>
    <m/>
  </r>
  <r>
    <n v="44"/>
    <x v="5"/>
    <s v="Premature birth "/>
    <x v="33"/>
    <s v="Premature birth "/>
    <m/>
    <m/>
    <n v="1"/>
    <m/>
  </r>
  <r>
    <n v="45"/>
    <x v="5"/>
    <s v="Exposure to tobacco smoke "/>
    <x v="21"/>
    <s v="exposure to smoke"/>
    <m/>
    <m/>
    <n v="1"/>
    <m/>
  </r>
  <r>
    <n v="46"/>
    <x v="5"/>
    <s v="Never having been breast-fed — breast-fed babies receive immune benefits from the mother "/>
    <x v="20"/>
    <s v="Bottle feeding "/>
    <m/>
    <m/>
    <n v="1"/>
    <m/>
  </r>
  <r>
    <n v="47"/>
    <x v="5"/>
    <s v="Contact with multiple children, such as in a child care setting "/>
    <x v="34"/>
    <s v="Exposure via direct contact"/>
    <m/>
    <m/>
    <n v="1"/>
    <m/>
  </r>
  <r>
    <n v="48"/>
    <x v="5"/>
    <s v="Living in a crowded environment "/>
    <x v="35"/>
    <s v="Crowded living space"/>
    <m/>
    <m/>
    <n v="1"/>
    <m/>
  </r>
  <r>
    <n v="49"/>
    <x v="5"/>
    <s v="Having siblings who attend school or child care and bring home the infection "/>
    <x v="34"/>
    <s v="Exposure via direct contact"/>
    <m/>
    <m/>
    <n v="1"/>
    <m/>
  </r>
  <r>
    <n v="50"/>
    <x v="6"/>
    <s v="Weakened immune system. Having a chronic illness or otherwise weakened immune system increases your risk."/>
    <x v="36"/>
    <s v="Weakened immune system"/>
    <m/>
    <m/>
    <n v="1"/>
    <m/>
  </r>
  <r>
    <n v="51"/>
    <x v="6"/>
    <s v="Weakened immune system. Having a chronic illness or otherwise weakened immune system increases your risk."/>
    <x v="37"/>
    <s v="Chronic disease"/>
    <m/>
    <m/>
    <n v="1"/>
    <m/>
  </r>
  <r>
    <n v="52"/>
    <x v="6"/>
    <s v="Time of year. Both children and adults are more susceptible to colds in fall and winter, but you can get a cold anytime. "/>
    <x v="38"/>
    <s v="Cold weather"/>
    <m/>
    <m/>
    <n v="1"/>
    <m/>
  </r>
  <r>
    <n v="53"/>
    <x v="6"/>
    <s v="Smoking. You're more likely to catch a cold and to have more-severe colds if you're exposed to cigarette smoke. "/>
    <x v="11"/>
    <s v="Smoking"/>
    <m/>
    <m/>
    <n v="1"/>
    <m/>
  </r>
  <r>
    <n v="54"/>
    <x v="6"/>
    <s v="Exposure. If you're around many people, such as at school or on an airplane, you're likely to be exposed to viruses that cause colds. "/>
    <x v="35"/>
    <s v="Crowded living space"/>
    <m/>
    <m/>
    <n v="1"/>
    <m/>
  </r>
  <r>
    <n v="55"/>
    <x v="7"/>
    <s v="Hay fever that affects your sinuses "/>
    <x v="39"/>
    <s v="Hay fever"/>
    <m/>
    <s v="J30"/>
    <n v="1"/>
    <m/>
  </r>
  <r>
    <n v="56"/>
    <x v="7"/>
    <s v="Allergic condition that affects your sinuses "/>
    <x v="7"/>
    <s v="Allergic condition"/>
    <m/>
    <s v="J30"/>
    <n v="1"/>
    <m/>
  </r>
  <r>
    <n v="57"/>
    <x v="7"/>
    <s v="A nasal passage abnormality, such as a deviated nasal septum, nasal polyps or tumors "/>
    <x v="40"/>
    <s v="Congenital anomaly of nose"/>
    <m/>
    <m/>
    <n v="1"/>
    <m/>
  </r>
  <r>
    <n v="58"/>
    <x v="7"/>
    <s v="A medical condition such as cystic fibrosis or an immune system disorder such as HIV/AIDS "/>
    <x v="41"/>
    <s v="cystic fibrosis"/>
    <m/>
    <s v="E84.0"/>
    <n v="1"/>
    <m/>
  </r>
  <r>
    <n v="59"/>
    <x v="7"/>
    <s v="Immune system disorder such as HIV/AIDS "/>
    <x v="18"/>
    <s v="HIV"/>
    <m/>
    <s v="B20"/>
    <n v="1"/>
    <m/>
  </r>
  <r>
    <n v="60"/>
    <x v="7"/>
    <s v="Exposure to smoke, either from smoking or through secondhand smoke exposure "/>
    <x v="21"/>
    <s v="exposure to smoke"/>
    <m/>
    <m/>
    <n v="1"/>
    <m/>
  </r>
  <r>
    <n v="61"/>
    <x v="8"/>
    <s v="Direct contact with the rash"/>
    <x v="34"/>
    <s v="Exposure via direct contact"/>
    <m/>
    <m/>
    <n v="1"/>
    <m/>
  </r>
  <r>
    <n v="62"/>
    <x v="8"/>
    <s v="It can also spread when a person with the chickenpox coughs or sneezes and you inhale the air droplets."/>
    <x v="42"/>
    <s v="Inhalation exposure"/>
    <m/>
    <m/>
    <n v="1"/>
    <m/>
  </r>
  <r>
    <n v="63"/>
    <x v="9"/>
    <s v="Viruses. Viruses that can cause diarrhea include Norwalk virus, cytomegalovirus and viral hepatitis. Rotavirus is a common cause of acute childhood diarrhea"/>
    <x v="43"/>
    <s v="virus; infection, exposure"/>
    <m/>
    <m/>
    <n v="1"/>
    <m/>
  </r>
  <r>
    <n v="64"/>
    <x v="9"/>
    <s v="Bacteria and parasites. Contaminated food or water can transmit bacteria and parasites to your body."/>
    <x v="44"/>
    <s v="Contaminated food"/>
    <m/>
    <m/>
    <n v="1"/>
    <m/>
  </r>
  <r>
    <n v="65"/>
    <x v="9"/>
    <s v="Bacteria and parasites. Contaminated food or water can transmit bacteria and parasites to your body."/>
    <x v="45"/>
    <s v="Water Pollution"/>
    <m/>
    <m/>
    <n v="1"/>
    <m/>
  </r>
  <r>
    <n v="66"/>
    <x v="9"/>
    <s v="Medications. Many medications, such as antibiotics, can cause diarrhea. "/>
    <x v="46"/>
    <s v="Medications"/>
    <m/>
    <m/>
    <n v="1"/>
    <m/>
  </r>
  <r>
    <n v="67"/>
    <x v="9"/>
    <s v="Lactose intolerance. Lactose is a sugar found in milk and other dairy products. "/>
    <x v="47"/>
    <s v="Lactose intolerance"/>
    <m/>
    <m/>
    <n v="1"/>
    <m/>
  </r>
  <r>
    <n v="68"/>
    <x v="9"/>
    <s v="Fructose. Fructose is a sugar found naturally in fruits and honey. It's sometimes added as a sweetener to certain beverages. In people who have trouble digesting fructose, it can lead to diarrhea. "/>
    <x v="48"/>
    <s v="Fructose"/>
    <m/>
    <m/>
    <n v="1"/>
    <m/>
  </r>
  <r>
    <n v="69"/>
    <x v="9"/>
    <s v="Artificial sweeteners. Sorbitol and mannitol — artificial sweeteners found in chewing gum and other sugar-free products — can cause diarrhea in some otherwise healthy people. "/>
    <x v="49"/>
    <s v="Artificial sweeteners"/>
    <m/>
    <m/>
    <n v="1"/>
    <m/>
  </r>
  <r>
    <n v="70"/>
    <x v="9"/>
    <s v="Surgery. Abdominal surgeries can sometimes cause diarrhea. "/>
    <x v="50"/>
    <s v="Operation on abdominal region"/>
    <m/>
    <m/>
    <n v="1"/>
    <m/>
  </r>
  <r>
    <n v="71"/>
    <x v="9"/>
    <s v="Surgery. Gallbladder removal surgeries can sometimes cause diarrhea. "/>
    <x v="51"/>
    <s v="Operation on gallbladder"/>
    <m/>
    <m/>
    <n v="1"/>
    <m/>
  </r>
  <r>
    <n v="72"/>
    <x v="9"/>
    <s v="Other digestive disorders. Chronic diarrhea has a number of other causes, such as Crohn's disease, ulcerative colitis, celiac disease, microscopic colitis and irritable bowel syndrome. "/>
    <x v="52"/>
    <s v="Digestive System Disorders"/>
    <m/>
    <s v="K92.9"/>
    <n v="1"/>
    <m/>
  </r>
  <r>
    <n v="73"/>
    <x v="10"/>
    <s v="Virus "/>
    <x v="43"/>
    <s v="virus; infection, exposure"/>
    <m/>
    <m/>
    <n v="1"/>
    <m/>
  </r>
  <r>
    <n v="74"/>
    <x v="10"/>
    <s v="Bacterial infection "/>
    <x v="53"/>
    <s v="Bacterial infections"/>
    <m/>
    <m/>
    <n v="1"/>
    <m/>
  </r>
  <r>
    <n v="75"/>
    <x v="10"/>
    <s v="Heat exhaustion "/>
    <x v="54"/>
    <s v="Heat exhaustion "/>
    <m/>
    <m/>
    <n v="1"/>
    <m/>
  </r>
  <r>
    <n v="76"/>
    <x v="10"/>
    <s v="Certain inflammatory conditions such as rheumatoid arthritis — inflammation of the lining of your joints (synovium) "/>
    <x v="55"/>
    <s v="rheumatoid arthritis"/>
    <m/>
    <s v="M05.9"/>
    <n v="1"/>
    <m/>
  </r>
  <r>
    <n v="77"/>
    <x v="10"/>
    <s v="A malignant tumor "/>
    <x v="19"/>
    <s v="Neoplasms"/>
    <m/>
    <s v="C32.9"/>
    <n v="1"/>
    <m/>
  </r>
  <r>
    <n v="78"/>
    <x v="10"/>
    <s v="Some medications, such as antibiotics and drugs used to treat high blood pressure or seizures "/>
    <x v="46"/>
    <s v="Medications"/>
    <m/>
    <m/>
    <n v="1"/>
    <m/>
  </r>
  <r>
    <n v="79"/>
    <x v="10"/>
    <s v="Some immunizations, such as the diphtheria, tetanus and acellular pertussis (DTaP) or pneumococcal vaccine "/>
    <x v="56"/>
    <s v="Immunization"/>
    <m/>
    <m/>
    <n v="1"/>
    <m/>
  </r>
  <r>
    <n v="80"/>
    <x v="11"/>
    <s v="Family history. You're at increased risk of food allergies if asthma, eczema, hives or allergies such as hay fever are common in your family. "/>
    <x v="57"/>
    <s v="Family history"/>
    <m/>
    <m/>
    <n v="1"/>
    <m/>
  </r>
  <r>
    <n v="81"/>
    <x v="11"/>
    <s v="Other allergies. If you're already allergic to one food, you may be at increased risk of becoming allergic to another. Similarly"/>
    <x v="7"/>
    <s v="Allergic condition"/>
    <m/>
    <m/>
    <n v="1"/>
    <m/>
  </r>
  <r>
    <n v="82"/>
    <x v="11"/>
    <s v="Asthma. Asthma and food allergy commonly occur together. "/>
    <x v="58"/>
    <s v="Asthma"/>
    <m/>
    <s v="J45"/>
    <n v="1"/>
    <m/>
  </r>
  <r>
    <n v="83"/>
    <x v="12"/>
    <s v="Being unvaccinated. If you haven't received the vaccine for measles, you're much more likely to develop the disease. "/>
    <x v="36"/>
    <s v="unvaccinated"/>
    <m/>
    <m/>
    <n v="1"/>
    <m/>
  </r>
  <r>
    <n v="84"/>
    <x v="12"/>
    <s v="Having a vitamin A deficiency. If you don't have enough vitamin A in your diet, you're more likely to have more-severe symptoms and complications. "/>
    <x v="59"/>
    <s v="vitamin A deficiency"/>
    <m/>
    <m/>
    <n v="1"/>
    <m/>
  </r>
  <r>
    <n v="85"/>
    <x v="12"/>
    <s v="Measles is a highly contagious illness caused by a virus that replicates in the nose and throat of an infected child or adult. Then, when someone with measles coughs, sneezes or talks, infected droplets spray into the air, where other people can inhale them"/>
    <x v="42"/>
    <s v="Inhalation exposure"/>
    <m/>
    <m/>
    <n v="1"/>
    <m/>
  </r>
  <r>
    <n v="86"/>
    <x v="13"/>
    <s v="breathing in saliva droplets from an infected person who has just sneezed or coughed. "/>
    <x v="42"/>
    <s v="Inhalation exposure"/>
    <m/>
    <m/>
    <n v="1"/>
    <m/>
  </r>
  <r>
    <n v="87"/>
    <x v="13"/>
    <s v="sharing utensils or cups with someone who has mumps"/>
    <x v="60"/>
    <s v="Indirect Transmission"/>
    <m/>
    <m/>
    <n v="1"/>
    <m/>
  </r>
  <r>
    <n v="88"/>
    <x v="14"/>
    <s v="It can spread when an infected person coughs or sneezes"/>
    <x v="42"/>
    <s v="Inhalation exposure"/>
    <m/>
    <m/>
    <n v="1"/>
    <m/>
  </r>
  <r>
    <n v="89"/>
    <x v="14"/>
    <s v="it can spread by direct contact with an infected person's respiratory secretions, such as mucus."/>
    <x v="34"/>
    <s v="Exposure via direct contact"/>
    <m/>
    <m/>
    <n v="1"/>
    <m/>
  </r>
  <r>
    <n v="90"/>
    <x v="14"/>
    <s v="It can also be transmitted from pregnant women to their unborn children via the bloodstream"/>
    <x v="61"/>
    <s v="Blood borne transmission"/>
    <m/>
    <m/>
    <n v="1"/>
    <m/>
  </r>
  <r>
    <n v="91"/>
    <x v="15"/>
    <s v="unvaccinated "/>
    <x v="36"/>
    <s v="unvaccinated"/>
    <m/>
    <m/>
    <n v="1"/>
    <m/>
  </r>
  <r>
    <n v="92"/>
    <x v="15"/>
    <s v="When an infected person coughs or sneezes, tiny germ-laden droplets are sprayed into the air and breathed into the lungs of anyone who happens to be nearby. "/>
    <x v="42"/>
    <s v="Inhalation exposure"/>
    <m/>
    <m/>
    <n v="1"/>
    <m/>
  </r>
  <r>
    <n v="93"/>
    <x v="16"/>
    <s v="Respiratory syncytial virus enters the body through the eyes, nose or mouth. It spreads easily through the air on infected respiratory droplets. You or your child can become infected if someone with RSV coughs or sneezes near you. "/>
    <x v="42"/>
    <s v="Inhalation exposure"/>
    <m/>
    <m/>
    <n v="1"/>
    <m/>
  </r>
  <r>
    <n v="94"/>
    <x v="16"/>
    <s v="The virus also passes to others through direct contact, such as shaking hands. "/>
    <x v="34"/>
    <s v="Exposure via direct contact"/>
    <m/>
    <m/>
    <n v="1"/>
    <m/>
  </r>
  <r>
    <n v="95"/>
    <x v="16"/>
    <s v="The virus can live for hours on hard objects such as countertops, crib rails and toys. Touch your mouth, nose or eyes after touching a contaminated object and you're likely to pick up the virus"/>
    <x v="60"/>
    <s v="Indirect Transmission"/>
    <m/>
    <m/>
    <n v="1"/>
    <m/>
  </r>
  <r>
    <n v="96"/>
    <x v="17"/>
    <s v="Your child may contract a virus by breathing infected respiratory droplets coughed or sneezed into the air. "/>
    <x v="42"/>
    <s v="Inhalation exposure"/>
    <m/>
    <m/>
    <n v="1"/>
    <m/>
  </r>
  <r>
    <n v="97"/>
    <x v="18"/>
    <s v="The illness spreads by person-to-person contact with an infected person's: Nasal secretions or throat discharge，Saliva ，Fluid from blisters ，Stool "/>
    <x v="34"/>
    <s v="Exposure via direct contact"/>
    <m/>
    <m/>
    <n v="1"/>
    <m/>
  </r>
  <r>
    <n v="98"/>
    <x v="18"/>
    <s v="Respiratory droplets sprayed into the air after a cough or sneeze "/>
    <x v="42"/>
    <s v="Inhalation exposure"/>
    <m/>
    <m/>
    <n v="1"/>
    <m/>
  </r>
  <r>
    <n v="99"/>
    <x v="19"/>
    <s v="Viruses"/>
    <x v="43"/>
    <s v="virus; infection, exposure"/>
    <m/>
    <m/>
    <n v="1"/>
    <m/>
  </r>
  <r>
    <n v="100"/>
    <x v="19"/>
    <s v="Bacteria"/>
    <x v="53"/>
    <s v="Bacterial infections"/>
    <m/>
    <m/>
    <n v="1"/>
    <m/>
  </r>
  <r>
    <n v="101"/>
    <x v="19"/>
    <s v="Allergies "/>
    <x v="7"/>
    <s v="Allergic condition"/>
    <m/>
    <m/>
    <n v="1"/>
    <m/>
  </r>
  <r>
    <n v="102"/>
    <x v="19"/>
    <s v="A chemical splash in the eye "/>
    <x v="34"/>
    <s v="Exposure via direct contact"/>
    <m/>
    <m/>
    <n v="1"/>
    <m/>
  </r>
  <r>
    <n v="103"/>
    <x v="19"/>
    <s v="A foreign object in the eye "/>
    <x v="34"/>
    <s v="Exposure via direct contact"/>
    <m/>
    <m/>
    <n v="1"/>
    <m/>
  </r>
  <r>
    <n v="104"/>
    <x v="19"/>
    <s v="In newborns, a blocked tear duct "/>
    <x v="62"/>
    <s v="Congenital obstruction of lacrimal canal"/>
    <m/>
    <m/>
    <n v="1"/>
    <m/>
  </r>
  <r>
    <n v="105"/>
    <x v="19"/>
    <s v="Exposure to something for which you have an allergy (allergic conjunctivitis) "/>
    <x v="7"/>
    <s v="Allergic condition"/>
    <m/>
    <m/>
    <n v="1"/>
    <m/>
  </r>
  <r>
    <n v="106"/>
    <x v="19"/>
    <s v="Exposure to someone infected with the viral or bacterial form of conjunctivitis "/>
    <x v="34"/>
    <s v="Exposure via direct contact"/>
    <m/>
    <m/>
    <n v="1"/>
    <m/>
  </r>
  <r>
    <n v="107"/>
    <x v="19"/>
    <s v="Using contact lenses, especially extended-wear lenses "/>
    <x v="63"/>
    <s v="Does use contact lenses"/>
    <m/>
    <m/>
    <n v="1"/>
    <m/>
  </r>
  <r>
    <n v="108"/>
    <x v="20"/>
    <s v="It spreads from person to person, just like a cold, often through respiratory secretions"/>
    <x v="42"/>
    <s v="Inhalation exposure"/>
    <m/>
    <m/>
    <n v="1"/>
    <m/>
  </r>
  <r>
    <n v="109"/>
    <x v="20"/>
    <s v="It spreads from person to person, just like a cold, often through hand-to-hand contact"/>
    <x v="34"/>
    <s v="Exposure via direct contact"/>
    <m/>
    <m/>
    <n v="1"/>
    <m/>
  </r>
  <r>
    <n v="110"/>
    <x v="20"/>
    <s v="A pregnant woman who is infected can pass the virus to her baby. "/>
    <x v="61"/>
    <s v="Blood borne transmission"/>
    <m/>
    <m/>
    <n v="1"/>
    <m/>
  </r>
  <r>
    <n v="111"/>
    <x v="21"/>
    <s v="If you have rotavirus and you don't wash your hands after using the toilet — or your child has rotavirus and you don't wash your hands after changing your child's diaper or helping your child use the toilet — the virus can spread to anything you touch, including food, toys and utensils. "/>
    <x v="34"/>
    <s v="Exposure via direct contact"/>
    <m/>
    <m/>
    <n v="1"/>
    <m/>
  </r>
  <r>
    <n v="112"/>
    <x v="21"/>
    <s v="If you have rotavirus and you don't wash your hands after using the toilet — or your child has rotavirus and you don't wash your hands after changing your child's diaper or helping your child use the toilet — the virus can spread to anything you touch, including food, toys and utensils. "/>
    <x v="60"/>
    <s v="Indirect Transmission"/>
    <m/>
    <m/>
    <n v="1"/>
    <m/>
  </r>
  <r>
    <n v="113"/>
    <x v="22"/>
    <s v="Skipping vaccinations"/>
    <x v="36"/>
    <s v="unvaccinated"/>
    <m/>
    <m/>
    <n v="1"/>
    <m/>
  </r>
  <r>
    <n v="114"/>
    <x v="22"/>
    <s v="Most cases of viral meningitis occur in children younger than age 5."/>
    <x v="64"/>
    <s v="Under 5 years old"/>
    <m/>
    <m/>
    <n v="1"/>
    <m/>
  </r>
  <r>
    <n v="115"/>
    <x v="22"/>
    <s v="Bacterial meningitis is common in those under age 20"/>
    <x v="65"/>
    <s v="Adolescence"/>
    <m/>
    <m/>
    <n v="1"/>
    <m/>
  </r>
  <r>
    <n v="116"/>
    <x v="22"/>
    <s v="Living in a community setting"/>
    <x v="35"/>
    <s v="Crowded living space"/>
    <m/>
    <m/>
    <n v="1"/>
    <m/>
  </r>
  <r>
    <n v="117"/>
    <x v="22"/>
    <s v="Having your spleen removed also increases your risk"/>
    <x v="66"/>
    <s v="Total excision of spleen NOS (procedure)"/>
    <m/>
    <m/>
    <n v="1"/>
    <m/>
  </r>
  <r>
    <n v="118"/>
    <x v="22"/>
    <s v="factors that affect your immune system also make you more susceptible to meningitis"/>
    <x v="36"/>
    <s v="Weakened immune system"/>
    <m/>
    <m/>
    <n v="1"/>
    <m/>
  </r>
  <r>
    <n v="119"/>
    <x v="23"/>
    <s v="Streptococcal bacteria are highly contagious. They can spread through airborne droplets when someone with the infection coughs or sneezes, or through shared food or drinks. "/>
    <x v="42"/>
    <s v="Inhalation exposure"/>
    <m/>
    <m/>
    <n v="1"/>
    <m/>
  </r>
  <r>
    <n v="120"/>
    <x v="23"/>
    <s v="Streptococcal bacteria are highly contagious.You can also pick up the bacteria from a doorknob or other surface and transfer them to your nose, mouth or eyes. "/>
    <x v="60"/>
    <s v="Indirect Transmission"/>
    <m/>
    <m/>
    <n v="1"/>
    <m/>
  </r>
  <r>
    <n v="121"/>
    <x v="23"/>
    <s v="Young age. Strep throat occurs most commonly in children. "/>
    <x v="67"/>
    <s v="Child"/>
    <m/>
    <m/>
    <n v="1"/>
    <m/>
  </r>
  <r>
    <n v="122"/>
    <x v="23"/>
    <s v="it tends to circulate in winter and early spring."/>
    <x v="68"/>
    <s v="Winter"/>
    <m/>
    <m/>
    <n v="1"/>
    <m/>
  </r>
  <r>
    <n v="123"/>
    <x v="23"/>
    <s v="it tends to circulate in early spring."/>
    <x v="69"/>
    <s v="Spring(season)"/>
    <m/>
    <m/>
    <n v="1"/>
    <m/>
  </r>
  <r>
    <n v="124"/>
    <x v="23"/>
    <s v="Strep bacteria flourish wherever groups of people are in close contact. "/>
    <x v="35"/>
    <s v="Crowded living space"/>
    <m/>
    <m/>
    <n v="1"/>
    <m/>
  </r>
  <r>
    <n v="125"/>
    <x v="24"/>
    <s v="The infection spreads from person to person via droplets expelled when an infected person coughs or sneezes. "/>
    <x v="42"/>
    <s v="Inhalation exposure"/>
    <m/>
    <m/>
    <n v="1"/>
    <m/>
  </r>
  <r>
    <n v="126"/>
    <x v="24"/>
    <s v="Scarlet fever germs spread more easily among people in close contact, such as family members or classmates. "/>
    <x v="35"/>
    <s v="Crowded living space"/>
    <m/>
    <m/>
    <n v="1"/>
    <m/>
  </r>
  <r>
    <n v="127"/>
    <x v="24"/>
    <s v="Children 5 to 15 years of age are more likely than are other people to get scarlet fever. "/>
    <x v="67"/>
    <s v="Child"/>
    <m/>
    <m/>
    <n v="1"/>
    <m/>
  </r>
  <r>
    <n v="128"/>
    <x v="25"/>
    <s v="Using aspirin to treat a viral infection, such as flu, chickenpox or an upper respiratory infection "/>
    <x v="70"/>
    <s v="Aspirin"/>
    <m/>
    <m/>
    <n v="1"/>
    <m/>
  </r>
  <r>
    <n v="129"/>
    <x v="25"/>
    <s v="Having an underlying fatty acid oxidation disorder "/>
    <x v="71"/>
    <s v="Fatty acid oxidation disorder"/>
    <m/>
    <s v="E71.318"/>
    <n v="1"/>
    <m/>
  </r>
  <r>
    <n v="130"/>
    <x v="26"/>
    <s v="Participating in contact sports."/>
    <x v="72"/>
    <s v="Contact sport"/>
    <m/>
    <m/>
    <n v="1"/>
    <m/>
  </r>
  <r>
    <n v="131"/>
    <x v="26"/>
    <s v="MRSA can spread easily through cuts and abrasions and skin-to-skin contact. "/>
    <x v="34"/>
    <s v="Exposure via direct contact"/>
    <m/>
    <m/>
    <n v="1"/>
    <m/>
  </r>
  <r>
    <n v="132"/>
    <x v="26"/>
    <s v="Living in crowded or unsanitary conditions. Outbreaks of MRSA have occurred in military training camps, child care centers and jails. "/>
    <x v="35"/>
    <s v="Crowded living space"/>
    <m/>
    <m/>
    <n v="1"/>
    <m/>
  </r>
  <r>
    <n v="133"/>
    <x v="27"/>
    <s v="You're exposed to the bacteria that cause impetigo when you come into contact with the sores of someone who's infected "/>
    <x v="34"/>
    <s v="Exposure via direct contact"/>
    <m/>
    <m/>
    <n v="1"/>
    <m/>
  </r>
  <r>
    <n v="134"/>
    <x v="27"/>
    <s v="You're exposed to the bacteria that cause impetigo when you come into contact with items they've touched — such as clothing, bed linen, towels and even toys. "/>
    <x v="60"/>
    <s v="Indirect Transmission"/>
    <m/>
    <m/>
    <n v="1"/>
    <m/>
  </r>
  <r>
    <n v="135"/>
    <x v="27"/>
    <s v="Age. Impetigo most commonly occurs in children ages 2 to 5. "/>
    <x v="64"/>
    <s v="Under 5 years old"/>
    <m/>
    <m/>
    <n v="1"/>
    <m/>
  </r>
  <r>
    <n v="136"/>
    <x v="27"/>
    <s v="Crowded conditions. Impetigo spreads easily in schools and child care settings. "/>
    <x v="35"/>
    <s v="Crowded living space"/>
    <m/>
    <m/>
    <n v="1"/>
    <m/>
  </r>
  <r>
    <n v="137"/>
    <x v="27"/>
    <s v="Warm, humid weather. Impetigo infections are more common in summer. "/>
    <x v="73"/>
    <s v="Summer"/>
    <m/>
    <m/>
    <n v="1"/>
    <m/>
  </r>
  <r>
    <n v="138"/>
    <x v="27"/>
    <s v="Certain sports. Participation in sports that involve skin-to-skin contact, such as football or wrestling, increases your risk of developing impetigo"/>
    <x v="72"/>
    <s v="Contact sport"/>
    <m/>
    <m/>
    <n v="1"/>
    <m/>
  </r>
  <r>
    <n v="139"/>
    <x v="27"/>
    <s v="Broken skin. The bacteria that cause impetigo often enter your skin through a small skin injury, insect bite or rash. "/>
    <x v="74"/>
    <s v="Broken skin"/>
    <m/>
    <m/>
    <n v="1"/>
    <m/>
  </r>
  <r>
    <n v="140"/>
    <x v="27"/>
    <s v="Broken skin. The bacteria that cause impetigo often enter your skin through a small skin injury, insect bite or rash. "/>
    <x v="75"/>
    <s v="Insect bites"/>
    <m/>
    <m/>
    <n v="1"/>
    <m/>
  </r>
  <r>
    <n v="141"/>
    <x v="27"/>
    <s v="Broken skin. The bacteria that cause impetigo often enter your skin through a small skin injury, insect bite or rash. "/>
    <x v="76"/>
    <s v="Exanthema"/>
    <m/>
    <m/>
    <n v="1"/>
    <m/>
  </r>
  <r>
    <n v="142"/>
    <x v="28"/>
    <s v="Human to human. Ringworm often spreads by direct, skin-to-skin contact with an infected person. "/>
    <x v="34"/>
    <s v="Exposure via direct contact"/>
    <m/>
    <m/>
    <n v="1"/>
    <m/>
  </r>
  <r>
    <n v="143"/>
    <x v="28"/>
    <s v="Animal to human. You can contract ringworm by touching an animal with ringworm. Ringworm can spread while petting or grooming dogs or cats. It's also fairly common in cows. "/>
    <x v="77"/>
    <s v="Animal transmitted infectious disease"/>
    <m/>
    <m/>
    <n v="1"/>
    <m/>
  </r>
  <r>
    <n v="144"/>
    <x v="28"/>
    <s v="Object to human. Ringworm can spread by contact with objects or surfaces that an infected person or animal has recently touched or rubbed against, such as clothing, towels, bedding and linens, combs, and brushes. "/>
    <x v="60"/>
    <s v="Indirect Transmission"/>
    <m/>
    <m/>
    <n v="1"/>
    <m/>
  </r>
  <r>
    <n v="145"/>
    <x v="28"/>
    <s v="Soil to human. In rare cases, ringworm can be spread to humans by contact with infected soil. Infection would most likely occur only from prolonged contact with highly infected soil. "/>
    <x v="60"/>
    <s v="Indirect Transmission"/>
    <m/>
    <m/>
    <n v="1"/>
    <m/>
  </r>
  <r>
    <n v="146"/>
    <x v="28"/>
    <s v="Live in a warm climate "/>
    <x v="73"/>
    <s v="Summer"/>
    <m/>
    <m/>
    <n v="1"/>
    <m/>
  </r>
  <r>
    <n v="147"/>
    <x v="28"/>
    <s v="Have close contact with an infected person or animal "/>
    <x v="34"/>
    <s v="Exposure via direct contact"/>
    <m/>
    <m/>
    <n v="1"/>
    <m/>
  </r>
  <r>
    <n v="148"/>
    <x v="28"/>
    <s v="Share clothing, bedding or towels with someone who has a fungal infection "/>
    <x v="60"/>
    <s v="Indirect Transmission"/>
    <m/>
    <m/>
    <n v="1"/>
    <m/>
  </r>
  <r>
    <n v="149"/>
    <x v="28"/>
    <s v="Participate in sports that feature skin-to-skin contact, such as wrestling "/>
    <x v="72"/>
    <s v="Contact sport"/>
    <m/>
    <m/>
    <n v="1"/>
    <m/>
  </r>
  <r>
    <n v="150"/>
    <x v="28"/>
    <s v="Wear tight or restrictive clothing "/>
    <x v="78"/>
    <s v="wearing tight-fitting clothing"/>
    <m/>
    <m/>
    <n v="1"/>
    <m/>
  </r>
  <r>
    <n v="151"/>
    <x v="28"/>
    <s v="Have a weakened immune system "/>
    <x v="36"/>
    <s v="Weakened immune system"/>
    <m/>
    <m/>
    <n v="1"/>
    <m/>
  </r>
  <r>
    <n v="152"/>
    <x v="29"/>
    <s v="Spending time in wooded or grassy areas. "/>
    <x v="79"/>
    <s v="Wooded area"/>
    <m/>
    <m/>
    <n v="1"/>
    <m/>
  </r>
  <r>
    <n v="153"/>
    <x v="29"/>
    <s v="Having exposed skin. Ticks attach easily to bare flesh. If you're in an area where ticks are common, protect yourself and your children by wearing long sleeves and long pants. Don't allow your pets to wander in tall weeds and grasses. "/>
    <x v="80"/>
    <s v="Exposure via skin contact"/>
    <m/>
    <m/>
    <n v="1"/>
    <m/>
  </r>
  <r>
    <n v="154"/>
    <x v="29"/>
    <s v="Not removing ticks promptly or properly. Bacteria from a tick bite can enter your bloodstream if the tick stays attached to your skin for 36 to 48 hours or longer. If you remove a tick within two days, your risk of acquiring Lyme disease is low. "/>
    <x v="36"/>
    <s v="Not removing ticks promptly or properly"/>
    <m/>
    <m/>
    <n v="1"/>
    <m/>
  </r>
  <r>
    <n v="155"/>
    <x v="30"/>
    <s v="Age. Seasonal influenza tends to target young children and older adults. "/>
    <x v="67"/>
    <s v="Child"/>
    <m/>
    <m/>
    <n v="1"/>
    <m/>
  </r>
  <r>
    <n v="156"/>
    <x v="30"/>
    <s v="Age. Seasonal influenza tends to target young children and older adults. "/>
    <x v="81"/>
    <s v="Old age"/>
    <m/>
    <m/>
    <n v="1"/>
    <m/>
  </r>
  <r>
    <n v="157"/>
    <x v="30"/>
    <s v="Living or working conditions. People who live or work in facilities with many other residents, such as nursing homes or military barracks, are more likely to develop influenza. "/>
    <x v="35"/>
    <s v="Crowded living space"/>
    <m/>
    <m/>
    <n v="1"/>
    <m/>
  </r>
  <r>
    <n v="158"/>
    <x v="30"/>
    <s v="Weakened immune system. Cancer treatments, anti-rejection drugs, corticosteroids and HIV/AIDS can weaken your immune system. This can make it easier for you to catch influenza and may also increase your risk of developing complications. "/>
    <x v="36"/>
    <s v="Weakened immune system"/>
    <m/>
    <m/>
    <n v="1"/>
    <m/>
  </r>
  <r>
    <n v="159"/>
    <x v="30"/>
    <s v="Cancer treatments can weaken your immune system. "/>
    <x v="82"/>
    <s v="Cancer treatments"/>
    <m/>
    <m/>
    <n v="1"/>
    <m/>
  </r>
  <r>
    <n v="160"/>
    <x v="30"/>
    <s v="anti-rejection drugs can weaken your immune system. "/>
    <x v="83"/>
    <s v="Therapeutic immunosuppression"/>
    <m/>
    <m/>
    <n v="1"/>
    <m/>
  </r>
  <r>
    <n v="161"/>
    <x v="30"/>
    <s v="corticosteroids treatments can weaken your immune system. "/>
    <x v="84"/>
    <s v="corticosteroids used in the treatment of asthma"/>
    <m/>
    <m/>
    <n v="1"/>
    <m/>
  </r>
  <r>
    <n v="162"/>
    <x v="30"/>
    <s v="HIV/AIDS can weaken your immune system. "/>
    <x v="18"/>
    <s v="HIV"/>
    <m/>
    <s v="B20"/>
    <n v="1"/>
    <m/>
  </r>
  <r>
    <n v="163"/>
    <x v="30"/>
    <s v="Chronic illnesses. Chronic conditions, such as asthma, diabetes or heart problems, may increase your risk of influenza complications. "/>
    <x v="37"/>
    <s v="Chronic disease"/>
    <m/>
    <m/>
    <n v="1"/>
    <m/>
  </r>
  <r>
    <n v="164"/>
    <x v="30"/>
    <s v="Asthma"/>
    <x v="58"/>
    <s v="Asthma"/>
    <m/>
    <s v="J45"/>
    <n v="1"/>
    <m/>
  </r>
  <r>
    <n v="165"/>
    <x v="30"/>
    <s v="Diabetes"/>
    <x v="85"/>
    <s v="diabetes"/>
    <m/>
    <s v="E14"/>
    <n v="1"/>
    <m/>
  </r>
  <r>
    <n v="166"/>
    <x v="30"/>
    <s v="Heart problems"/>
    <x v="86"/>
    <s v="Heart problems"/>
    <m/>
    <s v="I51.9"/>
    <n v="1"/>
    <m/>
  </r>
  <r>
    <n v="167"/>
    <x v="30"/>
    <s v="Pregnancy. Pregnant women are more likely to develop influenza complications, particularly in the second and third trimesters. Women who are up to two weeks postpartum also are more likely to develop influenza-related complications. "/>
    <x v="87"/>
    <s v="Pregnancy"/>
    <m/>
    <m/>
    <n v="1"/>
    <m/>
  </r>
  <r>
    <n v="168"/>
    <x v="30"/>
    <s v="Obesity. People with a BMI of 40 or more have an increased risk of complications from the flu."/>
    <x v="88"/>
    <s v="obesity"/>
    <m/>
    <s v="E66"/>
    <n v="1"/>
    <m/>
  </r>
  <r>
    <n v="169"/>
    <x v="31"/>
    <s v="Having other allergies"/>
    <x v="7"/>
    <s v="Allergic condition"/>
    <m/>
    <s v="J30"/>
    <n v="1"/>
    <m/>
  </r>
  <r>
    <n v="170"/>
    <x v="31"/>
    <s v="Asthma "/>
    <x v="58"/>
    <s v="Asthma"/>
    <m/>
    <s v="J45"/>
    <n v="1"/>
    <m/>
  </r>
  <r>
    <n v="171"/>
    <x v="31"/>
    <s v="Having atopic dermatitis (eczema) "/>
    <x v="89"/>
    <s v="eczema"/>
    <m/>
    <s v="L30.9"/>
    <n v="1"/>
    <m/>
  </r>
  <r>
    <n v="172"/>
    <x v="31"/>
    <s v="Having a blood relative (such as a parent or sibling) with allergies or asthma "/>
    <x v="57"/>
    <s v="Family history"/>
    <m/>
    <m/>
    <n v="1"/>
    <m/>
  </r>
  <r>
    <n v="173"/>
    <x v="31"/>
    <s v="Living or working in an environment that constantly exposes you to allergens — such as animal dander or dust mites "/>
    <x v="90"/>
    <s v="Allergens"/>
    <m/>
    <m/>
    <n v="1"/>
    <m/>
  </r>
  <r>
    <n v="174"/>
    <x v="31"/>
    <s v="Animal dander"/>
    <x v="91"/>
    <s v="Animal dander"/>
    <m/>
    <m/>
    <n v="1"/>
    <m/>
  </r>
  <r>
    <n v="175"/>
    <x v="31"/>
    <s v="dust mites"/>
    <x v="92"/>
    <s v="Pyroglyphidae"/>
    <m/>
    <m/>
    <n v="1"/>
    <m/>
  </r>
  <r>
    <n v="176"/>
    <x v="31"/>
    <s v="Having a mother who smoked during your first year of life "/>
    <x v="21"/>
    <s v="exposure to smoke"/>
    <m/>
    <m/>
    <n v="1"/>
    <m/>
  </r>
  <r>
    <n v="177"/>
    <x v="32"/>
    <s v="Blood relatives, such as a parent or sibling, with ADHD or another mental health disorder "/>
    <x v="57"/>
    <s v="Family history"/>
    <m/>
    <m/>
    <n v="1"/>
    <m/>
  </r>
  <r>
    <n v="178"/>
    <x v="32"/>
    <s v="Exposure to environmental toxins — such as lead, found mainly in paint and pipes in older buildings "/>
    <x v="93"/>
    <s v="Exposure to toxin"/>
    <m/>
    <m/>
    <n v="1"/>
    <m/>
  </r>
  <r>
    <n v="179"/>
    <x v="32"/>
    <s v="Exposure to environmental toxins — such as lead, found mainly in paint and pipes in older buildings "/>
    <x v="94"/>
    <s v="Lead"/>
    <m/>
    <m/>
    <n v="1"/>
    <m/>
  </r>
  <r>
    <n v="180"/>
    <x v="32"/>
    <s v="Maternal drug use"/>
    <x v="95"/>
    <s v="Maternal drug use"/>
    <m/>
    <m/>
    <n v="1"/>
    <m/>
  </r>
  <r>
    <n v="181"/>
    <x v="32"/>
    <s v="Maternal alcohol use"/>
    <x v="96"/>
    <s v="Maternal alcohol use"/>
    <m/>
    <m/>
    <n v="1"/>
    <m/>
  </r>
  <r>
    <n v="182"/>
    <x v="32"/>
    <s v="smoking during pregnancy "/>
    <x v="97"/>
    <s v="smoking during pregnancy "/>
    <m/>
    <m/>
    <n v="1"/>
    <m/>
  </r>
  <r>
    <n v="183"/>
    <x v="32"/>
    <s v="Premature birth "/>
    <x v="33"/>
    <s v="Premature birth "/>
    <m/>
    <m/>
    <n v="1"/>
    <m/>
  </r>
  <r>
    <n v="184"/>
    <x v="33"/>
    <s v="Exposure to various irritants and substances that trigger allergies (allergens) can trigger signs and symptoms of asthma. Asthma triggers are different from person to person and can include: "/>
    <x v="90"/>
    <s v="Allergens"/>
    <m/>
    <m/>
    <n v="1"/>
    <m/>
  </r>
  <r>
    <n v="185"/>
    <x v="33"/>
    <s v="Airborne substances, such as pollen, dust mites, mold spores, pet dander or particles of cockroach waste "/>
    <x v="98"/>
    <s v="Pollen"/>
    <m/>
    <m/>
    <n v="1"/>
    <m/>
  </r>
  <r>
    <n v="186"/>
    <x v="33"/>
    <s v="dust mites"/>
    <x v="92"/>
    <s v="Pyroglyphidae"/>
    <m/>
    <m/>
    <n v="1"/>
    <m/>
  </r>
  <r>
    <n v="187"/>
    <x v="33"/>
    <s v="mold spores"/>
    <x v="99"/>
    <s v="Spores, Fungal"/>
    <m/>
    <m/>
    <n v="1"/>
    <m/>
  </r>
  <r>
    <n v="188"/>
    <x v="33"/>
    <s v="pet dander"/>
    <x v="91"/>
    <s v="Animal dander"/>
    <m/>
    <m/>
    <n v="1"/>
    <m/>
  </r>
  <r>
    <n v="189"/>
    <x v="33"/>
    <s v="particles of cockroach waste"/>
    <x v="100"/>
    <s v="cockroach allergen"/>
    <m/>
    <m/>
    <n v="1"/>
    <m/>
  </r>
  <r>
    <n v="190"/>
    <x v="33"/>
    <s v="Respiratory infections, such as the common cold "/>
    <x v="101"/>
    <s v="Respiratory Tract Infections"/>
    <m/>
    <s v="J06"/>
    <n v="1"/>
    <m/>
  </r>
  <r>
    <n v="191"/>
    <x v="33"/>
    <s v="Common cold "/>
    <x v="0"/>
    <s v="Common cold"/>
    <m/>
    <s v="J06"/>
    <n v="1"/>
    <m/>
  </r>
  <r>
    <n v="192"/>
    <x v="33"/>
    <s v="Physical activity (exercise-induced asthma) "/>
    <x v="102"/>
    <s v="Exercise"/>
    <m/>
    <m/>
    <n v="1"/>
    <m/>
  </r>
  <r>
    <n v="193"/>
    <x v="33"/>
    <s v="Cold air "/>
    <x v="103"/>
    <s v="Cold air "/>
    <m/>
    <m/>
    <n v="1"/>
    <m/>
  </r>
  <r>
    <n v="194"/>
    <x v="33"/>
    <s v="Air pollutants and irritants, such as smoke "/>
    <x v="10"/>
    <s v="Air pollution"/>
    <m/>
    <m/>
    <n v="1"/>
    <m/>
  </r>
  <r>
    <n v="195"/>
    <x v="33"/>
    <s v="Smoke"/>
    <x v="104"/>
    <s v="Smoke"/>
    <m/>
    <m/>
    <n v="1"/>
    <m/>
  </r>
  <r>
    <n v="196"/>
    <x v="33"/>
    <s v="Certain medications, including beta blockers, aspirin, ibuprofen (Advil, Motrin IB, others) and naproxen (Aleve) "/>
    <x v="46"/>
    <s v="Medications"/>
    <m/>
    <m/>
    <n v="1"/>
    <m/>
  </r>
  <r>
    <n v="197"/>
    <x v="33"/>
    <s v="beta blockers"/>
    <x v="105"/>
    <s v="Adrenergic beta-Antagonists"/>
    <m/>
    <m/>
    <n v="1"/>
    <m/>
  </r>
  <r>
    <n v="198"/>
    <x v="33"/>
    <s v="aspirin"/>
    <x v="70"/>
    <s v="Aspirin"/>
    <m/>
    <m/>
    <n v="1"/>
    <m/>
  </r>
  <r>
    <n v="199"/>
    <x v="33"/>
    <s v="ibuprofen (Advil, Motrin IB, others)"/>
    <x v="106"/>
    <s v="ibuprofen"/>
    <m/>
    <m/>
    <n v="1"/>
    <m/>
  </r>
  <r>
    <n v="200"/>
    <x v="33"/>
    <s v="naproxen (Aleve) "/>
    <x v="107"/>
    <s v="naproxen"/>
    <m/>
    <m/>
    <n v="1"/>
    <m/>
  </r>
  <r>
    <n v="201"/>
    <x v="33"/>
    <s v="Strong emotions and stress "/>
    <x v="108"/>
    <s v="stress"/>
    <m/>
    <m/>
    <n v="1"/>
    <m/>
  </r>
  <r>
    <n v="202"/>
    <x v="33"/>
    <s v="Sulfites and preservatives added to some types of foods and beverages, including shrimp, dried fruit, processed potatoes, beer and wine "/>
    <x v="109"/>
    <s v="Food Preservatives"/>
    <m/>
    <m/>
    <n v="1"/>
    <m/>
  </r>
  <r>
    <n v="203"/>
    <x v="33"/>
    <s v="Gastroesophageal reflux disease (GERD), a condition in which stomach acids back up into your throat "/>
    <x v="17"/>
    <s v="Gastroesophageal reflux disease"/>
    <m/>
    <s v="K21.9"/>
    <n v="1"/>
    <m/>
  </r>
  <r>
    <n v="204"/>
    <x v="33"/>
    <s v="Having a blood relative (such as a parent or sibling) with asthma "/>
    <x v="110"/>
    <s v="Biological Relative"/>
    <m/>
    <m/>
    <n v="1"/>
    <m/>
  </r>
  <r>
    <n v="205"/>
    <x v="33"/>
    <s v="Having another allergic condition, such as atopic dermatitis or allergic rhinitis (hay fever) "/>
    <x v="7"/>
    <s v="Allergic condition"/>
    <m/>
    <m/>
    <n v="1"/>
    <m/>
  </r>
  <r>
    <n v="206"/>
    <x v="33"/>
    <s v="Being overweight "/>
    <x v="88"/>
    <s v="obesity"/>
    <m/>
    <m/>
    <n v="1"/>
    <m/>
  </r>
  <r>
    <n v="207"/>
    <x v="33"/>
    <s v="Being a smoker "/>
    <x v="104"/>
    <s v="Smoke"/>
    <m/>
    <m/>
    <n v="1"/>
    <m/>
  </r>
  <r>
    <n v="208"/>
    <x v="33"/>
    <s v="Exposure to secondhand smoke "/>
    <x v="21"/>
    <s v="exposure to smoke"/>
    <m/>
    <m/>
    <n v="1"/>
    <m/>
  </r>
  <r>
    <n v="209"/>
    <x v="33"/>
    <s v="Exposure to exhaust fumes or other types of pollution "/>
    <x v="111"/>
    <s v="Fume"/>
    <m/>
    <m/>
    <n v="1"/>
    <m/>
  </r>
  <r>
    <n v="210"/>
    <x v="33"/>
    <s v="Exposure to occupational triggers, such as chemicals used in farming, hairdressing and manufacturing "/>
    <x v="12"/>
    <s v="Chemical exposure"/>
    <m/>
    <m/>
    <n v="1"/>
    <m/>
  </r>
  <r>
    <n v="211"/>
    <x v="34"/>
    <s v="The more alcohol you drink during pregnancy, the greater the chance of problems in your baby. There's no known safe amount of alcohol consumption during pregnancy. "/>
    <x v="14"/>
    <s v="Alcohol consumption"/>
    <m/>
    <m/>
    <n v="1"/>
    <m/>
  </r>
  <r>
    <n v="212"/>
    <x v="35"/>
    <s v="If you've lived in or traveled to an area where many people are affected by swine flu, you may have been exposed to the virus. "/>
    <x v="35"/>
    <s v="Crowded living space"/>
    <m/>
    <m/>
    <n v="1"/>
    <m/>
  </r>
  <r>
    <n v="213"/>
    <x v="35"/>
    <s v="Swine farmers and veterinarians have the highest risk of exposure to true swine flu because they work with and are near pigs. "/>
    <x v="112"/>
    <s v="Contact with pig"/>
    <m/>
    <m/>
    <n v="1"/>
    <m/>
  </r>
  <r>
    <n v="214"/>
    <x v="36"/>
    <s v="Aging may cause wear and tear on the hairs or nerve cells in the cochlea that send sound signals to the brain. "/>
    <x v="81"/>
    <s v="Old age"/>
    <m/>
    <m/>
    <n v="1"/>
    <m/>
  </r>
  <r>
    <n v="215"/>
    <x v="36"/>
    <s v="Damage to the inner ear. Exposure to loud noise may cause wear and tear on the hairs or nerve cells in the cochlea that send sound signals to the brain. "/>
    <x v="113"/>
    <s v="Loud noise"/>
    <m/>
    <m/>
    <n v="1"/>
    <m/>
  </r>
  <r>
    <n v="216"/>
    <x v="36"/>
    <s v="Gradual buildup of earwax. Earwax can block the ear canal and prevent conduction of sound waves. Earwax removal can help restore your hearing. "/>
    <x v="114"/>
    <s v="Earwax"/>
    <m/>
    <m/>
    <n v="1"/>
    <m/>
  </r>
  <r>
    <n v="217"/>
    <x v="36"/>
    <s v="Ear infection "/>
    <x v="115"/>
    <s v="Otitis Media"/>
    <m/>
    <s v="H66"/>
    <n v="1"/>
    <m/>
  </r>
  <r>
    <n v="218"/>
    <x v="36"/>
    <s v="Abnormal bone growths or tumors. In the outer or middle ear, any of these can cause hearing loss. "/>
    <x v="116"/>
    <s v="Abnormal shape/structure of ear"/>
    <m/>
    <m/>
    <n v="1"/>
    <m/>
  </r>
  <r>
    <n v="219"/>
    <x v="36"/>
    <s v="Tumors. In the outer or middle ear, any of these can cause hearing loss. "/>
    <x v="19"/>
    <s v="Neoplasms"/>
    <m/>
    <s v="C32.9"/>
    <n v="1"/>
    <m/>
  </r>
  <r>
    <n v="220"/>
    <x v="36"/>
    <s v="Ruptured eardrum (tympanic membrane perforation). Loud blasts of noise, sudden changes in pressure, poking your eardrum with an object and infection can cause your eardrum to rupture and affect your hearing. "/>
    <x v="117"/>
    <s v="Tympanic Membrane Perforation"/>
    <m/>
    <m/>
    <n v="1"/>
    <m/>
  </r>
  <r>
    <n v="221"/>
    <x v="36"/>
    <s v="Loud blasts of noise"/>
    <x v="113"/>
    <s v="Loud noise"/>
    <m/>
    <m/>
    <n v="1"/>
    <m/>
  </r>
  <r>
    <n v="222"/>
    <x v="36"/>
    <s v="sudden changes in pressure"/>
    <x v="118"/>
    <s v="Pressure change"/>
    <m/>
    <m/>
    <n v="1"/>
    <m/>
  </r>
  <r>
    <n v="223"/>
    <x v="36"/>
    <s v="poking your eardrum with an object"/>
    <x v="117"/>
    <s v="Tympanic Membrane Perforation"/>
    <m/>
    <m/>
    <n v="1"/>
    <m/>
  </r>
  <r>
    <n v="224"/>
    <x v="36"/>
    <s v="Heredity. Your genetic makeup may make you more susceptible to ear damage from sound or deterioration from aging"/>
    <x v="57"/>
    <s v="Family history"/>
    <m/>
    <m/>
    <n v="1"/>
    <m/>
  </r>
  <r>
    <n v="225"/>
    <x v="36"/>
    <s v="Loud noise. Exposure to loud sounds can damage the cells of your inner ear. Damage can occur with long-term exposure to loud noises, or from a short blast of noise, such as from a gunshot."/>
    <x v="113"/>
    <s v="Loud noise"/>
    <m/>
    <m/>
    <n v="1"/>
    <m/>
  </r>
  <r>
    <n v="226"/>
    <x v="36"/>
    <s v="Occupational noises. Jobs where loud noise is a regular part of the working environment, such as farming, construction or factory work, can lead to damage inside your ear. "/>
    <x v="113"/>
    <s v="Loud noise"/>
    <m/>
    <m/>
    <n v="1"/>
    <m/>
  </r>
  <r>
    <n v="227"/>
    <x v="36"/>
    <s v="Recreational noises. Exposure to explosive noises, such as from firearms and jet engines, can cause immediate, permanent hearing loss. Other recreational activities with dangerously high noise levels include snowmobiling, motorcycling, carpentry or listening to loud music. _x000a_• "/>
    <x v="113"/>
    <s v="Loud noise"/>
    <m/>
    <m/>
    <n v="1"/>
    <m/>
  </r>
  <r>
    <n v="228"/>
    <x v="36"/>
    <s v="Some medications. Drugs such as the antibiotic gentamicin, sildenafil (Viagra) and certain chemotherapy drugs, can damage the inner ear. Temporary effects on your hearing — ringing in the ear (tinnitus) or hearing loss — can occur if you take very high doses of aspirin, other pain relievers, antimalarial drugs or loop diuretics. "/>
    <x v="46"/>
    <s v="Medications"/>
    <m/>
    <m/>
    <n v="1"/>
    <m/>
  </r>
  <r>
    <n v="229"/>
    <x v="36"/>
    <s v="Some illnesses. Diseases or illnesses that result in high fever, such as meningitis, may damage the cochlea. "/>
    <x v="119"/>
    <s v="fever, high-grade"/>
    <m/>
    <m/>
    <n v="1"/>
    <m/>
  </r>
  <r>
    <n v="230"/>
    <x v="36"/>
    <s v="Some illnesses. Diseases or illnesses that result in high fever, such as meningitis, may damage the cochlea. "/>
    <x v="120"/>
    <s v="Meningitis"/>
    <m/>
    <s v="G03"/>
    <n v="1"/>
    <m/>
  </r>
  <r>
    <n v="231"/>
    <x v="37"/>
    <s v="CAS may be the result of brain (neurological) conditions or injury, such as a stroke, infections or traumatic brain injury. "/>
    <x v="121"/>
    <s v="Brain injuries"/>
    <m/>
    <m/>
    <n v="1"/>
    <m/>
  </r>
  <r>
    <n v="232"/>
    <x v="37"/>
    <s v="Stroke"/>
    <x v="122"/>
    <s v="Cerebrovascular accident"/>
    <m/>
    <s v="I63.9"/>
    <n v="1"/>
    <m/>
  </r>
  <r>
    <n v="233"/>
    <x v="37"/>
    <s v="CAS may also occur as a symptom of a genetic disorder, syndrome or metabolic condition. For example, CAS occurs more frequently in children with galactosemia. "/>
    <x v="123"/>
    <s v="Genetic susceptibility to genetic disorder"/>
    <m/>
    <m/>
    <n v="1"/>
    <m/>
  </r>
  <r>
    <n v="234"/>
    <x v="37"/>
    <s v="CAS may also occur as a symptom of a genetic disorder, syndrome or metabolic condition. For example, CAS occurs more frequently in children with galactosemia. "/>
    <x v="124"/>
    <s v="Observation for suspected genetic or metabolic condition"/>
    <m/>
    <m/>
    <n v="1"/>
    <m/>
  </r>
  <r>
    <n v="235"/>
    <x v="37"/>
    <s v="galactosemia"/>
    <x v="125"/>
    <s v="galactosemia"/>
    <m/>
    <m/>
    <n v="1"/>
    <m/>
  </r>
  <r>
    <n v="236"/>
    <x v="37"/>
    <s v="Abnormalities in the FOXP2 gene appear to increase the risk of childhood apraxia of speech (CAS) and other speech and language disorders."/>
    <x v="123"/>
    <s v="Genetic susceptibility to genetic disorder"/>
    <m/>
    <m/>
    <n v="1"/>
    <m/>
  </r>
  <r>
    <n v="237"/>
    <x v="38"/>
    <s v="Family history and genetics. A family history of learning disorders increases the risk of a child developing a disorder. "/>
    <x v="57"/>
    <s v="Family history"/>
    <m/>
    <m/>
    <n v="1"/>
    <m/>
  </r>
  <r>
    <n v="238"/>
    <x v="38"/>
    <s v="Prenatal and neonatal risks. Poor growth in the uterus (severe intrauterine growth restriction),have been linked with learning disorders. "/>
    <x v="126"/>
    <s v="Fetal Growth Retardation"/>
    <m/>
    <m/>
    <n v="1"/>
    <m/>
  </r>
  <r>
    <n v="239"/>
    <x v="38"/>
    <s v="Prenatal and neonatal risks. exposure to alcohol have been linked with learning disorders. "/>
    <x v="14"/>
    <s v="Alcohol consumption"/>
    <m/>
    <m/>
    <n v="1"/>
    <m/>
  </r>
  <r>
    <n v="240"/>
    <x v="38"/>
    <s v="exposure to drugs before being born"/>
    <x v="95"/>
    <s v="Maternal drug use"/>
    <m/>
    <m/>
    <n v="1"/>
    <m/>
  </r>
  <r>
    <n v="241"/>
    <x v="38"/>
    <s v="Premature birth "/>
    <x v="33"/>
    <s v="Premature birth "/>
    <m/>
    <m/>
    <n v="1"/>
    <m/>
  </r>
  <r>
    <n v="242"/>
    <x v="38"/>
    <s v="very low birth weight"/>
    <x v="127"/>
    <s v="Low birth weights"/>
    <m/>
    <m/>
    <n v="1"/>
    <m/>
  </r>
  <r>
    <n v="243"/>
    <x v="38"/>
    <s v="Psychological trauma. Psychological trauma or abuse in early childhood may affect brain development and increase the risk of learning disorders. "/>
    <x v="128"/>
    <s v="Psychological Trauma"/>
    <m/>
    <m/>
    <n v="1"/>
    <m/>
  </r>
  <r>
    <n v="244"/>
    <x v="38"/>
    <s v="Physical trauma. Head injuries or nervous system infections might play a role in the development of learning disorders. "/>
    <x v="129"/>
    <s v="Physical trauma"/>
    <m/>
    <m/>
    <n v="1"/>
    <m/>
  </r>
  <r>
    <n v="245"/>
    <x v="38"/>
    <s v="Head injuries"/>
    <x v="130"/>
    <s v="head injury"/>
    <m/>
    <m/>
    <n v="1"/>
    <m/>
  </r>
  <r>
    <n v="246"/>
    <x v="38"/>
    <s v="nervous system infections"/>
    <x v="131"/>
    <s v="Central Nervous System Infection"/>
    <m/>
    <m/>
    <n v="1"/>
    <m/>
  </r>
  <r>
    <n v="247"/>
    <x v="38"/>
    <s v="Environmental exposure. Exposure to high levels of toxins, such as lead, has been linked to an increased risk of learning disorders. "/>
    <x v="93"/>
    <s v="Exposure to toxin"/>
    <m/>
    <m/>
    <n v="1"/>
    <m/>
  </r>
  <r>
    <n v="248"/>
    <x v="38"/>
    <s v="Environmental exposure. Exposure to high levels of toxins, such as lead, has been linked to an increased risk of learning disorders. "/>
    <x v="94"/>
    <s v="Lead"/>
    <m/>
    <m/>
    <n v="1"/>
    <m/>
  </r>
  <r>
    <n v="249"/>
    <x v="39"/>
    <s v="People who are at higher risk of body lice tend to live in crowded, unclean conditions."/>
    <x v="35"/>
    <s v="Crowded living space"/>
    <m/>
    <m/>
    <n v="1"/>
    <m/>
  </r>
  <r>
    <n v="250"/>
    <x v="40"/>
    <s v="Diet. Regularly eating high-calorie foods, such as fast foods, baked goods and vending machine snacks, can cause your child to gain weight. Candy and desserts also can cause weight gain, and more and more evidence points to sugary drinks, including fruit juices, as culprits in obesity in some people. "/>
    <x v="132"/>
    <s v="Diet"/>
    <m/>
    <m/>
    <n v="1"/>
    <m/>
  </r>
  <r>
    <n v="251"/>
    <x v="40"/>
    <s v="Lack of exercise. Children who don't exercise much are more likely to gain weight because they don't burn as many calories. Too much time spent in sedentary activities, such as watching television or playing video games, also contributes to the problem. "/>
    <x v="133"/>
    <s v="Lack of exercise"/>
    <m/>
    <m/>
    <n v="1"/>
    <m/>
  </r>
  <r>
    <n v="252"/>
    <x v="40"/>
    <s v="Family factors. If your child comes from a family of overweight people, he or she may be more likely to put on weight. This is especially true in an environment where high-calorie foods are always available and physical activity isn't encouraged. "/>
    <x v="57"/>
    <s v="Family history"/>
    <m/>
    <m/>
    <n v="1"/>
    <m/>
  </r>
  <r>
    <n v="253"/>
    <x v="40"/>
    <s v="Psychological factors. Personal, parental and family stress can increase a child's risk of obesity. Some children overeat to cope with problems or to deal with emotions, such as stress, or to fight boredom. Their parents might have similar tendencies. "/>
    <x v="134"/>
    <s v="Psychological factors"/>
    <m/>
    <m/>
    <n v="1"/>
    <m/>
  </r>
  <r>
    <n v="254"/>
    <x v="40"/>
    <s v="Socioeconomic factors. People in some communities have limited resources and limited access to supermarkets. As a result, they might buy convenience foods that don't spoil quickly, such as frozen meals, crackers and cookies. Also, people who live in lower income neighborhoods might not have access to a safe place to exercise. "/>
    <x v="135"/>
    <s v="Socioeconomic factors"/>
    <m/>
    <m/>
    <n v="1"/>
    <m/>
  </r>
  <r>
    <n v="255"/>
    <x v="41"/>
    <s v="You can become infected with cryptosporidia by touching anything that has come in contact with contaminated feces. Methods of infection include: "/>
    <x v="34"/>
    <s v="Exposure via direct contact"/>
    <m/>
    <m/>
    <n v="1"/>
    <m/>
  </r>
  <r>
    <n v="256"/>
    <x v="41"/>
    <s v="Drinking contaminated water that contains cryptosporidium parasites "/>
    <x v="45"/>
    <s v="Water Pollution"/>
    <m/>
    <m/>
    <n v="1"/>
    <m/>
  </r>
  <r>
    <n v="257"/>
    <x v="41"/>
    <s v="Swimming in contaminated water that contains cryptosporidium parasites and accidentally swallowing some of it "/>
    <x v="30"/>
    <s v="Swimming"/>
    <m/>
    <m/>
    <n v="1"/>
    <m/>
  </r>
  <r>
    <n v="258"/>
    <x v="41"/>
    <s v="Eating uncooked, contaminated food that contains cryptosporidia "/>
    <x v="44"/>
    <s v="Contaminated food"/>
    <m/>
    <m/>
    <n v="1"/>
    <m/>
  </r>
  <r>
    <n v="259"/>
    <x v="41"/>
    <s v="Touching your hand to your mouth if your hand has been in contact with a contaminated surface or object "/>
    <x v="60"/>
    <s v="Indirect Transmission"/>
    <m/>
    <m/>
    <n v="1"/>
    <m/>
  </r>
  <r>
    <n v="260"/>
    <x v="41"/>
    <s v="Having close contact with other infected people or animals — especially their feces — which can allow the parasite to be transmitted from your hands to your mouth"/>
    <x v="60"/>
    <s v="Indirect Transmission"/>
    <m/>
    <m/>
    <n v="1"/>
    <m/>
  </r>
  <r>
    <n v="261"/>
    <x v="41"/>
    <s v="Those who are exposed to contaminated water "/>
    <x v="45"/>
    <s v="Water Pollution"/>
    <m/>
    <m/>
    <n v="1"/>
    <m/>
  </r>
  <r>
    <n v="262"/>
    <x v="41"/>
    <s v="Children, particularly those wearing diapers, who attend child care centers "/>
    <x v="136"/>
    <s v="Diaper"/>
    <m/>
    <m/>
    <n v="1"/>
    <m/>
  </r>
  <r>
    <n v="263"/>
    <x v="41"/>
    <s v="Parents of infected children "/>
    <x v="34"/>
    <s v="Exposure via direct contact"/>
    <m/>
    <m/>
    <n v="1"/>
    <m/>
  </r>
  <r>
    <n v="264"/>
    <x v="41"/>
    <s v="Child care workers "/>
    <x v="34"/>
    <s v="Exposure via direct contact"/>
    <m/>
    <m/>
    <n v="1"/>
    <m/>
  </r>
  <r>
    <n v="265"/>
    <x v="41"/>
    <s v="Animal handlers "/>
    <x v="34"/>
    <s v="Exposure via direct contact"/>
    <m/>
    <m/>
    <n v="1"/>
    <m/>
  </r>
  <r>
    <n v="266"/>
    <x v="41"/>
    <s v="Those who engage in oral-to-anal sexual activity "/>
    <x v="137"/>
    <s v="Sexually Transmitted Diseases"/>
    <m/>
    <m/>
    <n v="1"/>
    <m/>
  </r>
  <r>
    <n v="267"/>
    <x v="41"/>
    <s v="International travelers, especially those traveling to developing countries "/>
    <x v="138"/>
    <s v="Travel to developing country"/>
    <m/>
    <m/>
    <n v="1"/>
    <m/>
  </r>
  <r>
    <n v="268"/>
    <x v="41"/>
    <s v="Backpackers, hikers and campers who drink untreated, unfiltered water "/>
    <x v="45"/>
    <s v="Water Pollution"/>
    <m/>
    <m/>
    <n v="1"/>
    <m/>
  </r>
  <r>
    <n v="269"/>
    <x v="41"/>
    <s v="Swimmers who swallow water in pools, lakes and rivers "/>
    <x v="30"/>
    <s v="Swimming"/>
    <m/>
    <m/>
    <n v="1"/>
    <m/>
  </r>
  <r>
    <n v="270"/>
    <x v="41"/>
    <s v="People who drink water from shallow, unprotected wells "/>
    <x v="45"/>
    <s v="Water Pollution"/>
    <m/>
    <m/>
    <n v="1"/>
    <m/>
  </r>
  <r>
    <n v="271"/>
    <x v="42"/>
    <s v="Family history. Having a family history of Tourette syndrome or other tic disorders might increase the risk of developing Tourette syndrome. "/>
    <x v="57"/>
    <s v="Family history"/>
    <m/>
    <m/>
    <n v="1"/>
    <m/>
  </r>
  <r>
    <n v="272"/>
    <x v="42"/>
    <s v="Sex. Males are about three to four times more likely than females to develop Tourette syndrome. "/>
    <x v="139"/>
    <s v="Males"/>
    <m/>
    <m/>
    <n v="1"/>
    <m/>
  </r>
  <r>
    <n v="273"/>
    <x v="43"/>
    <s v="Age. Signs and symptoms typically begin during the growth spurt that occurs just prior to puberty. "/>
    <x v="67"/>
    <s v="Child"/>
    <m/>
    <m/>
    <n v="1"/>
    <m/>
  </r>
  <r>
    <n v="274"/>
    <x v="43"/>
    <s v="Sex. Although both boys and girls develop mild scoliosis at about the same rate, girls have a much higher risk of the curve worsening and requiring treatment. "/>
    <x v="140"/>
    <s v="Females"/>
    <m/>
    <m/>
    <n v="1"/>
    <m/>
  </r>
  <r>
    <n v="275"/>
    <x v="43"/>
    <s v="Family history. Scoliosis can run in families, but most children with scoliosis don't have a family history of the disease"/>
    <x v="57"/>
    <s v="Family history"/>
    <m/>
    <m/>
    <n v="1"/>
    <m/>
  </r>
  <r>
    <n v="276"/>
    <x v="44"/>
    <s v="The most common cause of roseola is the human herpes virus 6, but the cause also can be another herpes virus — human herpes virus 7. "/>
    <x v="43"/>
    <s v="virus; infection, exposure"/>
    <m/>
    <m/>
    <n v="1"/>
    <m/>
  </r>
  <r>
    <n v="277"/>
    <x v="44"/>
    <s v="Like other viral illnesses, such as a common cold, roseola spreads from person to person through contact with an infected person's respiratory secretions or saliva. For example, a healthy child who shares a cup with a child who has roseola could contract the virus. "/>
    <x v="60"/>
    <s v="Indirect Transmission"/>
    <m/>
    <m/>
    <n v="1"/>
    <m/>
  </r>
  <r>
    <n v="278"/>
    <x v="44"/>
    <s v="Like other viral illnesses, such as a common cold, roseola spreads from person to person through contact with an infected person's respiratory secretions or saliva. For example, a healthy child who shares a cup with a child who has roseola could contract the virus. "/>
    <x v="42"/>
    <s v="Inhalation exposure"/>
    <m/>
    <m/>
    <n v="1"/>
    <m/>
  </r>
  <r>
    <n v="279"/>
    <x v="45"/>
    <s v="You're most likely to contract viral gastroenteritis when you eat or drink contaminated food"/>
    <x v="44"/>
    <s v="Contaminated food"/>
    <m/>
    <m/>
    <n v="1"/>
    <m/>
  </r>
  <r>
    <n v="280"/>
    <x v="45"/>
    <s v="You're most likely to contract viral gastroenteritis when you eat or drink contaminated water"/>
    <x v="45"/>
    <s v="Water Pollution"/>
    <m/>
    <m/>
    <n v="1"/>
    <m/>
  </r>
  <r>
    <n v="281"/>
    <x v="45"/>
    <s v="You're most likely to contract viral gastroenteritis if you share utensils, towels or food with someone who's infected. "/>
    <x v="60"/>
    <s v="Indirect Transmission"/>
    <m/>
    <m/>
    <n v="1"/>
    <m/>
  </r>
  <r>
    <n v="282"/>
    <x v="45"/>
    <s v="Young children. Children in child care centers or elementary schools may be especially vulnerable because it takes time for a child's immune system to mature. "/>
    <x v="67"/>
    <s v="Child"/>
    <m/>
    <m/>
    <n v="1"/>
    <m/>
  </r>
  <r>
    <n v="283"/>
    <x v="46"/>
    <s v="Being young. Pinworm infections are most likely to occur in children ages 5 to 10. The microscopic eggs are easily spread to family members, caregivers, or other children at school or child care centers. Pinworm infections are uncommon in children younger than age 2. "/>
    <x v="67"/>
    <s v="Child"/>
    <m/>
    <m/>
    <n v="1"/>
    <m/>
  </r>
  <r>
    <n v="284"/>
    <x v="46"/>
    <s v="The microscopic eggs are easily spread to family members, caregivers, or other children at school or child care centers. Pinworm infections are uncommon in children younger than age 2. "/>
    <x v="34"/>
    <s v="Exposure via direct contact"/>
    <m/>
    <m/>
    <n v="1"/>
    <m/>
  </r>
  <r>
    <n v="285"/>
    <x v="46"/>
    <s v="Living in crowded spaces. People who live in institutions are at higher risk of developing pinworm infections. "/>
    <x v="35"/>
    <s v="Crowded living space"/>
    <m/>
    <m/>
    <n v="1"/>
    <m/>
  </r>
  <r>
    <n v="286"/>
    <x v="47"/>
    <s v="Viral infection"/>
    <x v="43"/>
    <s v="virus; infection, exposure"/>
    <m/>
    <m/>
    <n v="1"/>
    <m/>
  </r>
  <r>
    <n v="287"/>
    <x v="47"/>
    <s v="fever "/>
    <x v="141"/>
    <s v="fever"/>
    <m/>
    <s v="R50"/>
    <n v="1"/>
    <m/>
  </r>
  <r>
    <n v="288"/>
    <x v="47"/>
    <s v="Hormonal changes, such as those related to menstruation "/>
    <x v="142"/>
    <s v="Hormonal changes"/>
    <m/>
    <m/>
    <n v="1"/>
    <m/>
  </r>
  <r>
    <n v="289"/>
    <x v="47"/>
    <s v="Stress "/>
    <x v="108"/>
    <s v="stress"/>
    <m/>
    <m/>
    <n v="1"/>
    <m/>
  </r>
  <r>
    <n v="290"/>
    <x v="47"/>
    <s v="Fatigue "/>
    <x v="143"/>
    <s v="Fatigue"/>
    <m/>
    <m/>
    <n v="1"/>
    <m/>
  </r>
  <r>
    <n v="291"/>
    <x v="47"/>
    <s v="Exposure to wind "/>
    <x v="144"/>
    <s v="recent exposure to heat and wind"/>
    <m/>
    <m/>
    <n v="1"/>
    <m/>
  </r>
  <r>
    <n v="292"/>
    <x v="47"/>
    <s v="Exposure to sunlight"/>
    <x v="145"/>
    <s v="Sunlight"/>
    <m/>
    <m/>
    <n v="1"/>
    <m/>
  </r>
  <r>
    <n v="293"/>
    <x v="47"/>
    <s v="Changes in the immune system "/>
    <x v="36"/>
    <s v="Weakened immune system"/>
    <m/>
    <m/>
    <n v="1"/>
    <m/>
  </r>
  <r>
    <n v="294"/>
    <x v="48"/>
    <s v="Contaminated food "/>
    <x v="44"/>
    <s v="Contaminated food"/>
    <m/>
    <m/>
    <n v="1"/>
    <m/>
  </r>
  <r>
    <n v="295"/>
    <x v="48"/>
    <s v="Ground beef. When cattle are slaughtered and processed, E. coli bacteria in their intestines can get on the meat. Ground beef combines meat from many different cattle, increasing the risk of contamination. "/>
    <x v="146"/>
    <s v="Beef(dietary)"/>
    <m/>
    <m/>
    <n v="1"/>
    <m/>
  </r>
  <r>
    <n v="296"/>
    <x v="48"/>
    <s v="Unpasteurized milk. E. coli bacteria on a cow's udder or on milking equipment can get into raw milk. "/>
    <x v="147"/>
    <s v="consumption of unpasteurized milk"/>
    <m/>
    <m/>
    <n v="1"/>
    <m/>
  </r>
  <r>
    <n v="297"/>
    <x v="48"/>
    <s v="Fresh produce. Runoff from cattle farms can contaminate fields where fresh produce is grown. Certain vegetables, such as spinach and lettuce, are particularly vulnerable to this type of contamination. "/>
    <x v="148"/>
    <s v="Fresh produce"/>
    <m/>
    <m/>
    <n v="1"/>
    <m/>
  </r>
  <r>
    <n v="298"/>
    <x v="48"/>
    <s v="Contaminated water "/>
    <x v="45"/>
    <s v="Water Pollution"/>
    <m/>
    <m/>
    <n v="1"/>
    <m/>
  </r>
  <r>
    <n v="299"/>
    <x v="48"/>
    <s v="Age. Young children and older adults are at higher risk of experiencing illness caused by E. coli and more-serious complications from the infection. "/>
    <x v="67"/>
    <s v="Child"/>
    <m/>
    <m/>
    <n v="1"/>
    <m/>
  </r>
  <r>
    <n v="300"/>
    <x v="48"/>
    <s v="Age. Young children and older adults are at higher risk of experiencing illness caused by E. coli and more-serious complications from the infection. "/>
    <x v="81"/>
    <s v="Old age"/>
    <m/>
    <m/>
    <n v="1"/>
    <m/>
  </r>
  <r>
    <n v="301"/>
    <x v="48"/>
    <s v="Weakened immune systems. People who have weakened immune systems — from AIDS or drugs to treat cancer or prevent the rejection of organ transplants — are more likely to become ill from ingesting E. coli. "/>
    <x v="36"/>
    <s v="Weakened immune system"/>
    <m/>
    <m/>
    <n v="1"/>
    <m/>
  </r>
  <r>
    <n v="302"/>
    <x v="48"/>
    <s v="apple juice or cider"/>
    <x v="149"/>
    <s v="Apple juice"/>
    <m/>
    <m/>
    <n v="1"/>
    <m/>
  </r>
  <r>
    <n v="303"/>
    <x v="48"/>
    <s v="soft cheeses made from raw milk. "/>
    <x v="150"/>
    <s v="Soft cheese"/>
    <m/>
    <m/>
    <n v="1"/>
    <m/>
  </r>
  <r>
    <n v="304"/>
    <x v="48"/>
    <s v="Time of year. Though it's not clear why, the majority of E. coli infections in the U.S. occur from June through September. "/>
    <x v="73"/>
    <s v="Summer"/>
    <m/>
    <m/>
    <n v="1"/>
    <m/>
  </r>
  <r>
    <n v="305"/>
    <x v="48"/>
    <s v="Decreased stomach acid levels. Stomach acid offers some protection against E. coli. If you take medications to reduce your levels of stomach acid, such as esomeprazole (Nexium), pantoprazole (Protonix), lansoprazole (Prevacid) and omeprazole (Prilosec), you may increase your risk of an E. coli infection. "/>
    <x v="46"/>
    <s v="Medications"/>
    <m/>
    <m/>
    <n v="1"/>
    <m/>
  </r>
  <r>
    <n v="306"/>
    <x v="49"/>
    <s v="Swallowing contaminated water "/>
    <x v="45"/>
    <s v="Water Pollution"/>
    <m/>
    <m/>
    <n v="1"/>
    <m/>
  </r>
  <r>
    <n v="307"/>
    <x v="49"/>
    <s v="Eating contaminated food "/>
    <x v="44"/>
    <s v="Contaminated food"/>
    <m/>
    <m/>
    <n v="1"/>
    <m/>
  </r>
  <r>
    <n v="308"/>
    <x v="49"/>
    <s v="Person-to-person contact "/>
    <x v="34"/>
    <s v="Exposure via direct contact"/>
    <m/>
    <m/>
    <n v="1"/>
    <m/>
  </r>
  <r>
    <n v="309"/>
    <x v="49"/>
    <s v="You can contract giardiasis if your hands become contaminated with fecal matter — parents changing a child's diapers are especially at risk. So are child care workers and children in child care centers, where outbreaks are increasingly common. The giardia parasite can also spread through anal sex. "/>
    <x v="60"/>
    <s v="Indirect Transmission"/>
    <m/>
    <m/>
    <n v="1"/>
    <m/>
  </r>
  <r>
    <n v="310"/>
    <x v="50"/>
    <s v="Eating food handled by someone with the virus who doesn't thoroughly wash his or her hands after using the toilet "/>
    <x v="44"/>
    <s v="Contaminated food"/>
    <m/>
    <m/>
    <n v="1"/>
    <m/>
  </r>
  <r>
    <n v="311"/>
    <x v="50"/>
    <s v="Drinking contaminated water "/>
    <x v="45"/>
    <s v="Water Pollution"/>
    <m/>
    <m/>
    <n v="1"/>
    <m/>
  </r>
  <r>
    <n v="312"/>
    <x v="50"/>
    <s v="Eating raw shellfish from water polluted with sewage "/>
    <x v="151"/>
    <s v="consumption of raw fish"/>
    <m/>
    <m/>
    <n v="1"/>
    <m/>
  </r>
  <r>
    <n v="313"/>
    <x v="50"/>
    <s v="Being in close contact with a person who's infected — even if that person has no signs or symptoms "/>
    <x v="34"/>
    <s v="Exposure via direct contact"/>
    <m/>
    <m/>
    <n v="1"/>
    <m/>
  </r>
  <r>
    <n v="314"/>
    <x v="50"/>
    <s v="Having sex with someone who has the virus "/>
    <x v="137"/>
    <s v="Sexually Transmitted Diseases"/>
    <m/>
    <m/>
    <n v="1"/>
    <m/>
  </r>
  <r>
    <n v="315"/>
    <x v="51"/>
    <s v="Skin-to-skin contact "/>
    <x v="34"/>
    <s v="Exposure via direct contact"/>
    <m/>
    <m/>
    <n v="1"/>
    <m/>
  </r>
  <r>
    <n v="316"/>
    <x v="51"/>
    <s v="Contact with contaminated objects, such as towels "/>
    <x v="60"/>
    <s v="Indirect Transmission"/>
    <m/>
    <m/>
    <n v="1"/>
    <m/>
  </r>
  <r>
    <n v="317"/>
    <x v="51"/>
    <s v="Sexual contact with an affected partner "/>
    <x v="137"/>
    <s v="Sexually Transmitted Diseases"/>
    <m/>
    <m/>
    <n v="1"/>
    <m/>
  </r>
  <r>
    <n v="318"/>
    <x v="51"/>
    <s v="Scratching or rubbing the bumps, which spreads the virus to nearby skin "/>
    <x v="34"/>
    <s v="Exposure via direct contact"/>
    <m/>
    <m/>
    <n v="1"/>
    <m/>
  </r>
  <r>
    <n v="319"/>
    <x v="52"/>
    <s v="The most common cause of mononucleosis is the Epstein-Barr virus, but other viruses can also cause similar symptoms. "/>
    <x v="43"/>
    <s v="virus; infection, exposure"/>
    <m/>
    <m/>
    <n v="1"/>
    <m/>
  </r>
  <r>
    <n v="320"/>
    <x v="53"/>
    <s v="Eating contaminated food "/>
    <x v="44"/>
    <s v="Contaminated food"/>
    <m/>
    <m/>
    <n v="1"/>
    <m/>
  </r>
  <r>
    <n v="321"/>
    <x v="53"/>
    <s v="Drinking contaminated water "/>
    <x v="45"/>
    <s v="Water Pollution"/>
    <m/>
    <m/>
    <n v="1"/>
    <m/>
  </r>
  <r>
    <n v="322"/>
    <x v="53"/>
    <s v="Touching your hand to your mouth after your hand has been in contact with a contaminated surface or object "/>
    <x v="60"/>
    <s v="Indirect Transmission"/>
    <m/>
    <m/>
    <n v="1"/>
    <m/>
  </r>
  <r>
    <n v="323"/>
    <x v="53"/>
    <s v="Being in close contact with a person who has a norovirus infection "/>
    <x v="34"/>
    <s v="Exposure via direct contact"/>
    <m/>
    <m/>
    <n v="1"/>
    <m/>
  </r>
  <r>
    <n v="324"/>
    <x v="54"/>
    <s v="Raw meat, poultry and seafood"/>
    <x v="152"/>
    <s v="RAW MEAT INGESTION"/>
    <m/>
    <m/>
    <n v="1"/>
    <m/>
  </r>
  <r>
    <n v="325"/>
    <x v="54"/>
    <s v="Raw eggs"/>
    <x v="153"/>
    <s v="Raw egg"/>
    <m/>
    <m/>
    <n v="1"/>
    <m/>
  </r>
  <r>
    <n v="326"/>
    <x v="54"/>
    <s v="Fruits"/>
    <x v="154"/>
    <s v="Fruits"/>
    <m/>
    <m/>
    <n v="1"/>
    <m/>
  </r>
  <r>
    <n v="327"/>
    <x v="54"/>
    <s v="Vegetables"/>
    <x v="155"/>
    <s v="Vegetables"/>
    <m/>
    <m/>
    <n v="1"/>
    <m/>
  </r>
  <r>
    <n v="328"/>
    <x v="54"/>
    <s v="International travel. Salmonella infection, including varieties that cause typhoid fever, is more common in developing countries with poor sanitation"/>
    <x v="138"/>
    <s v="Travel to developing country"/>
    <m/>
    <m/>
    <n v="1"/>
    <m/>
  </r>
  <r>
    <n v="329"/>
    <x v="54"/>
    <s v="Owning a pet bird or reptile. Some pets, particularly birds and reptiles, can carry salmonella bacteria"/>
    <x v="156"/>
    <s v="Pet animal"/>
    <m/>
    <m/>
    <n v="1"/>
    <m/>
  </r>
  <r>
    <n v="330"/>
    <x v="54"/>
    <s v="Stomach or bowel disorders "/>
    <x v="157"/>
    <s v="Stomach Diseases"/>
    <m/>
    <m/>
    <n v="1"/>
    <m/>
  </r>
  <r>
    <n v="331"/>
    <x v="54"/>
    <s v="Immune problems "/>
    <x v="36"/>
    <s v="Weakened immune system"/>
    <m/>
    <m/>
    <n v="1"/>
    <m/>
  </r>
  <r>
    <n v="332"/>
    <x v="55"/>
    <s v="Close physical contact  can spread the mites. "/>
    <x v="34"/>
    <s v="Exposure via direct contact"/>
    <m/>
    <m/>
    <n v="1"/>
    <m/>
  </r>
  <r>
    <n v="333"/>
    <x v="55"/>
    <s v="The sharing of clothing or bedding with an infected person can spread the mites. "/>
    <x v="60"/>
    <s v="Indirect Transmission"/>
    <m/>
    <m/>
    <n v="1"/>
    <m/>
  </r>
  <r>
    <n v="334"/>
    <x v="56"/>
    <s v="Touch your mouth. If you don't wash your hands well after changing the diaper of a child who has shigella infection, you may become infected yourself. Direct person-to-person contact is the most common way the disease is spread. "/>
    <x v="34"/>
    <s v="Exposure via direct contact"/>
    <m/>
    <m/>
    <n v="1"/>
    <m/>
  </r>
  <r>
    <n v="335"/>
    <x v="56"/>
    <s v="Eat contaminated food. Infected people who handle food can transmit the bacteria to people who eat the food. Food can also become contaminated if it grows in a field that contains sewage. "/>
    <x v="44"/>
    <s v="Contaminated food"/>
    <m/>
    <m/>
    <n v="1"/>
    <m/>
  </r>
  <r>
    <n v="336"/>
    <x v="56"/>
    <s v="Swallow contaminated water. Water may become contaminated either from sewage or from a person with shigella infection swimming in it. "/>
    <x v="45"/>
    <s v="Water Pollution"/>
    <m/>
    <m/>
    <n v="1"/>
    <m/>
  </r>
  <r>
    <n v="337"/>
    <x v="57"/>
    <s v="Having certain diseases. Diseases that weaken your immune system, such as HIV/AIDS and cancer, can increase your risk of shingles. "/>
    <x v="18"/>
    <s v="HIV"/>
    <m/>
    <m/>
    <n v="1"/>
    <m/>
  </r>
  <r>
    <n v="338"/>
    <x v="57"/>
    <s v="Having certain diseases. Diseases that weaken your immune system, such as HIV/AIDS and cancer, can increase your risk of shingles. "/>
    <x v="19"/>
    <s v="Neoplasms"/>
    <m/>
    <m/>
    <n v="1"/>
    <m/>
  </r>
  <r>
    <n v="339"/>
    <x v="57"/>
    <s v="Undergoing cancer treatments. Radiation or chemotherapy can lower your resistance to diseases and may trigger shingles. "/>
    <x v="158"/>
    <s v="Therapeutic radiology procedure"/>
    <m/>
    <m/>
    <n v="1"/>
    <m/>
  </r>
  <r>
    <n v="340"/>
    <x v="57"/>
    <s v="Undergoing cancer treatments. Radiation or chemotherapy can lower your resistance to diseases and may trigger shingles. "/>
    <x v="159"/>
    <s v="Chemotherapy"/>
    <m/>
    <m/>
    <n v="1"/>
    <m/>
  </r>
  <r>
    <n v="341"/>
    <x v="57"/>
    <s v="Taking certain medications. Drugs designed to prevent rejection of transplanted organs can increase your risk of shingles — as can prolonged use of steroids, such as prednisone. "/>
    <x v="46"/>
    <s v="Medications"/>
    <m/>
    <m/>
    <n v="1"/>
    <m/>
  </r>
  <r>
    <n v="342"/>
    <x v="57"/>
    <s v="Taking certain medications. Drugs designed to prevent rejection of transplanted organs can increase your risk of shingles — as can prolonged use of steroids, such as prednisone. "/>
    <x v="83"/>
    <s v="Therapeutic immunosuppression"/>
    <m/>
    <m/>
    <n v="1"/>
    <m/>
  </r>
  <r>
    <n v="343"/>
    <x v="57"/>
    <s v="Taking certain medications. Drugs designed to prevent rejection of transplanted organs can increase your risk of shingles — as can prolonged use of steroids, such as prednisone. "/>
    <x v="160"/>
    <s v="Steroids"/>
    <m/>
    <m/>
    <n v="1"/>
    <m/>
  </r>
  <r>
    <n v="344"/>
    <x v="58"/>
    <s v="The parasites that cause swimmer's itch live in the blood of waterfowl and in animals that live near ponds and lakes"/>
    <x v="30"/>
    <s v="Swimming"/>
    <m/>
    <m/>
    <n v="1"/>
    <m/>
  </r>
  <r>
    <n v="345"/>
    <x v="58"/>
    <s v="The more time you spend in infested water, the higher your risk of swimmer's itch."/>
    <x v="45"/>
    <s v="Water Pollution"/>
    <m/>
    <m/>
    <n v="1"/>
    <m/>
  </r>
  <r>
    <n v="346"/>
    <x v="58"/>
    <s v="Children may have the highest risk, since they tend to play in shallow water and are less likely to dry off with a towel."/>
    <x v="67"/>
    <s v="Child"/>
    <m/>
    <m/>
    <n v="1"/>
    <m/>
  </r>
  <r>
    <n v="347"/>
    <x v="59"/>
    <s v="You don't drink enough because you're sick or busy, or because you lack access to safe drinking water when you're traveling, hiking or camping"/>
    <x v="36"/>
    <s v="Not drinking enough water"/>
    <m/>
    <m/>
    <n v="1"/>
    <m/>
  </r>
  <r>
    <n v="348"/>
    <x v="59"/>
    <s v="Diarrhea, vomiting. Severe, acute diarrhea — that is, diarrhea that comes on suddenly and violently — can cause a tremendous loss of water and electrolytes in a short amount of time. If you have vomiting along with diarrhea, you lose even more fluids and minerals."/>
    <x v="161"/>
    <s v="Diarrhea"/>
    <m/>
    <s v="R19"/>
    <n v="1"/>
    <m/>
  </r>
  <r>
    <n v="349"/>
    <x v="59"/>
    <s v="Diarrhea, vomiting. Severe, acute diarrhea — that is, diarrhea that comes on suddenly and violently — can cause a tremendous loss of water and electrolytes in a short amount of time. If you have vomiting along with diarrhea, you lose even more fluids and minerals."/>
    <x v="162"/>
    <s v="Vomiting"/>
    <m/>
    <m/>
    <n v="1"/>
    <m/>
  </r>
  <r>
    <n v="350"/>
    <x v="59"/>
    <s v="Fever. In general, the higher your fever, the more dehydrated you may become. The problem worsens if you have a fever in addition to diarrhea and vomiting."/>
    <x v="141"/>
    <s v="fever"/>
    <m/>
    <s v="R50"/>
    <n v="1"/>
    <m/>
  </r>
  <r>
    <n v="351"/>
    <x v="59"/>
    <s v="Excessive sweating. You lose water when you sweat. If you do vigorous activity and don't replace fluids as you go along, you can become dehydrated. Hot, humid weather increases the amount you sweat and the amount of fluid you lose."/>
    <x v="163"/>
    <s v="increased sweating"/>
    <m/>
    <m/>
    <n v="1"/>
    <m/>
  </r>
  <r>
    <n v="352"/>
    <x v="59"/>
    <s v="Increased urination. This may be due to undiagnosed or uncontrolled diabetes. Certain medications, such as diuretics and some blood pressure medications, also can lead to dehydration, generally because they cause you to urinate more."/>
    <x v="164"/>
    <s v="excessive urination"/>
    <m/>
    <m/>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K316" firstHeaderRow="1" firstDataRow="2" firstDataCol="1"/>
  <pivotFields count="8">
    <pivotField showAll="0"/>
    <pivotField axis="axisCol" showAll="0">
      <items count="62">
        <item x="55"/>
        <item x="57"/>
        <item x="50"/>
        <item x="42"/>
        <item x="21"/>
        <item x="54"/>
        <item x="15"/>
        <item x="25"/>
        <item x="30"/>
        <item x="48"/>
        <item x="8"/>
        <item x="58"/>
        <item x="12"/>
        <item x="14"/>
        <item x="52"/>
        <item x="45"/>
        <item x="20"/>
        <item x="18"/>
        <item x="51"/>
        <item x="13"/>
        <item x="53"/>
        <item x="29"/>
        <item x="59"/>
        <item x="47"/>
        <item x="40"/>
        <item x="27"/>
        <item x="49"/>
        <item x="16"/>
        <item x="60"/>
        <item x="39"/>
        <item x="33"/>
        <item x="43"/>
        <item x="23"/>
        <item x="26"/>
        <item x="19"/>
        <item x="2"/>
        <item x="1"/>
        <item x="37"/>
        <item x="7"/>
        <item x="24"/>
        <item x="0"/>
        <item x="17"/>
        <item x="6"/>
        <item x="36"/>
        <item x="31"/>
        <item x="4"/>
        <item x="5"/>
        <item x="32"/>
        <item x="34"/>
        <item x="46"/>
        <item x="28"/>
        <item x="22"/>
        <item x="44"/>
        <item x="3"/>
        <item x="35"/>
        <item x="9"/>
        <item x="38"/>
        <item x="10"/>
        <item x="56"/>
        <item x="41"/>
        <item x="11"/>
        <item t="default"/>
      </items>
    </pivotField>
    <pivotField showAll="0">
      <items count="548">
        <item x="78"/>
        <item x="62"/>
        <item x="60"/>
        <item x="63"/>
        <item x="61"/>
        <item x="59"/>
        <item x="58"/>
        <item x="64"/>
        <item x="41"/>
        <item x="44"/>
        <item x="42"/>
        <item x="40"/>
        <item x="43"/>
        <item x="79"/>
        <item x="68"/>
        <item x="67"/>
        <item x="66"/>
        <item x="65"/>
        <item x="183"/>
        <item x="186"/>
        <item x="184"/>
        <item x="182"/>
        <item x="185"/>
        <item x="30"/>
        <item x="32"/>
        <item x="31"/>
        <item x="33"/>
        <item x="39"/>
        <item x="37"/>
        <item x="38"/>
        <item x="35"/>
        <item x="36"/>
        <item x="34"/>
        <item x="181"/>
        <item x="180"/>
        <item x="176"/>
        <item x="179"/>
        <item x="177"/>
        <item x="178"/>
        <item x="69"/>
        <item x="70"/>
        <item x="324"/>
        <item x="327"/>
        <item x="403"/>
        <item x="329"/>
        <item x="333"/>
        <item x="337"/>
        <item x="368"/>
        <item x="401"/>
        <item x="372"/>
        <item x="394"/>
        <item x="379"/>
        <item x="367"/>
        <item x="322"/>
        <item x="331"/>
        <item x="330"/>
        <item x="406"/>
        <item x="395"/>
        <item x="325"/>
        <item x="332"/>
        <item x="338"/>
        <item x="326"/>
        <item x="335"/>
        <item x="323"/>
        <item x="357"/>
        <item x="400"/>
        <item x="402"/>
        <item x="361"/>
        <item x="339"/>
        <item x="369"/>
        <item x="328"/>
        <item x="360"/>
        <item x="359"/>
        <item x="364"/>
        <item x="374"/>
        <item x="378"/>
        <item x="376"/>
        <item x="377"/>
        <item x="371"/>
        <item x="334"/>
        <item x="399"/>
        <item x="353"/>
        <item x="356"/>
        <item x="404"/>
        <item x="336"/>
        <item x="375"/>
        <item x="373"/>
        <item x="365"/>
        <item x="366"/>
        <item x="405"/>
        <item x="398"/>
        <item x="407"/>
        <item x="397"/>
        <item x="354"/>
        <item x="396"/>
        <item x="246"/>
        <item x="52"/>
        <item x="210"/>
        <item x="213"/>
        <item x="220"/>
        <item x="162"/>
        <item x="209"/>
        <item x="10"/>
        <item x="389"/>
        <item x="142"/>
        <item x="11"/>
        <item x="206"/>
        <item x="205"/>
        <item x="222"/>
        <item x="532"/>
        <item x="203"/>
        <item x="201"/>
        <item x="202"/>
        <item x="2"/>
        <item x="350"/>
        <item x="151"/>
        <item x="287"/>
        <item x="51"/>
        <item x="141"/>
        <item x="343"/>
        <item x="483"/>
        <item x="482"/>
        <item x="509"/>
        <item x="106"/>
        <item x="134"/>
        <item x="219"/>
        <item x="506"/>
        <item x="486"/>
        <item x="279"/>
        <item x="97"/>
        <item x="307"/>
        <item x="417"/>
        <item x="166"/>
        <item x="190"/>
        <item x="189"/>
        <item x="192"/>
        <item x="347"/>
        <item x="98"/>
        <item x="349"/>
        <item x="191"/>
        <item x="387"/>
        <item x="99"/>
        <item x="216"/>
        <item x="447"/>
        <item x="475"/>
        <item x="109"/>
        <item x="107"/>
        <item x="479"/>
        <item x="422"/>
        <item x="421"/>
        <item x="255"/>
        <item x="419"/>
        <item x="196"/>
        <item x="195"/>
        <item x="490"/>
        <item x="491"/>
        <item x="495"/>
        <item x="493"/>
        <item x="492"/>
        <item x="494"/>
        <item x="500"/>
        <item x="499"/>
        <item x="498"/>
        <item x="496"/>
        <item x="497"/>
        <item x="1"/>
        <item x="171"/>
        <item x="77"/>
        <item x="341"/>
        <item x="340"/>
        <item x="114"/>
        <item x="76"/>
        <item x="308"/>
        <item x="487"/>
        <item x="270"/>
        <item x="234"/>
        <item x="175"/>
        <item x="87"/>
        <item x="241"/>
        <item x="140"/>
        <item x="71"/>
        <item x="12"/>
        <item x="344"/>
        <item x="104"/>
        <item x="19"/>
        <item x="488"/>
        <item x="546"/>
        <item x="464"/>
        <item x="275"/>
        <item x="352"/>
        <item x="351"/>
        <item x="119"/>
        <item x="424"/>
        <item x="363"/>
        <item x="388"/>
        <item x="135"/>
        <item x="228"/>
        <item x="526"/>
        <item x="527"/>
        <item x="528"/>
        <item x="143"/>
        <item x="83"/>
        <item x="4"/>
        <item x="382"/>
        <item x="271"/>
        <item x="348"/>
        <item x="137"/>
        <item x="411"/>
        <item x="408"/>
        <item x="410"/>
        <item x="409"/>
        <item x="24"/>
        <item x="148"/>
        <item x="538"/>
        <item x="309"/>
        <item x="16"/>
        <item x="96"/>
        <item x="125"/>
        <item x="172"/>
        <item x="264"/>
        <item x="161"/>
        <item x="289"/>
        <item x="214"/>
        <item x="274"/>
        <item x="242"/>
        <item x="345"/>
        <item x="544"/>
        <item x="221"/>
        <item x="303"/>
        <item x="139"/>
        <item x="310"/>
        <item x="73"/>
        <item x="197"/>
        <item x="14"/>
        <item x="100"/>
        <item x="380"/>
        <item x="23"/>
        <item x="262"/>
        <item x="306"/>
        <item x="453"/>
        <item x="285"/>
        <item x="533"/>
        <item x="259"/>
        <item x="384"/>
        <item x="278"/>
        <item x="20"/>
        <item x="484"/>
        <item x="120"/>
        <item x="91"/>
        <item x="272"/>
        <item x="412"/>
        <item x="415"/>
        <item x="413"/>
        <item x="116"/>
        <item x="25"/>
        <item x="233"/>
        <item x="355"/>
        <item x="302"/>
        <item x="240"/>
        <item x="123"/>
        <item x="194"/>
        <item x="370"/>
        <item x="452"/>
        <item x="243"/>
        <item x="174"/>
        <item x="149"/>
        <item x="160"/>
        <item x="470"/>
        <item x="418"/>
        <item x="472"/>
        <item x="50"/>
        <item x="118"/>
        <item x="462"/>
        <item x="204"/>
        <item x="269"/>
        <item x="208"/>
        <item x="124"/>
        <item x="534"/>
        <item x="282"/>
        <item x="122"/>
        <item x="469"/>
        <item x="510"/>
        <item x="314"/>
        <item x="317"/>
        <item x="227"/>
        <item x="297"/>
        <item x="425"/>
        <item x="414"/>
        <item x="283"/>
        <item x="362"/>
        <item x="545"/>
        <item x="138"/>
        <item x="543"/>
        <item x="304"/>
        <item x="105"/>
        <item x="26"/>
        <item x="22"/>
        <item x="147"/>
        <item x="188"/>
        <item x="90"/>
        <item x="481"/>
        <item x="85"/>
        <item x="463"/>
        <item x="159"/>
        <item x="89"/>
        <item x="108"/>
        <item x="381"/>
        <item x="117"/>
        <item x="508"/>
        <item x="94"/>
        <item x="132"/>
        <item x="163"/>
        <item x="110"/>
        <item x="473"/>
        <item x="136"/>
        <item x="265"/>
        <item x="254"/>
        <item x="385"/>
        <item x="301"/>
        <item x="298"/>
        <item x="300"/>
        <item x="299"/>
        <item x="238"/>
        <item x="539"/>
        <item x="540"/>
        <item x="468"/>
        <item x="467"/>
        <item x="346"/>
        <item x="29"/>
        <item x="27"/>
        <item x="28"/>
        <item x="187"/>
        <item x="451"/>
        <item x="449"/>
        <item x="476"/>
        <item x="293"/>
        <item x="291"/>
        <item x="292"/>
        <item x="290"/>
        <item x="294"/>
        <item x="295"/>
        <item x="296"/>
        <item x="154"/>
        <item x="155"/>
        <item x="0"/>
        <item x="3"/>
        <item x="156"/>
        <item x="157"/>
        <item x="530"/>
        <item x="95"/>
        <item x="477"/>
        <item x="249"/>
        <item x="198"/>
        <item x="200"/>
        <item x="199"/>
        <item x="53"/>
        <item x="226"/>
        <item x="57"/>
        <item x="173"/>
        <item x="267"/>
        <item x="245"/>
        <item x="319"/>
        <item x="321"/>
        <item x="320"/>
        <item x="358"/>
        <item x="72"/>
        <item x="168"/>
        <item x="102"/>
        <item x="266"/>
        <item x="146"/>
        <item x="253"/>
        <item x="257"/>
        <item x="288"/>
        <item x="458"/>
        <item x="250"/>
        <item x="164"/>
        <item x="315"/>
        <item x="258"/>
        <item x="256"/>
        <item x="280"/>
        <item x="223"/>
        <item x="207"/>
        <item x="416"/>
        <item x="471"/>
        <item x="170"/>
        <item x="169"/>
        <item x="284"/>
        <item x="312"/>
        <item x="80"/>
        <item x="235"/>
        <item x="237"/>
        <item x="531"/>
        <item x="392"/>
        <item x="193"/>
        <item x="478"/>
        <item x="145"/>
        <item x="305"/>
        <item x="232"/>
        <item x="49"/>
        <item x="115"/>
        <item x="144"/>
        <item x="74"/>
        <item x="504"/>
        <item x="239"/>
        <item x="236"/>
        <item x="88"/>
        <item x="75"/>
        <item x="82"/>
        <item x="244"/>
        <item x="420"/>
        <item x="103"/>
        <item x="13"/>
        <item x="316"/>
        <item x="505"/>
        <item x="456"/>
        <item x="455"/>
        <item x="454"/>
        <item x="48"/>
        <item x="86"/>
        <item x="501"/>
        <item x="6"/>
        <item x="5"/>
        <item x="276"/>
        <item x="231"/>
        <item x="247"/>
        <item x="427"/>
        <item x="260"/>
        <item x="56"/>
        <item x="81"/>
        <item x="230"/>
        <item x="485"/>
        <item x="541"/>
        <item x="542"/>
        <item x="113"/>
        <item x="130"/>
        <item x="127"/>
        <item x="126"/>
        <item x="129"/>
        <item x="128"/>
        <item x="45"/>
        <item x="536"/>
        <item x="465"/>
        <item x="15"/>
        <item x="225"/>
        <item x="502"/>
        <item x="503"/>
        <item x="318"/>
        <item x="224"/>
        <item x="7"/>
        <item x="252"/>
        <item x="211"/>
        <item x="9"/>
        <item x="390"/>
        <item x="516"/>
        <item x="519"/>
        <item x="520"/>
        <item x="515"/>
        <item x="513"/>
        <item x="514"/>
        <item x="524"/>
        <item x="523"/>
        <item x="525"/>
        <item x="521"/>
        <item x="517"/>
        <item x="522"/>
        <item x="518"/>
        <item x="512"/>
        <item x="46"/>
        <item x="286"/>
        <item x="535"/>
        <item x="47"/>
        <item x="261"/>
        <item x="152"/>
        <item x="153"/>
        <item x="215"/>
        <item x="460"/>
        <item x="459"/>
        <item x="461"/>
        <item x="529"/>
        <item x="281"/>
        <item x="167"/>
        <item x="93"/>
        <item x="92"/>
        <item x="511"/>
        <item x="537"/>
        <item x="218"/>
        <item x="248"/>
        <item x="439"/>
        <item x="442"/>
        <item x="429"/>
        <item x="432"/>
        <item x="441"/>
        <item x="430"/>
        <item x="440"/>
        <item x="434"/>
        <item x="433"/>
        <item x="438"/>
        <item x="436"/>
        <item x="444"/>
        <item x="445"/>
        <item x="431"/>
        <item x="437"/>
        <item x="443"/>
        <item x="435"/>
        <item x="446"/>
        <item x="428"/>
        <item x="474"/>
        <item x="121"/>
        <item x="251"/>
        <item x="150"/>
        <item x="101"/>
        <item x="133"/>
        <item x="383"/>
        <item x="21"/>
        <item x="18"/>
        <item x="342"/>
        <item x="17"/>
        <item x="448"/>
        <item x="450"/>
        <item x="268"/>
        <item x="212"/>
        <item x="111"/>
        <item x="54"/>
        <item x="55"/>
        <item x="263"/>
        <item x="393"/>
        <item x="217"/>
        <item x="229"/>
        <item x="391"/>
        <item x="277"/>
        <item x="423"/>
        <item x="165"/>
        <item x="507"/>
        <item x="313"/>
        <item x="480"/>
        <item x="466"/>
        <item x="158"/>
        <item x="311"/>
        <item x="273"/>
        <item x="426"/>
        <item x="131"/>
        <item x="84"/>
        <item x="8"/>
        <item x="386"/>
        <item x="489"/>
        <item x="457"/>
        <item x="112"/>
        <item t="default"/>
      </items>
    </pivotField>
    <pivotField axis="axisRow" showAll="0">
      <items count="312">
        <item x="287"/>
        <item x="77"/>
        <item x="94"/>
        <item x="178"/>
        <item x="99"/>
        <item x="25"/>
        <item x="129"/>
        <item x="156"/>
        <item x="211"/>
        <item x="190"/>
        <item x="209"/>
        <item x="126"/>
        <item x="298"/>
        <item x="159"/>
        <item x="12"/>
        <item x="128"/>
        <item x="120"/>
        <item x="82"/>
        <item x="73"/>
        <item x="96"/>
        <item x="162"/>
        <item x="55"/>
        <item x="16"/>
        <item x="88"/>
        <item x="193"/>
        <item x="108"/>
        <item x="54"/>
        <item x="14"/>
        <item x="42"/>
        <item x="174"/>
        <item x="69"/>
        <item x="180"/>
        <item x="24"/>
        <item x="223"/>
        <item x="75"/>
        <item x="51"/>
        <item x="200"/>
        <item x="302"/>
        <item x="10"/>
        <item x="103"/>
        <item x="207"/>
        <item x="299"/>
        <item x="20"/>
        <item x="141"/>
        <item x="228"/>
        <item x="125"/>
        <item x="258"/>
        <item x="194"/>
        <item x="294"/>
        <item x="27"/>
        <item x="46"/>
        <item x="95"/>
        <item x="40"/>
        <item x="100"/>
        <item x="64"/>
        <item x="148"/>
        <item x="87"/>
        <item x="273"/>
        <item x="186"/>
        <item x="300"/>
        <item x="267"/>
        <item x="161"/>
        <item x="80"/>
        <item x="102"/>
        <item x="210"/>
        <item x="13"/>
        <item x="79"/>
        <item x="93"/>
        <item x="98"/>
        <item x="104"/>
        <item x="165"/>
        <item x="263"/>
        <item x="191"/>
        <item x="67"/>
        <item x="44"/>
        <item x="154"/>
        <item x="52"/>
        <item x="86"/>
        <item x="274"/>
        <item x="47"/>
        <item x="60"/>
        <item x="45"/>
        <item x="130"/>
        <item x="236"/>
        <item x="164"/>
        <item x="197"/>
        <item x="239"/>
        <item x="157"/>
        <item x="284"/>
        <item x="90"/>
        <item x="177"/>
        <item x="106"/>
        <item x="23"/>
        <item x="72"/>
        <item x="97"/>
        <item x="3"/>
        <item x="107"/>
        <item x="187"/>
        <item x="63"/>
        <item x="81"/>
        <item x="123"/>
        <item x="208"/>
        <item x="290"/>
        <item x="49"/>
        <item x="291"/>
        <item x="179"/>
        <item x="241"/>
        <item x="230"/>
        <item x="127"/>
        <item x="226"/>
        <item x="169"/>
        <item x="115"/>
        <item x="144"/>
        <item x="112"/>
        <item x="114"/>
        <item x="57"/>
        <item x="92"/>
        <item x="91"/>
        <item x="131"/>
        <item x="198"/>
        <item x="50"/>
        <item x="155"/>
        <item x="41"/>
        <item x="269"/>
        <item x="138"/>
        <item x="145"/>
        <item x="268"/>
        <item x="151"/>
        <item x="217"/>
        <item x="196"/>
        <item x="110"/>
        <item x="43"/>
        <item x="56"/>
        <item x="65"/>
        <item x="152"/>
        <item x="282"/>
        <item x="89"/>
        <item x="9"/>
        <item x="216"/>
        <item x="266"/>
        <item x="6"/>
        <item x="137"/>
        <item x="76"/>
        <item x="285"/>
        <item x="175"/>
        <item x="147"/>
        <item x="146"/>
        <item x="292"/>
        <item x="22"/>
        <item x="301"/>
        <item x="0"/>
        <item x="277"/>
        <item x="249"/>
        <item x="212"/>
        <item x="218"/>
        <item x="37"/>
        <item x="39"/>
        <item x="309"/>
        <item x="163"/>
        <item x="70"/>
        <item x="71"/>
        <item x="296"/>
        <item x="297"/>
        <item x="195"/>
        <item x="143"/>
        <item x="308"/>
        <item x="304"/>
        <item x="192"/>
        <item x="233"/>
        <item x="205"/>
        <item x="206"/>
        <item x="153"/>
        <item x="204"/>
        <item x="229"/>
        <item x="222"/>
        <item x="121"/>
        <item x="310"/>
        <item x="78"/>
        <item x="259"/>
        <item x="19"/>
        <item x="176"/>
        <item x="83"/>
        <item x="74"/>
        <item x="243"/>
        <item x="149"/>
        <item x="305"/>
        <item x="235"/>
        <item x="113"/>
        <item x="183"/>
        <item x="132"/>
        <item x="272"/>
        <item x="2"/>
        <item x="1"/>
        <item x="122"/>
        <item x="225"/>
        <item x="246"/>
        <item x="245"/>
        <item x="124"/>
        <item x="286"/>
        <item x="237"/>
        <item x="232"/>
        <item x="234"/>
        <item x="231"/>
        <item x="61"/>
        <item x="203"/>
        <item x="270"/>
        <item x="62"/>
        <item x="59"/>
        <item x="264"/>
        <item x="265"/>
        <item x="224"/>
        <item x="17"/>
        <item x="101"/>
        <item x="184"/>
        <item x="28"/>
        <item x="202"/>
        <item x="105"/>
        <item x="134"/>
        <item x="139"/>
        <item x="173"/>
        <item x="201"/>
        <item x="111"/>
        <item x="271"/>
        <item x="119"/>
        <item x="32"/>
        <item x="280"/>
        <item x="38"/>
        <item x="29"/>
        <item x="251"/>
        <item x="142"/>
        <item x="58"/>
        <item x="84"/>
        <item x="278"/>
        <item x="133"/>
        <item x="166"/>
        <item x="275"/>
        <item x="250"/>
        <item x="160"/>
        <item x="30"/>
        <item x="85"/>
        <item x="26"/>
        <item x="262"/>
        <item x="288"/>
        <item x="213"/>
        <item x="252"/>
        <item x="253"/>
        <item x="283"/>
        <item x="221"/>
        <item x="150"/>
        <item x="117"/>
        <item x="68"/>
        <item x="66"/>
        <item x="118"/>
        <item x="242"/>
        <item x="214"/>
        <item x="215"/>
        <item x="11"/>
        <item x="53"/>
        <item x="36"/>
        <item x="293"/>
        <item x="244"/>
        <item x="171"/>
        <item x="5"/>
        <item x="48"/>
        <item x="247"/>
        <item x="281"/>
        <item x="172"/>
        <item x="188"/>
        <item x="8"/>
        <item x="33"/>
        <item x="109"/>
        <item x="136"/>
        <item x="140"/>
        <item x="260"/>
        <item x="257"/>
        <item x="7"/>
        <item x="158"/>
        <item x="220"/>
        <item x="116"/>
        <item x="31"/>
        <item x="256"/>
        <item x="255"/>
        <item x="34"/>
        <item x="135"/>
        <item x="248"/>
        <item x="18"/>
        <item x="307"/>
        <item x="303"/>
        <item x="295"/>
        <item x="227"/>
        <item x="21"/>
        <item x="181"/>
        <item x="168"/>
        <item x="276"/>
        <item x="167"/>
        <item x="182"/>
        <item x="185"/>
        <item x="240"/>
        <item x="4"/>
        <item x="219"/>
        <item x="254"/>
        <item x="15"/>
        <item x="306"/>
        <item x="170"/>
        <item x="189"/>
        <item x="289"/>
        <item x="35"/>
        <item x="238"/>
        <item x="261"/>
        <item x="199"/>
        <item x="279"/>
        <item t="default"/>
      </items>
    </pivotField>
    <pivotField showAll="0"/>
    <pivotField showAll="0"/>
    <pivotField dataField="1" showAll="0"/>
    <pivotField showAll="0"/>
  </pivotFields>
  <rowFields count="1">
    <field x="3"/>
  </rowFields>
  <rowItems count="3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t="grand">
      <x/>
    </i>
  </rowItems>
  <colFields count="1">
    <field x="1"/>
  </colFields>
  <col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colItems>
  <dataFields count="1">
    <dataField name="求和项: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8"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J170" firstHeaderRow="1" firstDataRow="2" firstDataCol="1"/>
  <pivotFields count="9">
    <pivotField showAll="0"/>
    <pivotField axis="axisCol" showAll="0">
      <items count="61">
        <item x="54"/>
        <item x="56"/>
        <item x="49"/>
        <item x="41"/>
        <item x="21"/>
        <item x="53"/>
        <item x="15"/>
        <item x="24"/>
        <item x="29"/>
        <item x="47"/>
        <item x="8"/>
        <item x="57"/>
        <item x="12"/>
        <item x="14"/>
        <item x="51"/>
        <item x="44"/>
        <item x="20"/>
        <item x="18"/>
        <item x="50"/>
        <item x="13"/>
        <item x="52"/>
        <item x="28"/>
        <item x="58"/>
        <item x="46"/>
        <item x="39"/>
        <item x="26"/>
        <item x="48"/>
        <item x="16"/>
        <item x="59"/>
        <item x="38"/>
        <item x="32"/>
        <item x="42"/>
        <item x="22"/>
        <item x="25"/>
        <item x="19"/>
        <item x="2"/>
        <item x="1"/>
        <item x="36"/>
        <item x="7"/>
        <item x="23"/>
        <item x="0"/>
        <item x="17"/>
        <item x="6"/>
        <item x="35"/>
        <item x="30"/>
        <item x="4"/>
        <item x="5"/>
        <item x="31"/>
        <item x="33"/>
        <item x="45"/>
        <item x="27"/>
        <item x="43"/>
        <item x="3"/>
        <item x="34"/>
        <item x="9"/>
        <item x="37"/>
        <item x="10"/>
        <item x="55"/>
        <item x="40"/>
        <item x="11"/>
        <item t="default"/>
      </items>
    </pivotField>
    <pivotField showAll="0"/>
    <pivotField axis="axisRow" showAll="0">
      <items count="166">
        <item x="65"/>
        <item x="105"/>
        <item x="10"/>
        <item x="14"/>
        <item x="90"/>
        <item x="55"/>
        <item x="49"/>
        <item x="70"/>
        <item x="58"/>
        <item x="53"/>
        <item x="20"/>
        <item x="131"/>
        <item x="13"/>
        <item x="4"/>
        <item x="67"/>
        <item x="37"/>
        <item x="22"/>
        <item x="0"/>
        <item x="5"/>
        <item x="41"/>
        <item x="85"/>
        <item x="161"/>
        <item x="132"/>
        <item x="52"/>
        <item x="23"/>
        <item x="32"/>
        <item x="89"/>
        <item x="76"/>
        <item x="102"/>
        <item x="143"/>
        <item x="126"/>
        <item x="141"/>
        <item x="109"/>
        <item x="48"/>
        <item x="154"/>
        <item x="125"/>
        <item x="17"/>
        <item x="39"/>
        <item x="54"/>
        <item x="18"/>
        <item x="106"/>
        <item x="56"/>
        <item x="83"/>
        <item x="2"/>
        <item x="1"/>
        <item x="75"/>
        <item x="9"/>
        <item x="47"/>
        <item x="94"/>
        <item x="127"/>
        <item x="3"/>
        <item x="120"/>
        <item x="107"/>
        <item x="19"/>
        <item x="88"/>
        <item x="115"/>
        <item x="156"/>
        <item x="98"/>
        <item x="87"/>
        <item x="134"/>
        <item x="101"/>
        <item x="137"/>
        <item x="104"/>
        <item x="11"/>
        <item x="135"/>
        <item x="99"/>
        <item x="160"/>
        <item x="157"/>
        <item x="108"/>
        <item x="122"/>
        <item x="145"/>
        <item x="30"/>
        <item x="93"/>
        <item x="155"/>
        <item x="59"/>
        <item x="162"/>
        <item x="45"/>
        <item x="6"/>
        <item x="16"/>
        <item x="25"/>
        <item x="140"/>
        <item x="139"/>
        <item x="24"/>
        <item x="74"/>
        <item x="33"/>
        <item x="136"/>
        <item x="51"/>
        <item x="50"/>
        <item x="117"/>
        <item x="119"/>
        <item x="152"/>
        <item x="69"/>
        <item x="73"/>
        <item x="68"/>
        <item x="57"/>
        <item x="40"/>
        <item x="121"/>
        <item x="133"/>
        <item x="72"/>
        <item x="38"/>
        <item x="66"/>
        <item x="84"/>
        <item x="91"/>
        <item x="79"/>
        <item x="103"/>
        <item x="149"/>
        <item x="150"/>
        <item x="153"/>
        <item x="146"/>
        <item x="44"/>
        <item x="15"/>
        <item x="130"/>
        <item x="111"/>
        <item x="62"/>
        <item x="95"/>
        <item x="77"/>
        <item x="42"/>
        <item x="63"/>
        <item x="118"/>
        <item x="12"/>
        <item x="124"/>
        <item x="163"/>
        <item x="114"/>
        <item x="86"/>
        <item x="164"/>
        <item x="27"/>
        <item x="7"/>
        <item x="138"/>
        <item x="82"/>
        <item x="28"/>
        <item x="92"/>
        <item x="142"/>
        <item x="110"/>
        <item x="100"/>
        <item x="129"/>
        <item x="43"/>
        <item x="71"/>
        <item x="158"/>
        <item x="29"/>
        <item x="61"/>
        <item x="96"/>
        <item x="35"/>
        <item x="81"/>
        <item x="151"/>
        <item x="147"/>
        <item x="26"/>
        <item x="144"/>
        <item x="21"/>
        <item x="97"/>
        <item x="112"/>
        <item x="128"/>
        <item x="34"/>
        <item x="80"/>
        <item x="113"/>
        <item x="159"/>
        <item x="64"/>
        <item x="31"/>
        <item x="78"/>
        <item x="116"/>
        <item x="46"/>
        <item x="60"/>
        <item x="123"/>
        <item x="148"/>
        <item x="36"/>
        <item x="8"/>
        <item t="default"/>
      </items>
    </pivotField>
    <pivotField showAll="0"/>
    <pivotField showAll="0"/>
    <pivotField showAll="0"/>
    <pivotField dataField="1" showAll="0"/>
    <pivotField showAll="0"/>
  </pivotFields>
  <rowFields count="1">
    <field x="3"/>
  </rowFields>
  <rowItems count="1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t="grand">
      <x/>
    </i>
  </rowItems>
  <colFields count="1">
    <field x="1"/>
  </colFields>
  <col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colItems>
  <dataFields count="1">
    <dataField name="求和项: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130" zoomScaleNormal="130" workbookViewId="0">
      <pane xSplit="1" ySplit="1" topLeftCell="B2" activePane="bottomRight" state="frozen"/>
      <selection pane="topRight" activeCell="B1" sqref="B1"/>
      <selection pane="bottomLeft" activeCell="A2" sqref="A2"/>
      <selection pane="bottomRight" activeCell="B2" sqref="B2"/>
    </sheetView>
  </sheetViews>
  <sheetFormatPr defaultRowHeight="13.5" x14ac:dyDescent="0.3"/>
  <cols>
    <col min="2" max="2" width="28.3984375" customWidth="1"/>
    <col min="3" max="4" width="24.6640625" customWidth="1"/>
    <col min="5" max="5" width="12.3984375" customWidth="1"/>
    <col min="6" max="6" width="16.46484375" bestFit="1" customWidth="1"/>
    <col min="7" max="8" width="16.46484375" customWidth="1"/>
    <col min="9" max="9" width="14.33203125" bestFit="1" customWidth="1"/>
    <col min="10" max="10" width="16.46484375" bestFit="1" customWidth="1"/>
    <col min="11" max="11" width="20.6640625" bestFit="1" customWidth="1"/>
    <col min="12" max="12" width="10.06640625" bestFit="1" customWidth="1"/>
  </cols>
  <sheetData>
    <row r="1" spans="1:13" x14ac:dyDescent="0.3">
      <c r="A1" t="s">
        <v>7</v>
      </c>
      <c r="B1" t="s">
        <v>2</v>
      </c>
      <c r="C1" t="s">
        <v>3</v>
      </c>
      <c r="D1" t="s">
        <v>120</v>
      </c>
      <c r="E1" t="s">
        <v>5</v>
      </c>
      <c r="F1" t="s">
        <v>65</v>
      </c>
      <c r="G1" s="1" t="s">
        <v>1688</v>
      </c>
      <c r="H1" s="1" t="s">
        <v>1689</v>
      </c>
      <c r="I1" t="s">
        <v>21</v>
      </c>
      <c r="J1" t="s">
        <v>22</v>
      </c>
      <c r="K1" t="s">
        <v>1</v>
      </c>
      <c r="L1" t="s">
        <v>6</v>
      </c>
    </row>
    <row r="2" spans="1:13" x14ac:dyDescent="0.3">
      <c r="A2">
        <v>1</v>
      </c>
      <c r="B2" t="s">
        <v>0</v>
      </c>
      <c r="C2" t="s">
        <v>4</v>
      </c>
      <c r="D2" t="s">
        <v>121</v>
      </c>
      <c r="E2" t="s">
        <v>160</v>
      </c>
      <c r="F2" t="s">
        <v>0</v>
      </c>
      <c r="G2" s="1" t="s">
        <v>1690</v>
      </c>
      <c r="H2" s="1" t="s">
        <v>1691</v>
      </c>
      <c r="I2" s="1" t="str">
        <f t="shared" ref="I2:I33" si="0">E2&amp;"_Mayo"</f>
        <v>J02.9_Mayo</v>
      </c>
      <c r="J2" s="1" t="str">
        <f>E2&amp;"_MedNet"</f>
        <v>J02.9_MedNet</v>
      </c>
      <c r="K2" s="2">
        <v>100000</v>
      </c>
      <c r="L2" s="1"/>
      <c r="M2" s="1"/>
    </row>
    <row r="3" spans="1:13" x14ac:dyDescent="0.3">
      <c r="A3">
        <f>+A2+1</f>
        <v>2</v>
      </c>
      <c r="B3" t="s">
        <v>16</v>
      </c>
      <c r="C3" t="s">
        <v>17</v>
      </c>
      <c r="D3" t="s">
        <v>122</v>
      </c>
      <c r="E3" t="s">
        <v>19</v>
      </c>
      <c r="F3" t="s">
        <v>66</v>
      </c>
      <c r="G3" s="1" t="s">
        <v>1692</v>
      </c>
      <c r="H3" s="1" t="s">
        <v>1693</v>
      </c>
      <c r="I3" s="1" t="str">
        <f t="shared" si="0"/>
        <v>H66_Mayo</v>
      </c>
      <c r="J3" s="1" t="str">
        <f t="shared" ref="J3:J4" si="1">E3&amp;"_MedNet"</f>
        <v>H66_MedNet</v>
      </c>
      <c r="K3" s="2">
        <f>+MAX(K2*0.7,100)</f>
        <v>70000</v>
      </c>
      <c r="L3" s="1"/>
    </row>
    <row r="4" spans="1:13" x14ac:dyDescent="0.3">
      <c r="A4">
        <f t="shared" ref="A4:A61" si="2">+A3+1</f>
        <v>3</v>
      </c>
      <c r="B4" t="s">
        <v>24</v>
      </c>
      <c r="C4" t="s">
        <v>18</v>
      </c>
      <c r="D4" t="s">
        <v>123</v>
      </c>
      <c r="E4" t="s">
        <v>20</v>
      </c>
      <c r="F4" t="s">
        <v>66</v>
      </c>
      <c r="G4" s="1" t="s">
        <v>1694</v>
      </c>
      <c r="H4" s="1" t="s">
        <v>1693</v>
      </c>
      <c r="I4" s="1" t="str">
        <f t="shared" si="0"/>
        <v>H60_Mayo</v>
      </c>
      <c r="J4" s="1" t="str">
        <f t="shared" si="1"/>
        <v>H60_MedNet</v>
      </c>
      <c r="K4" s="2">
        <f t="shared" ref="K4:K11" si="3">+MAX(K3*0.7,100)</f>
        <v>49000</v>
      </c>
      <c r="L4" s="1"/>
    </row>
    <row r="5" spans="1:13" x14ac:dyDescent="0.3">
      <c r="A5">
        <f t="shared" si="2"/>
        <v>4</v>
      </c>
      <c r="B5" t="s">
        <v>23</v>
      </c>
      <c r="C5" t="s">
        <v>23</v>
      </c>
      <c r="D5" t="s">
        <v>124</v>
      </c>
      <c r="E5" t="s">
        <v>25</v>
      </c>
      <c r="F5" t="s">
        <v>112</v>
      </c>
      <c r="G5" s="1" t="s">
        <v>1695</v>
      </c>
      <c r="H5" s="10" t="s">
        <v>1696</v>
      </c>
      <c r="I5" s="1" t="str">
        <f t="shared" si="0"/>
        <v>N39_Mayo</v>
      </c>
      <c r="K5" s="2">
        <f t="shared" si="3"/>
        <v>34300</v>
      </c>
    </row>
    <row r="6" spans="1:13" x14ac:dyDescent="0.3">
      <c r="A6">
        <f t="shared" si="2"/>
        <v>5</v>
      </c>
      <c r="B6" t="s">
        <v>8</v>
      </c>
      <c r="C6" t="s">
        <v>26</v>
      </c>
      <c r="D6" t="s">
        <v>125</v>
      </c>
      <c r="E6" t="s">
        <v>113</v>
      </c>
      <c r="F6" t="s">
        <v>33</v>
      </c>
      <c r="G6" s="1" t="s">
        <v>1697</v>
      </c>
      <c r="H6" s="10" t="s">
        <v>1698</v>
      </c>
      <c r="I6" s="1" t="str">
        <f t="shared" si="0"/>
        <v>J20_Mayo</v>
      </c>
      <c r="K6" s="2">
        <f t="shared" si="3"/>
        <v>24010</v>
      </c>
    </row>
    <row r="7" spans="1:13" x14ac:dyDescent="0.3">
      <c r="A7">
        <f t="shared" si="2"/>
        <v>6</v>
      </c>
      <c r="B7" t="s">
        <v>9</v>
      </c>
      <c r="C7" t="s">
        <v>27</v>
      </c>
      <c r="D7" t="s">
        <v>126</v>
      </c>
      <c r="E7" t="s">
        <v>28</v>
      </c>
      <c r="F7" t="s">
        <v>33</v>
      </c>
      <c r="G7" s="1" t="s">
        <v>1697</v>
      </c>
      <c r="H7" s="10" t="s">
        <v>1699</v>
      </c>
      <c r="I7" s="1" t="str">
        <f t="shared" si="0"/>
        <v>J21_Mayo</v>
      </c>
      <c r="K7" s="2">
        <f t="shared" si="3"/>
        <v>16807</v>
      </c>
    </row>
    <row r="8" spans="1:13" x14ac:dyDescent="0.3">
      <c r="A8">
        <f t="shared" si="2"/>
        <v>7</v>
      </c>
      <c r="B8" t="s">
        <v>10</v>
      </c>
      <c r="C8" t="s">
        <v>30</v>
      </c>
      <c r="D8" t="s">
        <v>127</v>
      </c>
      <c r="E8" t="s">
        <v>29</v>
      </c>
      <c r="F8" t="s">
        <v>114</v>
      </c>
      <c r="G8" s="1" t="s">
        <v>1700</v>
      </c>
      <c r="H8" s="10" t="s">
        <v>1701</v>
      </c>
      <c r="I8" s="1" t="str">
        <f t="shared" si="0"/>
        <v>J06_Mayo</v>
      </c>
      <c r="K8" s="2">
        <f t="shared" si="3"/>
        <v>11764.9</v>
      </c>
    </row>
    <row r="9" spans="1:13" x14ac:dyDescent="0.3">
      <c r="A9">
        <f t="shared" si="2"/>
        <v>8</v>
      </c>
      <c r="B9" t="s">
        <v>115</v>
      </c>
      <c r="C9" t="s">
        <v>31</v>
      </c>
      <c r="D9" t="s">
        <v>128</v>
      </c>
      <c r="E9" t="s">
        <v>32</v>
      </c>
      <c r="F9" t="s">
        <v>116</v>
      </c>
      <c r="G9" s="1" t="s">
        <v>1702</v>
      </c>
      <c r="H9" s="10" t="s">
        <v>516</v>
      </c>
      <c r="I9" s="1" t="str">
        <f t="shared" si="0"/>
        <v>J01_Mayo</v>
      </c>
      <c r="K9" s="2">
        <f t="shared" si="3"/>
        <v>8235.4299999999985</v>
      </c>
    </row>
    <row r="10" spans="1:13" x14ac:dyDescent="0.3">
      <c r="A10">
        <f t="shared" si="2"/>
        <v>9</v>
      </c>
      <c r="B10" t="s">
        <v>11</v>
      </c>
      <c r="C10" t="s">
        <v>37</v>
      </c>
      <c r="D10" t="s">
        <v>129</v>
      </c>
      <c r="E10" t="s">
        <v>34</v>
      </c>
      <c r="F10" t="s">
        <v>117</v>
      </c>
      <c r="G10" s="1" t="s">
        <v>1703</v>
      </c>
      <c r="H10" s="10" t="s">
        <v>1704</v>
      </c>
      <c r="I10" s="1" t="str">
        <f t="shared" si="0"/>
        <v>B01_Mayo</v>
      </c>
      <c r="K10" s="2">
        <f t="shared" si="3"/>
        <v>5764.8009999999986</v>
      </c>
    </row>
    <row r="11" spans="1:13" x14ac:dyDescent="0.3">
      <c r="A11">
        <f t="shared" si="2"/>
        <v>10</v>
      </c>
      <c r="B11" t="s">
        <v>35</v>
      </c>
      <c r="C11" t="s">
        <v>35</v>
      </c>
      <c r="D11" t="s">
        <v>130</v>
      </c>
      <c r="E11" t="s">
        <v>36</v>
      </c>
      <c r="F11" t="s">
        <v>118</v>
      </c>
      <c r="G11" s="1" t="s">
        <v>1705</v>
      </c>
      <c r="H11" s="10" t="s">
        <v>1706</v>
      </c>
      <c r="I11" s="1" t="str">
        <f t="shared" si="0"/>
        <v>R19_Mayo</v>
      </c>
      <c r="K11" s="2">
        <f t="shared" si="3"/>
        <v>4035.3606999999988</v>
      </c>
    </row>
    <row r="12" spans="1:13" x14ac:dyDescent="0.3">
      <c r="A12">
        <f t="shared" si="2"/>
        <v>11</v>
      </c>
      <c r="B12" t="s">
        <v>12</v>
      </c>
      <c r="C12" t="s">
        <v>38</v>
      </c>
      <c r="D12" t="s">
        <v>131</v>
      </c>
      <c r="E12" t="s">
        <v>39</v>
      </c>
      <c r="F12" t="s">
        <v>38</v>
      </c>
      <c r="G12" s="1" t="s">
        <v>1707</v>
      </c>
      <c r="H12" s="1" t="s">
        <v>1708</v>
      </c>
      <c r="I12" s="1" t="str">
        <f t="shared" si="0"/>
        <v>R50_Mayo</v>
      </c>
    </row>
    <row r="13" spans="1:13" x14ac:dyDescent="0.3">
      <c r="A13">
        <f t="shared" si="2"/>
        <v>12</v>
      </c>
      <c r="B13" t="s">
        <v>13</v>
      </c>
      <c r="C13" t="s">
        <v>40</v>
      </c>
      <c r="D13" t="s">
        <v>132</v>
      </c>
      <c r="E13" t="s">
        <v>41</v>
      </c>
      <c r="F13" t="s">
        <v>119</v>
      </c>
      <c r="G13" s="1" t="s">
        <v>1709</v>
      </c>
      <c r="H13" s="11" t="s">
        <v>1710</v>
      </c>
      <c r="I13" s="1" t="str">
        <f t="shared" si="0"/>
        <v>Z91_Mayo</v>
      </c>
    </row>
    <row r="14" spans="1:13" x14ac:dyDescent="0.3">
      <c r="A14">
        <f t="shared" si="2"/>
        <v>13</v>
      </c>
      <c r="B14" t="s">
        <v>14</v>
      </c>
      <c r="C14" t="s">
        <v>43</v>
      </c>
      <c r="D14" t="s">
        <v>133</v>
      </c>
      <c r="E14" t="s">
        <v>42</v>
      </c>
      <c r="F14" t="s">
        <v>74</v>
      </c>
      <c r="G14" s="12" t="s">
        <v>1711</v>
      </c>
      <c r="H14" s="1" t="s">
        <v>1712</v>
      </c>
      <c r="I14" s="1" t="str">
        <f t="shared" si="0"/>
        <v>B05_Mayo</v>
      </c>
    </row>
    <row r="15" spans="1:13" x14ac:dyDescent="0.3">
      <c r="A15">
        <f t="shared" si="2"/>
        <v>14</v>
      </c>
      <c r="B15" t="s">
        <v>15</v>
      </c>
      <c r="C15" t="s">
        <v>44</v>
      </c>
      <c r="D15" t="s">
        <v>134</v>
      </c>
      <c r="E15" t="s">
        <v>45</v>
      </c>
      <c r="F15" t="s">
        <v>75</v>
      </c>
      <c r="G15" s="1" t="s">
        <v>1713</v>
      </c>
      <c r="H15" s="1" t="s">
        <v>1714</v>
      </c>
      <c r="I15" s="1" t="str">
        <f t="shared" si="0"/>
        <v>B26_Mayo</v>
      </c>
    </row>
    <row r="16" spans="1:13" x14ac:dyDescent="0.3">
      <c r="A16">
        <f t="shared" si="2"/>
        <v>15</v>
      </c>
      <c r="B16" t="s">
        <v>242</v>
      </c>
      <c r="C16" t="s">
        <v>47</v>
      </c>
      <c r="D16" t="s">
        <v>135</v>
      </c>
      <c r="E16" t="s">
        <v>46</v>
      </c>
      <c r="F16" t="s">
        <v>76</v>
      </c>
      <c r="G16" s="1" t="s">
        <v>1715</v>
      </c>
      <c r="H16" s="10" t="s">
        <v>1716</v>
      </c>
      <c r="I16" s="1" t="str">
        <f t="shared" si="0"/>
        <v>B06_Mayo</v>
      </c>
    </row>
    <row r="17" spans="1:9" x14ac:dyDescent="0.3">
      <c r="A17">
        <f t="shared" si="2"/>
        <v>16</v>
      </c>
      <c r="B17" t="s">
        <v>154</v>
      </c>
      <c r="C17" t="s">
        <v>49</v>
      </c>
      <c r="D17" t="s">
        <v>136</v>
      </c>
      <c r="E17" t="s">
        <v>48</v>
      </c>
      <c r="F17" t="s">
        <v>77</v>
      </c>
      <c r="G17" s="1" t="s">
        <v>1717</v>
      </c>
      <c r="H17" s="10" t="s">
        <v>1698</v>
      </c>
      <c r="I17" s="1" t="str">
        <f t="shared" si="0"/>
        <v>A37_Mayo</v>
      </c>
    </row>
    <row r="18" spans="1:9" x14ac:dyDescent="0.3">
      <c r="A18">
        <f t="shared" si="2"/>
        <v>17</v>
      </c>
      <c r="B18" t="s">
        <v>50</v>
      </c>
      <c r="C18" t="s">
        <v>88</v>
      </c>
      <c r="D18" t="s">
        <v>137</v>
      </c>
      <c r="E18" t="s">
        <v>89</v>
      </c>
      <c r="F18" t="s">
        <v>67</v>
      </c>
      <c r="G18" s="1" t="s">
        <v>1718</v>
      </c>
      <c r="H18" s="10" t="s">
        <v>1719</v>
      </c>
      <c r="I18" s="1" t="str">
        <f t="shared" si="0"/>
        <v>B97_Mayo</v>
      </c>
    </row>
    <row r="19" spans="1:9" x14ac:dyDescent="0.3">
      <c r="A19">
        <f t="shared" si="2"/>
        <v>18</v>
      </c>
      <c r="B19" t="s">
        <v>51</v>
      </c>
      <c r="C19" t="s">
        <v>90</v>
      </c>
      <c r="D19" t="s">
        <v>138</v>
      </c>
      <c r="E19" t="s">
        <v>91</v>
      </c>
      <c r="F19" t="s">
        <v>68</v>
      </c>
      <c r="G19" s="1" t="s">
        <v>1717</v>
      </c>
      <c r="H19" s="10" t="s">
        <v>1698</v>
      </c>
      <c r="I19" s="1" t="str">
        <f t="shared" si="0"/>
        <v>J05_Mayo</v>
      </c>
    </row>
    <row r="20" spans="1:9" x14ac:dyDescent="0.3">
      <c r="A20">
        <f t="shared" si="2"/>
        <v>19</v>
      </c>
      <c r="B20" t="s">
        <v>52</v>
      </c>
      <c r="C20" t="s">
        <v>92</v>
      </c>
      <c r="D20" t="s">
        <v>139</v>
      </c>
      <c r="E20" t="s">
        <v>157</v>
      </c>
      <c r="F20" t="s">
        <v>69</v>
      </c>
      <c r="G20" s="1" t="s">
        <v>1720</v>
      </c>
      <c r="H20" s="10" t="s">
        <v>1721</v>
      </c>
      <c r="I20" s="1" t="str">
        <f t="shared" si="0"/>
        <v>B08.4_Mayo</v>
      </c>
    </row>
    <row r="21" spans="1:9" x14ac:dyDescent="0.3">
      <c r="A21">
        <f t="shared" si="2"/>
        <v>20</v>
      </c>
      <c r="B21" t="s">
        <v>155</v>
      </c>
      <c r="C21" t="s">
        <v>93</v>
      </c>
      <c r="D21" t="s">
        <v>140</v>
      </c>
      <c r="E21" t="s">
        <v>94</v>
      </c>
      <c r="F21" t="s">
        <v>70</v>
      </c>
      <c r="G21" s="1" t="s">
        <v>1722</v>
      </c>
      <c r="H21" s="10" t="s">
        <v>1723</v>
      </c>
      <c r="I21" s="1" t="str">
        <f t="shared" si="0"/>
        <v>H10_Mayo</v>
      </c>
    </row>
    <row r="22" spans="1:9" ht="14.25" x14ac:dyDescent="0.4">
      <c r="A22">
        <f t="shared" si="2"/>
        <v>21</v>
      </c>
      <c r="B22" t="s">
        <v>53</v>
      </c>
      <c r="C22" t="s">
        <v>156</v>
      </c>
      <c r="D22" t="s">
        <v>141</v>
      </c>
      <c r="E22" t="s">
        <v>158</v>
      </c>
      <c r="F22" t="s">
        <v>71</v>
      </c>
      <c r="G22" s="13" t="s">
        <v>1724</v>
      </c>
      <c r="H22" s="10" t="s">
        <v>701</v>
      </c>
      <c r="I22" s="1" t="str">
        <f t="shared" si="0"/>
        <v>B08.3_Mayo</v>
      </c>
    </row>
    <row r="23" spans="1:9" x14ac:dyDescent="0.3">
      <c r="A23">
        <f t="shared" si="2"/>
        <v>22</v>
      </c>
      <c r="B23" t="s">
        <v>54</v>
      </c>
      <c r="C23" t="s">
        <v>95</v>
      </c>
      <c r="D23" t="s">
        <v>142</v>
      </c>
      <c r="E23" t="s">
        <v>284</v>
      </c>
      <c r="F23" t="s">
        <v>72</v>
      </c>
      <c r="G23" s="1" t="s">
        <v>1725</v>
      </c>
      <c r="H23" s="10" t="s">
        <v>1726</v>
      </c>
      <c r="I23" s="1" t="str">
        <f t="shared" si="0"/>
        <v>A08.0_Mayo</v>
      </c>
    </row>
    <row r="24" spans="1:9" x14ac:dyDescent="0.3">
      <c r="A24">
        <f t="shared" si="2"/>
        <v>23</v>
      </c>
      <c r="B24" t="s">
        <v>55</v>
      </c>
      <c r="C24" t="s">
        <v>96</v>
      </c>
      <c r="D24" t="s">
        <v>143</v>
      </c>
      <c r="E24" t="s">
        <v>97</v>
      </c>
      <c r="F24" t="s">
        <v>73</v>
      </c>
      <c r="G24" s="1" t="s">
        <v>1727</v>
      </c>
      <c r="H24" s="10" t="s">
        <v>1728</v>
      </c>
      <c r="I24" s="1" t="str">
        <f t="shared" si="0"/>
        <v>M30_Mayo</v>
      </c>
    </row>
    <row r="25" spans="1:9" x14ac:dyDescent="0.3">
      <c r="A25">
        <f t="shared" si="2"/>
        <v>24</v>
      </c>
      <c r="B25" t="s">
        <v>56</v>
      </c>
      <c r="C25" t="s">
        <v>56</v>
      </c>
      <c r="D25" t="s">
        <v>144</v>
      </c>
      <c r="E25" t="s">
        <v>98</v>
      </c>
      <c r="F25" t="s">
        <v>78</v>
      </c>
      <c r="G25" s="1" t="s">
        <v>1729</v>
      </c>
      <c r="H25" s="10" t="s">
        <v>1730</v>
      </c>
      <c r="I25" s="1" t="str">
        <f t="shared" si="0"/>
        <v>G03_Mayo</v>
      </c>
    </row>
    <row r="26" spans="1:9" x14ac:dyDescent="0.3">
      <c r="A26">
        <f t="shared" si="2"/>
        <v>25</v>
      </c>
      <c r="B26" t="s">
        <v>57</v>
      </c>
      <c r="C26" t="s">
        <v>99</v>
      </c>
      <c r="D26" t="s">
        <v>145</v>
      </c>
      <c r="E26" t="s">
        <v>159</v>
      </c>
      <c r="F26" t="s">
        <v>79</v>
      </c>
      <c r="G26" s="1" t="s">
        <v>1731</v>
      </c>
      <c r="H26" s="10" t="s">
        <v>1732</v>
      </c>
      <c r="I26" s="1" t="str">
        <f t="shared" si="0"/>
        <v>J02.0_Mayo</v>
      </c>
    </row>
    <row r="27" spans="1:9" x14ac:dyDescent="0.3">
      <c r="A27">
        <f t="shared" si="2"/>
        <v>26</v>
      </c>
      <c r="B27" t="s">
        <v>58</v>
      </c>
      <c r="C27" t="s">
        <v>58</v>
      </c>
      <c r="D27" t="s">
        <v>146</v>
      </c>
      <c r="E27" t="s">
        <v>100</v>
      </c>
      <c r="F27" t="s">
        <v>80</v>
      </c>
      <c r="G27" s="1" t="s">
        <v>1733</v>
      </c>
      <c r="H27" s="10" t="s">
        <v>1734</v>
      </c>
      <c r="I27" s="1" t="str">
        <f t="shared" si="0"/>
        <v>A38_Mayo</v>
      </c>
    </row>
    <row r="28" spans="1:9" x14ac:dyDescent="0.3">
      <c r="A28">
        <f t="shared" si="2"/>
        <v>27</v>
      </c>
      <c r="B28" t="s">
        <v>59</v>
      </c>
      <c r="C28" t="s">
        <v>59</v>
      </c>
      <c r="D28" t="s">
        <v>147</v>
      </c>
      <c r="E28" t="s">
        <v>101</v>
      </c>
      <c r="F28" t="s">
        <v>81</v>
      </c>
      <c r="G28" s="1" t="s">
        <v>1735</v>
      </c>
      <c r="H28" s="10" t="s">
        <v>1736</v>
      </c>
      <c r="I28" s="1" t="str">
        <f t="shared" si="0"/>
        <v>G93_Mayo</v>
      </c>
    </row>
    <row r="29" spans="1:9" x14ac:dyDescent="0.3">
      <c r="A29">
        <f t="shared" si="2"/>
        <v>28</v>
      </c>
      <c r="B29" t="s">
        <v>60</v>
      </c>
      <c r="C29" t="s">
        <v>102</v>
      </c>
      <c r="D29" t="s">
        <v>148</v>
      </c>
      <c r="E29" t="s">
        <v>103</v>
      </c>
      <c r="F29" t="s">
        <v>82</v>
      </c>
      <c r="G29" s="14" t="s">
        <v>1737</v>
      </c>
      <c r="H29" s="10" t="s">
        <v>1738</v>
      </c>
      <c r="I29" s="1" t="str">
        <f t="shared" si="0"/>
        <v>B95_Mayo</v>
      </c>
    </row>
    <row r="30" spans="1:9" x14ac:dyDescent="0.3">
      <c r="A30">
        <f t="shared" si="2"/>
        <v>29</v>
      </c>
      <c r="B30" t="s">
        <v>61</v>
      </c>
      <c r="C30" t="s">
        <v>61</v>
      </c>
      <c r="D30" t="s">
        <v>149</v>
      </c>
      <c r="E30" t="s">
        <v>104</v>
      </c>
      <c r="F30" t="s">
        <v>83</v>
      </c>
      <c r="G30" s="1" t="s">
        <v>1739</v>
      </c>
      <c r="H30" s="10" t="s">
        <v>1740</v>
      </c>
      <c r="I30" s="1" t="str">
        <f t="shared" si="0"/>
        <v>L01_Mayo</v>
      </c>
    </row>
    <row r="31" spans="1:9" x14ac:dyDescent="0.3">
      <c r="A31">
        <f t="shared" si="2"/>
        <v>30</v>
      </c>
      <c r="B31" t="s">
        <v>62</v>
      </c>
      <c r="C31" t="s">
        <v>105</v>
      </c>
      <c r="D31" t="s">
        <v>150</v>
      </c>
      <c r="E31" t="s">
        <v>106</v>
      </c>
      <c r="F31" t="s">
        <v>84</v>
      </c>
      <c r="G31" s="1" t="s">
        <v>1741</v>
      </c>
      <c r="H31" s="10" t="s">
        <v>1742</v>
      </c>
      <c r="I31" s="1" t="str">
        <f t="shared" si="0"/>
        <v>B35_Mayo</v>
      </c>
    </row>
    <row r="32" spans="1:9" x14ac:dyDescent="0.3">
      <c r="A32">
        <f t="shared" si="2"/>
        <v>31</v>
      </c>
      <c r="B32" t="s">
        <v>63</v>
      </c>
      <c r="C32" t="s">
        <v>63</v>
      </c>
      <c r="D32" s="3" t="s">
        <v>151</v>
      </c>
      <c r="E32" t="s">
        <v>107</v>
      </c>
      <c r="F32" t="s">
        <v>85</v>
      </c>
      <c r="G32" s="1" t="s">
        <v>1743</v>
      </c>
      <c r="H32" s="10" t="s">
        <v>1744</v>
      </c>
      <c r="I32" s="1" t="str">
        <f t="shared" si="0"/>
        <v>A69_Mayo</v>
      </c>
    </row>
    <row r="33" spans="1:9" x14ac:dyDescent="0.3">
      <c r="A33">
        <f t="shared" si="2"/>
        <v>32</v>
      </c>
      <c r="B33" t="s">
        <v>64</v>
      </c>
      <c r="C33" t="s">
        <v>108</v>
      </c>
      <c r="D33" t="s">
        <v>152</v>
      </c>
      <c r="E33" t="s">
        <v>109</v>
      </c>
      <c r="F33" t="s">
        <v>86</v>
      </c>
      <c r="G33" s="1" t="s">
        <v>1745</v>
      </c>
      <c r="H33" s="10" t="s">
        <v>1746</v>
      </c>
      <c r="I33" s="1" t="str">
        <f t="shared" si="0"/>
        <v>J10_Mayo</v>
      </c>
    </row>
    <row r="34" spans="1:9" x14ac:dyDescent="0.3">
      <c r="A34">
        <f t="shared" si="2"/>
        <v>33</v>
      </c>
      <c r="B34" t="s">
        <v>161</v>
      </c>
      <c r="C34" t="s">
        <v>110</v>
      </c>
      <c r="D34" t="s">
        <v>153</v>
      </c>
      <c r="E34" t="s">
        <v>111</v>
      </c>
      <c r="F34" t="s">
        <v>87</v>
      </c>
      <c r="G34" s="1" t="s">
        <v>1747</v>
      </c>
      <c r="H34" s="10" t="s">
        <v>1748</v>
      </c>
      <c r="I34" s="1" t="str">
        <f t="shared" ref="I34:I62" si="4">E34&amp;"_Mayo"</f>
        <v>J30_Mayo</v>
      </c>
    </row>
    <row r="35" spans="1:9" x14ac:dyDescent="0.3">
      <c r="A35">
        <f t="shared" si="2"/>
        <v>34</v>
      </c>
      <c r="B35" t="s">
        <v>162</v>
      </c>
      <c r="C35" t="s">
        <v>163</v>
      </c>
      <c r="D35" t="s">
        <v>164</v>
      </c>
      <c r="E35" t="s">
        <v>165</v>
      </c>
      <c r="F35" t="s">
        <v>166</v>
      </c>
      <c r="G35" s="1" t="s">
        <v>1749</v>
      </c>
      <c r="H35" s="10" t="s">
        <v>1750</v>
      </c>
      <c r="I35" s="1" t="str">
        <f t="shared" si="4"/>
        <v>F90_Mayo</v>
      </c>
    </row>
    <row r="36" spans="1:9" x14ac:dyDescent="0.3">
      <c r="A36">
        <f t="shared" si="2"/>
        <v>35</v>
      </c>
      <c r="B36" t="s">
        <v>167</v>
      </c>
      <c r="C36" t="s">
        <v>167</v>
      </c>
      <c r="D36" t="s">
        <v>168</v>
      </c>
      <c r="E36" t="s">
        <v>180</v>
      </c>
      <c r="F36" t="s">
        <v>181</v>
      </c>
      <c r="G36" s="1" t="s">
        <v>1751</v>
      </c>
      <c r="H36" s="10" t="s">
        <v>1752</v>
      </c>
      <c r="I36" s="1" t="str">
        <f t="shared" si="4"/>
        <v>J45_Mayo</v>
      </c>
    </row>
    <row r="37" spans="1:9" x14ac:dyDescent="0.3">
      <c r="A37">
        <f t="shared" si="2"/>
        <v>36</v>
      </c>
      <c r="B37" t="s">
        <v>176</v>
      </c>
      <c r="C37" t="s">
        <v>176</v>
      </c>
      <c r="D37" t="s">
        <v>177</v>
      </c>
      <c r="E37" t="s">
        <v>179</v>
      </c>
      <c r="F37" t="s">
        <v>178</v>
      </c>
      <c r="G37" s="1" t="s">
        <v>1753</v>
      </c>
      <c r="H37" s="10" t="s">
        <v>1754</v>
      </c>
      <c r="I37" s="1" t="str">
        <f t="shared" si="4"/>
        <v>Q86_Mayo</v>
      </c>
    </row>
    <row r="38" spans="1:9" x14ac:dyDescent="0.3">
      <c r="A38">
        <f t="shared" si="2"/>
        <v>37</v>
      </c>
      <c r="B38" t="s">
        <v>169</v>
      </c>
      <c r="C38" t="s">
        <v>108</v>
      </c>
      <c r="D38" t="s">
        <v>182</v>
      </c>
      <c r="E38" t="s">
        <v>183</v>
      </c>
      <c r="F38" t="s">
        <v>184</v>
      </c>
      <c r="G38" s="1" t="s">
        <v>1755</v>
      </c>
      <c r="H38" s="1" t="s">
        <v>1746</v>
      </c>
      <c r="I38" s="1" t="str">
        <f t="shared" si="4"/>
        <v>J09_Mayo</v>
      </c>
    </row>
    <row r="39" spans="1:9" x14ac:dyDescent="0.3">
      <c r="A39">
        <f t="shared" si="2"/>
        <v>38</v>
      </c>
      <c r="B39" t="s">
        <v>170</v>
      </c>
      <c r="C39" t="s">
        <v>170</v>
      </c>
      <c r="D39" s="3" t="s">
        <v>185</v>
      </c>
      <c r="E39" t="s">
        <v>186</v>
      </c>
      <c r="F39" t="s">
        <v>187</v>
      </c>
      <c r="G39" s="1" t="s">
        <v>1756</v>
      </c>
      <c r="H39" s="10" t="s">
        <v>1757</v>
      </c>
      <c r="I39" s="1" t="str">
        <f t="shared" si="4"/>
        <v>H91_Mayo</v>
      </c>
    </row>
    <row r="40" spans="1:9" x14ac:dyDescent="0.3">
      <c r="A40">
        <f t="shared" si="2"/>
        <v>39</v>
      </c>
      <c r="B40" t="s">
        <v>171</v>
      </c>
      <c r="C40" t="s">
        <v>188</v>
      </c>
      <c r="D40" t="s">
        <v>193</v>
      </c>
      <c r="E40" t="s">
        <v>189</v>
      </c>
      <c r="F40" t="s">
        <v>190</v>
      </c>
      <c r="G40" s="1" t="s">
        <v>1758</v>
      </c>
      <c r="H40" s="10" t="s">
        <v>1759</v>
      </c>
      <c r="I40" s="1" t="str">
        <f t="shared" si="4"/>
        <v>R48_Mayo</v>
      </c>
    </row>
    <row r="41" spans="1:9" x14ac:dyDescent="0.3">
      <c r="A41">
        <f t="shared" si="2"/>
        <v>40</v>
      </c>
      <c r="B41" t="s">
        <v>172</v>
      </c>
      <c r="C41" t="s">
        <v>191</v>
      </c>
      <c r="D41" t="s">
        <v>192</v>
      </c>
      <c r="E41" t="s">
        <v>194</v>
      </c>
      <c r="F41" t="s">
        <v>195</v>
      </c>
      <c r="G41" s="1" t="s">
        <v>1760</v>
      </c>
      <c r="H41" s="10" t="s">
        <v>1761</v>
      </c>
      <c r="I41" s="1" t="str">
        <f t="shared" si="4"/>
        <v>F81_Mayo</v>
      </c>
    </row>
    <row r="42" spans="1:9" x14ac:dyDescent="0.3">
      <c r="A42">
        <f t="shared" si="2"/>
        <v>41</v>
      </c>
      <c r="B42" t="s">
        <v>173</v>
      </c>
      <c r="C42" t="s">
        <v>196</v>
      </c>
      <c r="D42" t="s">
        <v>197</v>
      </c>
      <c r="E42" t="s">
        <v>198</v>
      </c>
      <c r="F42" t="s">
        <v>199</v>
      </c>
      <c r="G42" s="1" t="s">
        <v>1762</v>
      </c>
      <c r="H42" s="10" t="s">
        <v>1763</v>
      </c>
      <c r="I42" s="1" t="str">
        <f t="shared" si="4"/>
        <v>B85_Mayo</v>
      </c>
    </row>
    <row r="43" spans="1:9" x14ac:dyDescent="0.3">
      <c r="A43">
        <f t="shared" si="2"/>
        <v>42</v>
      </c>
      <c r="B43" t="s">
        <v>200</v>
      </c>
      <c r="C43" t="s">
        <v>200</v>
      </c>
      <c r="D43" s="3" t="s">
        <v>202</v>
      </c>
      <c r="E43" t="s">
        <v>201</v>
      </c>
      <c r="F43" t="s">
        <v>203</v>
      </c>
      <c r="G43" s="1" t="s">
        <v>1764</v>
      </c>
      <c r="H43" s="10" t="s">
        <v>1765</v>
      </c>
      <c r="I43" s="1" t="str">
        <f t="shared" si="4"/>
        <v>Z68_Mayo</v>
      </c>
    </row>
    <row r="44" spans="1:9" x14ac:dyDescent="0.3">
      <c r="A44">
        <f t="shared" si="2"/>
        <v>43</v>
      </c>
      <c r="B44" t="s">
        <v>174</v>
      </c>
      <c r="C44" t="s">
        <v>204</v>
      </c>
      <c r="D44" t="s">
        <v>205</v>
      </c>
      <c r="E44" t="s">
        <v>277</v>
      </c>
      <c r="F44" t="s">
        <v>206</v>
      </c>
      <c r="G44" s="1" t="s">
        <v>1766</v>
      </c>
      <c r="H44" s="10" t="s">
        <v>1767</v>
      </c>
      <c r="I44" s="1" t="str">
        <f t="shared" si="4"/>
        <v>A07.2_Mayo</v>
      </c>
    </row>
    <row r="45" spans="1:9" x14ac:dyDescent="0.3">
      <c r="A45">
        <f t="shared" si="2"/>
        <v>44</v>
      </c>
      <c r="B45" t="s">
        <v>175</v>
      </c>
      <c r="C45" t="s">
        <v>175</v>
      </c>
      <c r="D45" t="s">
        <v>207</v>
      </c>
      <c r="E45" t="s">
        <v>208</v>
      </c>
      <c r="F45" t="s">
        <v>209</v>
      </c>
      <c r="G45" s="1" t="s">
        <v>1768</v>
      </c>
      <c r="H45" s="10" t="s">
        <v>1769</v>
      </c>
      <c r="I45" s="1" t="str">
        <f t="shared" si="4"/>
        <v>F95_Mayo</v>
      </c>
    </row>
    <row r="46" spans="1:9" x14ac:dyDescent="0.3">
      <c r="A46">
        <f t="shared" si="2"/>
        <v>45</v>
      </c>
      <c r="B46" t="s">
        <v>210</v>
      </c>
      <c r="C46" t="s">
        <v>211</v>
      </c>
      <c r="D46" t="s">
        <v>212</v>
      </c>
      <c r="E46" t="s">
        <v>213</v>
      </c>
      <c r="F46" t="s">
        <v>214</v>
      </c>
      <c r="G46" s="1" t="s">
        <v>1770</v>
      </c>
      <c r="H46" s="10" t="s">
        <v>1771</v>
      </c>
      <c r="I46" s="1" t="str">
        <f t="shared" si="4"/>
        <v>M41_Mayo</v>
      </c>
    </row>
    <row r="47" spans="1:9" x14ac:dyDescent="0.3">
      <c r="A47">
        <f t="shared" si="2"/>
        <v>46</v>
      </c>
      <c r="B47" t="s">
        <v>241</v>
      </c>
      <c r="C47" t="s">
        <v>216</v>
      </c>
      <c r="D47" t="s">
        <v>215</v>
      </c>
      <c r="E47" t="s">
        <v>217</v>
      </c>
      <c r="F47" t="s">
        <v>218</v>
      </c>
      <c r="G47" s="1" t="s">
        <v>1772</v>
      </c>
      <c r="H47" s="1" t="s">
        <v>1773</v>
      </c>
      <c r="I47" s="1" t="str">
        <f t="shared" si="4"/>
        <v>B08.20_Mayo</v>
      </c>
    </row>
    <row r="48" spans="1:9" x14ac:dyDescent="0.3">
      <c r="A48">
        <f t="shared" si="2"/>
        <v>47</v>
      </c>
      <c r="B48" t="s">
        <v>222</v>
      </c>
      <c r="C48" t="s">
        <v>219</v>
      </c>
      <c r="D48" t="s">
        <v>220</v>
      </c>
      <c r="E48" t="s">
        <v>221</v>
      </c>
      <c r="F48" t="s">
        <v>223</v>
      </c>
      <c r="G48" s="1" t="s">
        <v>1774</v>
      </c>
      <c r="H48" s="10" t="s">
        <v>1775</v>
      </c>
      <c r="I48" s="1" t="str">
        <f t="shared" si="4"/>
        <v>K52_Mayo</v>
      </c>
    </row>
    <row r="49" spans="1:9" x14ac:dyDescent="0.3">
      <c r="A49">
        <f t="shared" si="2"/>
        <v>48</v>
      </c>
      <c r="B49" t="s">
        <v>224</v>
      </c>
      <c r="C49" t="s">
        <v>226</v>
      </c>
      <c r="D49" t="s">
        <v>225</v>
      </c>
      <c r="E49" t="s">
        <v>227</v>
      </c>
      <c r="F49" t="s">
        <v>228</v>
      </c>
      <c r="G49" s="1" t="s">
        <v>1776</v>
      </c>
      <c r="H49" s="10" t="s">
        <v>1777</v>
      </c>
      <c r="I49" s="1" t="str">
        <f t="shared" si="4"/>
        <v>B82_Mayo</v>
      </c>
    </row>
    <row r="50" spans="1:9" x14ac:dyDescent="0.3">
      <c r="A50">
        <f t="shared" si="2"/>
        <v>49</v>
      </c>
      <c r="B50" t="s">
        <v>229</v>
      </c>
      <c r="C50" t="s">
        <v>232</v>
      </c>
      <c r="D50" t="s">
        <v>230</v>
      </c>
      <c r="E50" t="s">
        <v>231</v>
      </c>
      <c r="F50" t="s">
        <v>233</v>
      </c>
      <c r="G50" s="1" t="s">
        <v>1778</v>
      </c>
      <c r="H50" s="10" t="s">
        <v>1779</v>
      </c>
      <c r="I50" s="1" t="str">
        <f t="shared" si="4"/>
        <v>B00_Mayo</v>
      </c>
    </row>
    <row r="51" spans="1:9" x14ac:dyDescent="0.3">
      <c r="A51">
        <f t="shared" si="2"/>
        <v>50</v>
      </c>
      <c r="B51" t="s">
        <v>234</v>
      </c>
      <c r="C51" t="s">
        <v>249</v>
      </c>
      <c r="D51" t="s">
        <v>248</v>
      </c>
      <c r="E51" t="s">
        <v>250</v>
      </c>
      <c r="F51" t="s">
        <v>275</v>
      </c>
      <c r="G51" s="1" t="s">
        <v>1780</v>
      </c>
      <c r="H51" s="10" t="s">
        <v>1767</v>
      </c>
      <c r="I51" s="1" t="str">
        <f t="shared" si="4"/>
        <v>B96_Mayo</v>
      </c>
    </row>
    <row r="52" spans="1:9" x14ac:dyDescent="0.3">
      <c r="A52">
        <f t="shared" si="2"/>
        <v>51</v>
      </c>
      <c r="B52" t="s">
        <v>236</v>
      </c>
      <c r="C52" t="s">
        <v>235</v>
      </c>
      <c r="D52" s="3" t="s">
        <v>251</v>
      </c>
      <c r="E52" t="s">
        <v>276</v>
      </c>
      <c r="F52" t="s">
        <v>278</v>
      </c>
      <c r="G52" s="1" t="s">
        <v>1781</v>
      </c>
      <c r="H52" s="10" t="s">
        <v>1767</v>
      </c>
      <c r="I52" s="1" t="str">
        <f t="shared" si="4"/>
        <v>A07.1_Mayo</v>
      </c>
    </row>
    <row r="53" spans="1:9" x14ac:dyDescent="0.3">
      <c r="A53">
        <f t="shared" si="2"/>
        <v>52</v>
      </c>
      <c r="B53" t="s">
        <v>237</v>
      </c>
      <c r="C53" t="s">
        <v>252</v>
      </c>
      <c r="D53" t="s">
        <v>254</v>
      </c>
      <c r="E53" t="s">
        <v>253</v>
      </c>
      <c r="F53" t="s">
        <v>279</v>
      </c>
      <c r="G53" s="1" t="s">
        <v>1782</v>
      </c>
      <c r="H53" s="10" t="s">
        <v>1783</v>
      </c>
      <c r="I53" s="1" t="str">
        <f t="shared" si="4"/>
        <v>B15_Mayo</v>
      </c>
    </row>
    <row r="54" spans="1:9" x14ac:dyDescent="0.3">
      <c r="A54">
        <f t="shared" si="2"/>
        <v>53</v>
      </c>
      <c r="B54" t="s">
        <v>238</v>
      </c>
      <c r="C54" t="s">
        <v>238</v>
      </c>
      <c r="D54" t="s">
        <v>255</v>
      </c>
      <c r="E54" t="s">
        <v>280</v>
      </c>
      <c r="F54" t="s">
        <v>281</v>
      </c>
      <c r="G54" s="1" t="s">
        <v>1784</v>
      </c>
      <c r="H54" s="10" t="s">
        <v>1785</v>
      </c>
      <c r="I54" s="1" t="str">
        <f t="shared" si="4"/>
        <v>B08.1_Mayo</v>
      </c>
    </row>
    <row r="55" spans="1:9" x14ac:dyDescent="0.3">
      <c r="A55">
        <f t="shared" si="2"/>
        <v>54</v>
      </c>
      <c r="B55" t="s">
        <v>239</v>
      </c>
      <c r="C55" t="s">
        <v>257</v>
      </c>
      <c r="D55" t="s">
        <v>258</v>
      </c>
      <c r="E55" t="s">
        <v>256</v>
      </c>
      <c r="F55" t="s">
        <v>282</v>
      </c>
      <c r="G55" s="1" t="s">
        <v>1786</v>
      </c>
      <c r="H55" s="1" t="s">
        <v>1787</v>
      </c>
      <c r="I55" s="1" t="str">
        <f t="shared" si="4"/>
        <v>B27_Mayo</v>
      </c>
    </row>
    <row r="56" spans="1:9" x14ac:dyDescent="0.3">
      <c r="A56">
        <f t="shared" si="2"/>
        <v>55</v>
      </c>
      <c r="B56" t="s">
        <v>240</v>
      </c>
      <c r="C56" t="s">
        <v>259</v>
      </c>
      <c r="D56" t="s">
        <v>260</v>
      </c>
      <c r="E56" t="s">
        <v>261</v>
      </c>
      <c r="F56" s="1" t="s">
        <v>283</v>
      </c>
      <c r="G56" s="1" t="s">
        <v>1788</v>
      </c>
      <c r="H56" s="10" t="s">
        <v>1789</v>
      </c>
      <c r="I56" s="1" t="str">
        <f t="shared" si="4"/>
        <v>A08.11_Mayo</v>
      </c>
    </row>
    <row r="57" spans="1:9" x14ac:dyDescent="0.3">
      <c r="A57">
        <f t="shared" si="2"/>
        <v>56</v>
      </c>
      <c r="B57" t="s">
        <v>243</v>
      </c>
      <c r="C57" t="s">
        <v>262</v>
      </c>
      <c r="D57" s="3" t="s">
        <v>264</v>
      </c>
      <c r="E57" t="s">
        <v>263</v>
      </c>
      <c r="F57" s="1" t="s">
        <v>283</v>
      </c>
      <c r="G57" s="1" t="s">
        <v>1788</v>
      </c>
      <c r="H57" s="10" t="s">
        <v>1790</v>
      </c>
      <c r="I57" s="1" t="str">
        <f t="shared" si="4"/>
        <v>A02_Mayo</v>
      </c>
    </row>
    <row r="58" spans="1:9" x14ac:dyDescent="0.3">
      <c r="A58">
        <f t="shared" si="2"/>
        <v>57</v>
      </c>
      <c r="B58" t="s">
        <v>244</v>
      </c>
      <c r="C58" t="s">
        <v>244</v>
      </c>
      <c r="D58" t="s">
        <v>266</v>
      </c>
      <c r="E58" t="s">
        <v>265</v>
      </c>
      <c r="F58" t="s">
        <v>274</v>
      </c>
      <c r="G58" s="1" t="s">
        <v>1791</v>
      </c>
      <c r="H58" s="10" t="s">
        <v>1792</v>
      </c>
      <c r="I58" s="1" t="str">
        <f t="shared" si="4"/>
        <v>Z20_Mayo</v>
      </c>
    </row>
    <row r="59" spans="1:9" x14ac:dyDescent="0.3">
      <c r="A59">
        <f t="shared" si="2"/>
        <v>58</v>
      </c>
      <c r="B59" t="s">
        <v>245</v>
      </c>
      <c r="C59" t="s">
        <v>245</v>
      </c>
      <c r="D59" s="3" t="s">
        <v>268</v>
      </c>
      <c r="E59" t="s">
        <v>267</v>
      </c>
      <c r="F59" t="s">
        <v>275</v>
      </c>
      <c r="G59" s="1" t="s">
        <v>1766</v>
      </c>
      <c r="H59" s="10" t="s">
        <v>1767</v>
      </c>
      <c r="I59" s="1" t="str">
        <f t="shared" si="4"/>
        <v>A03_Mayo</v>
      </c>
    </row>
    <row r="60" spans="1:9" x14ac:dyDescent="0.3">
      <c r="A60">
        <f t="shared" si="2"/>
        <v>59</v>
      </c>
      <c r="B60" t="s">
        <v>246</v>
      </c>
      <c r="C60" t="s">
        <v>270</v>
      </c>
      <c r="D60" t="s">
        <v>271</v>
      </c>
      <c r="E60" t="s">
        <v>269</v>
      </c>
      <c r="F60" t="s">
        <v>285</v>
      </c>
      <c r="G60" s="1" t="s">
        <v>1793</v>
      </c>
      <c r="H60" s="10" t="s">
        <v>1794</v>
      </c>
      <c r="I60" s="1" t="str">
        <f t="shared" si="4"/>
        <v>B02_Mayo</v>
      </c>
    </row>
    <row r="61" spans="1:9" x14ac:dyDescent="0.3">
      <c r="A61">
        <f t="shared" si="2"/>
        <v>60</v>
      </c>
      <c r="B61" t="s">
        <v>247</v>
      </c>
      <c r="C61" t="s">
        <v>273</v>
      </c>
      <c r="D61" s="3" t="s">
        <v>287</v>
      </c>
      <c r="E61" t="s">
        <v>272</v>
      </c>
      <c r="F61" t="s">
        <v>286</v>
      </c>
      <c r="G61" s="1" t="s">
        <v>1795</v>
      </c>
      <c r="H61" s="10" t="s">
        <v>1794</v>
      </c>
      <c r="I61" s="1" t="str">
        <f t="shared" si="4"/>
        <v>B65_Mayo</v>
      </c>
    </row>
    <row r="62" spans="1:9" x14ac:dyDescent="0.3">
      <c r="A62">
        <v>61</v>
      </c>
      <c r="B62" t="s">
        <v>289</v>
      </c>
      <c r="C62" t="s">
        <v>289</v>
      </c>
      <c r="D62" t="s">
        <v>292</v>
      </c>
      <c r="E62" t="s">
        <v>290</v>
      </c>
      <c r="F62" t="s">
        <v>291</v>
      </c>
      <c r="G62" s="1" t="s">
        <v>1796</v>
      </c>
      <c r="H62" s="1" t="s">
        <v>1797</v>
      </c>
      <c r="I62" s="1" t="str">
        <f t="shared" si="4"/>
        <v>E86.0_Mayo</v>
      </c>
    </row>
    <row r="63" spans="1:9" x14ac:dyDescent="0.3">
      <c r="D63" s="3"/>
      <c r="I63" s="1"/>
    </row>
  </sheetData>
  <phoneticPr fontId="2" type="noConversion"/>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9"/>
  <sheetViews>
    <sheetView tabSelected="1" workbookViewId="0">
      <pane xSplit="2" ySplit="1" topLeftCell="F2" activePane="bottomRight" state="frozen"/>
      <selection activeCell="B2" sqref="B2"/>
      <selection pane="topRight" activeCell="B2" sqref="B2"/>
      <selection pane="bottomLeft" activeCell="B2" sqref="B2"/>
      <selection pane="bottomRight" activeCell="I2" sqref="I2"/>
    </sheetView>
  </sheetViews>
  <sheetFormatPr defaultColWidth="8.6640625" defaultRowHeight="14.65" x14ac:dyDescent="0.3"/>
  <cols>
    <col min="1" max="2" width="8.6640625" style="4"/>
    <col min="3" max="3" width="54.53125" style="4" bestFit="1" customWidth="1"/>
    <col min="4" max="4" width="30.06640625" style="4" bestFit="1" customWidth="1"/>
    <col min="5" max="5" width="38.6640625" style="4" bestFit="1" customWidth="1"/>
    <col min="6" max="6" width="30.796875" style="4" customWidth="1"/>
    <col min="7" max="7" width="5.9296875" style="4" bestFit="1" customWidth="1"/>
    <col min="8" max="8" width="23.796875" style="4" customWidth="1"/>
    <col min="9" max="16384" width="8.6640625" style="4"/>
  </cols>
  <sheetData>
    <row r="1" spans="1:9" x14ac:dyDescent="0.3">
      <c r="A1" s="4" t="s">
        <v>1826</v>
      </c>
      <c r="B1" s="4" t="s">
        <v>293</v>
      </c>
      <c r="C1" s="4" t="s">
        <v>1828</v>
      </c>
      <c r="D1" s="4" t="s">
        <v>1829</v>
      </c>
      <c r="E1" s="4" t="s">
        <v>295</v>
      </c>
      <c r="F1" s="4" t="s">
        <v>296</v>
      </c>
      <c r="G1" s="4" t="s">
        <v>2425</v>
      </c>
      <c r="H1" s="4" t="s">
        <v>2850</v>
      </c>
      <c r="I1" s="4" t="s">
        <v>2851</v>
      </c>
    </row>
    <row r="2" spans="1:9" x14ac:dyDescent="0.3">
      <c r="A2" s="4">
        <v>1</v>
      </c>
      <c r="B2" s="4" t="s">
        <v>297</v>
      </c>
      <c r="C2" s="4" t="s">
        <v>298</v>
      </c>
      <c r="D2" s="4" t="s">
        <v>299</v>
      </c>
      <c r="E2" s="4" t="s">
        <v>300</v>
      </c>
      <c r="G2" s="4">
        <v>1</v>
      </c>
      <c r="H2" s="4" t="str">
        <f>"Does the patient have "&amp;LOWER(C2)&amp;"?"</f>
        <v>Does the patient have pain in the throat?</v>
      </c>
      <c r="I2" s="4" t="s">
        <v>2852</v>
      </c>
    </row>
    <row r="3" spans="1:9" x14ac:dyDescent="0.3">
      <c r="A3" s="4">
        <f>+A2+1</f>
        <v>2</v>
      </c>
      <c r="B3" s="4" t="s">
        <v>297</v>
      </c>
      <c r="C3" s="4" t="s">
        <v>301</v>
      </c>
      <c r="D3" s="4" t="s">
        <v>302</v>
      </c>
      <c r="E3" s="4" t="s">
        <v>303</v>
      </c>
      <c r="G3" s="4">
        <v>1</v>
      </c>
      <c r="H3" s="4" t="str">
        <f t="shared" ref="H3:H66" si="0">"Does the patient have "&amp;LOWER(C3)&amp;"?"</f>
        <v>Does the patient have burning in the throat?</v>
      </c>
    </row>
    <row r="4" spans="1:9" x14ac:dyDescent="0.3">
      <c r="A4" s="4">
        <f t="shared" ref="A4:A67" si="1">+A3+1</f>
        <v>3</v>
      </c>
      <c r="B4" s="4" t="s">
        <v>297</v>
      </c>
      <c r="C4" s="4" t="s">
        <v>304</v>
      </c>
      <c r="D4" s="4" t="s">
        <v>305</v>
      </c>
      <c r="E4" s="4" t="s">
        <v>306</v>
      </c>
      <c r="G4" s="4">
        <v>1</v>
      </c>
      <c r="H4" s="4" t="str">
        <f t="shared" si="0"/>
        <v>Does the patient have a scratchy sensation in the throat?</v>
      </c>
    </row>
    <row r="5" spans="1:9" x14ac:dyDescent="0.3">
      <c r="A5" s="4">
        <f t="shared" si="1"/>
        <v>4</v>
      </c>
      <c r="B5" s="4" t="s">
        <v>297</v>
      </c>
      <c r="C5" s="4" t="s">
        <v>307</v>
      </c>
      <c r="D5" s="4" t="s">
        <v>308</v>
      </c>
      <c r="E5" s="4" t="s">
        <v>309</v>
      </c>
      <c r="G5" s="4">
        <v>1</v>
      </c>
      <c r="H5" s="4" t="str">
        <f t="shared" si="0"/>
        <v>Does the patient have pain that worsens with swallowing or talking ?</v>
      </c>
    </row>
    <row r="6" spans="1:9" x14ac:dyDescent="0.3">
      <c r="A6" s="4">
        <f t="shared" si="1"/>
        <v>5</v>
      </c>
      <c r="B6" s="4" t="s">
        <v>297</v>
      </c>
      <c r="C6" s="4" t="s">
        <v>310</v>
      </c>
      <c r="D6" s="4" t="s">
        <v>311</v>
      </c>
      <c r="E6" s="4" t="s">
        <v>312</v>
      </c>
      <c r="G6" s="4">
        <v>1</v>
      </c>
      <c r="H6" s="4" t="str">
        <f t="shared" si="0"/>
        <v>Does the patient have difficulty swallowing ?</v>
      </c>
    </row>
    <row r="7" spans="1:9" x14ac:dyDescent="0.3">
      <c r="A7" s="4">
        <f t="shared" si="1"/>
        <v>6</v>
      </c>
      <c r="B7" s="4" t="s">
        <v>297</v>
      </c>
      <c r="C7" s="4" t="s">
        <v>313</v>
      </c>
      <c r="D7" s="4" t="s">
        <v>314</v>
      </c>
      <c r="E7" s="4" t="s">
        <v>315</v>
      </c>
      <c r="G7" s="4">
        <v>1</v>
      </c>
      <c r="H7" s="4" t="str">
        <f t="shared" si="0"/>
        <v>Does the patient have sore, swollen glands in your neck?</v>
      </c>
    </row>
    <row r="8" spans="1:9" x14ac:dyDescent="0.3">
      <c r="A8" s="4">
        <f t="shared" si="1"/>
        <v>7</v>
      </c>
      <c r="B8" s="4" t="s">
        <v>297</v>
      </c>
      <c r="C8" s="4" t="s">
        <v>316</v>
      </c>
      <c r="D8" s="4" t="s">
        <v>317</v>
      </c>
      <c r="E8" s="4" t="s">
        <v>318</v>
      </c>
      <c r="G8" s="4">
        <v>1</v>
      </c>
      <c r="H8" s="4" t="str">
        <f t="shared" si="0"/>
        <v>Does the patient have sore, swollen glands in your jaw ?</v>
      </c>
    </row>
    <row r="9" spans="1:9" x14ac:dyDescent="0.3">
      <c r="A9" s="4">
        <f t="shared" si="1"/>
        <v>8</v>
      </c>
      <c r="B9" s="4" t="s">
        <v>297</v>
      </c>
      <c r="C9" s="4" t="s">
        <v>319</v>
      </c>
      <c r="D9" s="4" t="s">
        <v>320</v>
      </c>
      <c r="E9" s="4" t="s">
        <v>321</v>
      </c>
      <c r="G9" s="4">
        <v>1</v>
      </c>
      <c r="H9" s="4" t="str">
        <f t="shared" si="0"/>
        <v>Does the patient have swollen, red tonsils?</v>
      </c>
    </row>
    <row r="10" spans="1:9" x14ac:dyDescent="0.3">
      <c r="A10" s="4">
        <f t="shared" si="1"/>
        <v>9</v>
      </c>
      <c r="B10" s="4" t="s">
        <v>297</v>
      </c>
      <c r="C10" s="4" t="s">
        <v>322</v>
      </c>
      <c r="D10" s="4" t="s">
        <v>323</v>
      </c>
      <c r="E10" s="4" t="s">
        <v>324</v>
      </c>
      <c r="G10" s="4">
        <v>1</v>
      </c>
      <c r="H10" s="4" t="str">
        <f t="shared" si="0"/>
        <v>Does the patient have white patches or pus on your tonsils ?</v>
      </c>
    </row>
    <row r="11" spans="1:9" x14ac:dyDescent="0.3">
      <c r="A11" s="4">
        <f t="shared" si="1"/>
        <v>10</v>
      </c>
      <c r="B11" s="4" t="s">
        <v>297</v>
      </c>
      <c r="C11" s="4" t="s">
        <v>325</v>
      </c>
      <c r="D11" s="4" t="s">
        <v>326</v>
      </c>
      <c r="E11" s="4" t="s">
        <v>327</v>
      </c>
      <c r="G11" s="4">
        <v>1</v>
      </c>
      <c r="H11" s="4" t="str">
        <f t="shared" si="0"/>
        <v>Does the patient have tenderness in the neck?</v>
      </c>
    </row>
    <row r="12" spans="1:9" x14ac:dyDescent="0.3">
      <c r="A12" s="4">
        <f t="shared" si="1"/>
        <v>11</v>
      </c>
      <c r="B12" s="4" t="s">
        <v>297</v>
      </c>
      <c r="C12" s="4" t="s">
        <v>328</v>
      </c>
      <c r="D12" s="4" t="s">
        <v>329</v>
      </c>
      <c r="E12" s="4" t="s">
        <v>330</v>
      </c>
      <c r="G12" s="4">
        <v>1</v>
      </c>
      <c r="H12" s="4" t="str">
        <f t="shared" si="0"/>
        <v>Does the patient have a hoarse voice ?</v>
      </c>
    </row>
    <row r="13" spans="1:9" x14ac:dyDescent="0.3">
      <c r="A13" s="4">
        <f t="shared" si="1"/>
        <v>12</v>
      </c>
      <c r="B13" s="4" t="s">
        <v>297</v>
      </c>
      <c r="C13" s="4" t="s">
        <v>331</v>
      </c>
      <c r="D13" s="4" t="s">
        <v>332</v>
      </c>
      <c r="E13" s="4" t="s">
        <v>333</v>
      </c>
      <c r="G13" s="4">
        <v>1</v>
      </c>
      <c r="H13" s="4" t="str">
        <f t="shared" si="0"/>
        <v>Does the patient have a muffled voice ?</v>
      </c>
    </row>
    <row r="14" spans="1:9" x14ac:dyDescent="0.3">
      <c r="A14" s="4">
        <f t="shared" si="1"/>
        <v>13</v>
      </c>
      <c r="B14" s="4" t="s">
        <v>297</v>
      </c>
      <c r="C14" s="4" t="s">
        <v>334</v>
      </c>
      <c r="D14" s="4" t="s">
        <v>335</v>
      </c>
      <c r="E14" s="4" t="s">
        <v>336</v>
      </c>
      <c r="G14" s="4">
        <v>1</v>
      </c>
      <c r="H14" s="4" t="str">
        <f t="shared" si="0"/>
        <v>Does the patient have coughing ?</v>
      </c>
    </row>
    <row r="15" spans="1:9" x14ac:dyDescent="0.3">
      <c r="A15" s="4">
        <f t="shared" si="1"/>
        <v>14</v>
      </c>
      <c r="B15" s="4" t="s">
        <v>297</v>
      </c>
      <c r="C15" s="4" t="s">
        <v>337</v>
      </c>
      <c r="D15" s="4" t="s">
        <v>338</v>
      </c>
      <c r="E15" s="4" t="s">
        <v>339</v>
      </c>
      <c r="G15" s="4">
        <v>1</v>
      </c>
      <c r="H15" s="4" t="str">
        <f t="shared" si="0"/>
        <v>Does the patient have sneezing?</v>
      </c>
    </row>
    <row r="16" spans="1:9" x14ac:dyDescent="0.3">
      <c r="A16" s="4">
        <f t="shared" si="1"/>
        <v>15</v>
      </c>
      <c r="B16" s="4" t="s">
        <v>297</v>
      </c>
      <c r="C16" s="4" t="s">
        <v>340</v>
      </c>
      <c r="D16" s="4" t="s">
        <v>341</v>
      </c>
      <c r="E16" s="4" t="s">
        <v>342</v>
      </c>
      <c r="G16" s="4">
        <v>1</v>
      </c>
      <c r="H16" s="4" t="str">
        <f t="shared" si="0"/>
        <v>Does the patient have fever?</v>
      </c>
    </row>
    <row r="17" spans="1:8" x14ac:dyDescent="0.3">
      <c r="A17" s="4">
        <f t="shared" si="1"/>
        <v>16</v>
      </c>
      <c r="B17" s="4" t="s">
        <v>297</v>
      </c>
      <c r="C17" s="4" t="s">
        <v>343</v>
      </c>
      <c r="D17" s="4" t="s">
        <v>344</v>
      </c>
      <c r="E17" s="4" t="s">
        <v>345</v>
      </c>
      <c r="G17" s="4">
        <v>1</v>
      </c>
      <c r="H17" s="4" t="str">
        <f t="shared" si="0"/>
        <v>Does the patient have swollen lymph nodes ?</v>
      </c>
    </row>
    <row r="18" spans="1:8" x14ac:dyDescent="0.3">
      <c r="A18" s="4">
        <f t="shared" si="1"/>
        <v>17</v>
      </c>
      <c r="B18" s="4" t="s">
        <v>346</v>
      </c>
      <c r="C18" s="4" t="s">
        <v>347</v>
      </c>
      <c r="D18" s="4" t="s">
        <v>348</v>
      </c>
      <c r="E18" s="4" t="s">
        <v>349</v>
      </c>
      <c r="G18" s="4">
        <v>1</v>
      </c>
      <c r="H18" s="4" t="str">
        <f t="shared" si="0"/>
        <v>Does the patient have ear pain, especially when lying down ?</v>
      </c>
    </row>
    <row r="19" spans="1:8" x14ac:dyDescent="0.3">
      <c r="A19" s="4">
        <f t="shared" si="1"/>
        <v>18</v>
      </c>
      <c r="B19" s="4" t="s">
        <v>346</v>
      </c>
      <c r="C19" s="4" t="s">
        <v>350</v>
      </c>
      <c r="D19" s="4" t="s">
        <v>351</v>
      </c>
      <c r="E19" s="4" t="s">
        <v>352</v>
      </c>
      <c r="G19" s="4">
        <v>1</v>
      </c>
      <c r="H19" s="4" t="str">
        <f t="shared" si="0"/>
        <v>Does the patient have tugging or pulling at an ear?</v>
      </c>
    </row>
    <row r="20" spans="1:8" x14ac:dyDescent="0.3">
      <c r="A20" s="4">
        <f t="shared" si="1"/>
        <v>19</v>
      </c>
      <c r="B20" s="4" t="s">
        <v>346</v>
      </c>
      <c r="C20" s="4" t="s">
        <v>353</v>
      </c>
      <c r="D20" s="5" t="s">
        <v>354</v>
      </c>
      <c r="E20" s="4" t="s">
        <v>355</v>
      </c>
      <c r="G20" s="4">
        <v>1</v>
      </c>
      <c r="H20" s="4" t="str">
        <f t="shared" si="0"/>
        <v>Does the patient have trouble sleeping ?</v>
      </c>
    </row>
    <row r="21" spans="1:8" x14ac:dyDescent="0.3">
      <c r="A21" s="4">
        <f t="shared" si="1"/>
        <v>20</v>
      </c>
      <c r="B21" s="4" t="s">
        <v>346</v>
      </c>
      <c r="C21" s="4" t="s">
        <v>356</v>
      </c>
      <c r="D21" s="4" t="s">
        <v>357</v>
      </c>
      <c r="E21" s="5" t="s">
        <v>358</v>
      </c>
      <c r="G21" s="4">
        <v>1</v>
      </c>
      <c r="H21" s="4" t="str">
        <f t="shared" si="0"/>
        <v>Does the patient have crying more than usual ?</v>
      </c>
    </row>
    <row r="22" spans="1:8" x14ac:dyDescent="0.3">
      <c r="A22" s="4">
        <f t="shared" si="1"/>
        <v>21</v>
      </c>
      <c r="B22" s="4" t="s">
        <v>346</v>
      </c>
      <c r="C22" s="4" t="s">
        <v>359</v>
      </c>
      <c r="D22" s="4" t="s">
        <v>360</v>
      </c>
      <c r="E22" s="4" t="s">
        <v>361</v>
      </c>
      <c r="G22" s="4">
        <v>1</v>
      </c>
      <c r="H22" s="4" t="str">
        <f t="shared" si="0"/>
        <v>Does the patient have fussiness?</v>
      </c>
    </row>
    <row r="23" spans="1:8" x14ac:dyDescent="0.3">
      <c r="A23" s="4">
        <f t="shared" si="1"/>
        <v>22</v>
      </c>
      <c r="B23" s="4" t="s">
        <v>346</v>
      </c>
      <c r="C23" s="4" t="s">
        <v>362</v>
      </c>
      <c r="D23" s="4" t="s">
        <v>363</v>
      </c>
      <c r="E23" s="4" t="s">
        <v>364</v>
      </c>
      <c r="G23" s="4">
        <v>1</v>
      </c>
      <c r="H23" s="4" t="str">
        <f t="shared" si="0"/>
        <v>Does the patient have trouble hearing or responding to sounds ?</v>
      </c>
    </row>
    <row r="24" spans="1:8" x14ac:dyDescent="0.3">
      <c r="A24" s="4">
        <f t="shared" si="1"/>
        <v>23</v>
      </c>
      <c r="B24" s="4" t="s">
        <v>346</v>
      </c>
      <c r="C24" s="4" t="s">
        <v>365</v>
      </c>
      <c r="D24" s="4" t="s">
        <v>366</v>
      </c>
      <c r="E24" s="4" t="s">
        <v>367</v>
      </c>
      <c r="G24" s="4">
        <v>1</v>
      </c>
      <c r="H24" s="4" t="str">
        <f t="shared" si="0"/>
        <v>Does the patient have loss of balance ?</v>
      </c>
    </row>
    <row r="25" spans="1:8" x14ac:dyDescent="0.3">
      <c r="A25" s="4">
        <f t="shared" si="1"/>
        <v>24</v>
      </c>
      <c r="B25" s="4" t="s">
        <v>346</v>
      </c>
      <c r="C25" s="4" t="s">
        <v>368</v>
      </c>
      <c r="D25" s="4" t="s">
        <v>341</v>
      </c>
      <c r="E25" s="4" t="s">
        <v>342</v>
      </c>
      <c r="G25" s="4">
        <v>1</v>
      </c>
      <c r="H25" s="4" t="str">
        <f t="shared" si="0"/>
        <v>Does the patient have fever of 100 f (38 c) or higher ?</v>
      </c>
    </row>
    <row r="26" spans="1:8" x14ac:dyDescent="0.3">
      <c r="A26" s="4">
        <f t="shared" si="1"/>
        <v>25</v>
      </c>
      <c r="B26" s="4" t="s">
        <v>346</v>
      </c>
      <c r="C26" s="4" t="s">
        <v>369</v>
      </c>
      <c r="D26" s="4" t="s">
        <v>370</v>
      </c>
      <c r="E26" s="4" t="s">
        <v>371</v>
      </c>
      <c r="G26" s="4">
        <v>1</v>
      </c>
      <c r="H26" s="4" t="str">
        <f t="shared" si="0"/>
        <v>Does the patient have drainage of fluid from the ear?</v>
      </c>
    </row>
    <row r="27" spans="1:8" x14ac:dyDescent="0.3">
      <c r="A27" s="4">
        <f t="shared" si="1"/>
        <v>26</v>
      </c>
      <c r="B27" s="4" t="s">
        <v>346</v>
      </c>
      <c r="C27" s="4" t="s">
        <v>372</v>
      </c>
      <c r="D27" s="4" t="s">
        <v>373</v>
      </c>
      <c r="E27" s="4" t="s">
        <v>374</v>
      </c>
      <c r="G27" s="4">
        <v>1</v>
      </c>
      <c r="H27" s="4" t="str">
        <f t="shared" si="0"/>
        <v>Does the patient have headache ?</v>
      </c>
    </row>
    <row r="28" spans="1:8" x14ac:dyDescent="0.3">
      <c r="A28" s="4">
        <f t="shared" si="1"/>
        <v>27</v>
      </c>
      <c r="B28" s="4" t="s">
        <v>346</v>
      </c>
      <c r="C28" s="4" t="s">
        <v>375</v>
      </c>
      <c r="D28" s="4" t="s">
        <v>376</v>
      </c>
      <c r="E28" s="4" t="s">
        <v>377</v>
      </c>
      <c r="G28" s="4">
        <v>1</v>
      </c>
      <c r="H28" s="4" t="str">
        <f t="shared" si="0"/>
        <v>Does the patient have loss of appetite ?</v>
      </c>
    </row>
    <row r="29" spans="1:8" x14ac:dyDescent="0.3">
      <c r="A29" s="4">
        <f t="shared" si="1"/>
        <v>28</v>
      </c>
      <c r="B29" s="4" t="s">
        <v>346</v>
      </c>
      <c r="C29" s="4" t="s">
        <v>378</v>
      </c>
      <c r="D29" s="4" t="s">
        <v>379</v>
      </c>
      <c r="E29" s="4" t="s">
        <v>380</v>
      </c>
      <c r="G29" s="4">
        <v>1</v>
      </c>
      <c r="H29" s="4" t="str">
        <f t="shared" si="0"/>
        <v>Does the patient have often associated with signs of upper respiratory infection such as a runny nose?</v>
      </c>
    </row>
    <row r="30" spans="1:8" x14ac:dyDescent="0.3">
      <c r="A30" s="4">
        <f t="shared" si="1"/>
        <v>29</v>
      </c>
      <c r="B30" s="4" t="s">
        <v>346</v>
      </c>
      <c r="C30" s="4" t="s">
        <v>381</v>
      </c>
      <c r="D30" s="4" t="s">
        <v>382</v>
      </c>
      <c r="E30" s="4" t="s">
        <v>383</v>
      </c>
      <c r="G30" s="4">
        <v>1</v>
      </c>
      <c r="H30" s="4" t="str">
        <f t="shared" si="0"/>
        <v>Does the patient have often associated with signs of upper respiratory infection such as a stuffy nose, or a cough?</v>
      </c>
    </row>
    <row r="31" spans="1:8" x14ac:dyDescent="0.3">
      <c r="A31" s="4">
        <f t="shared" si="1"/>
        <v>30</v>
      </c>
      <c r="B31" s="4" t="s">
        <v>346</v>
      </c>
      <c r="C31" s="4" t="s">
        <v>384</v>
      </c>
      <c r="D31" s="4" t="s">
        <v>385</v>
      </c>
      <c r="E31" s="4" t="s">
        <v>386</v>
      </c>
      <c r="G31" s="4">
        <v>1</v>
      </c>
      <c r="H31" s="4" t="str">
        <f t="shared" si="0"/>
        <v>Does the patient have often associated with signs of upper respiratory infection such as a cough?</v>
      </c>
    </row>
    <row r="32" spans="1:8" x14ac:dyDescent="0.3">
      <c r="A32" s="4">
        <f t="shared" si="1"/>
        <v>31</v>
      </c>
      <c r="B32" s="4" t="s">
        <v>387</v>
      </c>
      <c r="C32" s="4" t="s">
        <v>388</v>
      </c>
      <c r="D32" s="4" t="s">
        <v>389</v>
      </c>
      <c r="E32" s="5" t="s">
        <v>390</v>
      </c>
      <c r="G32" s="4">
        <v>1</v>
      </c>
      <c r="H32" s="4" t="str">
        <f t="shared" si="0"/>
        <v>Does the patient have (mild)itching in your ear canal ?</v>
      </c>
    </row>
    <row r="33" spans="1:8" x14ac:dyDescent="0.3">
      <c r="A33" s="4">
        <f t="shared" si="1"/>
        <v>32</v>
      </c>
      <c r="B33" s="4" t="s">
        <v>387</v>
      </c>
      <c r="C33" s="4" t="s">
        <v>391</v>
      </c>
      <c r="D33" s="4" t="s">
        <v>392</v>
      </c>
      <c r="E33" s="4" t="s">
        <v>393</v>
      </c>
      <c r="G33" s="4">
        <v>1</v>
      </c>
      <c r="H33" s="4" t="str">
        <f t="shared" si="0"/>
        <v>Does the patient have (mild)slight redness inside your ear?</v>
      </c>
    </row>
    <row r="34" spans="1:8" x14ac:dyDescent="0.3">
      <c r="A34" s="4">
        <f t="shared" si="1"/>
        <v>33</v>
      </c>
      <c r="B34" s="4" t="s">
        <v>387</v>
      </c>
      <c r="C34" s="4" t="s">
        <v>394</v>
      </c>
      <c r="D34" s="4" t="s">
        <v>395</v>
      </c>
      <c r="E34" s="4" t="s">
        <v>396</v>
      </c>
      <c r="G34" s="4">
        <v>1</v>
      </c>
      <c r="H34" s="4" t="str">
        <f t="shared" si="0"/>
        <v>Does the patient have (mild)mild discomfort that's made worse by pulling on your outer ear (pinna or auricle) or pushing on the little "bump" in front of your ear (tragus) ?</v>
      </c>
    </row>
    <row r="35" spans="1:8" x14ac:dyDescent="0.3">
      <c r="A35" s="4">
        <f t="shared" si="1"/>
        <v>34</v>
      </c>
      <c r="B35" s="4" t="s">
        <v>387</v>
      </c>
      <c r="C35" s="4" t="s">
        <v>397</v>
      </c>
      <c r="D35" s="4" t="s">
        <v>398</v>
      </c>
      <c r="E35" s="4" t="s">
        <v>399</v>
      </c>
      <c r="G35" s="4">
        <v>1</v>
      </c>
      <c r="H35" s="4" t="str">
        <f t="shared" si="0"/>
        <v>Does the patient have (mild)some drainage of clear, odorless fluid?</v>
      </c>
    </row>
    <row r="36" spans="1:8" x14ac:dyDescent="0.3">
      <c r="A36" s="4">
        <f t="shared" si="1"/>
        <v>35</v>
      </c>
      <c r="B36" s="4" t="s">
        <v>387</v>
      </c>
      <c r="C36" s="4" t="s">
        <v>400</v>
      </c>
      <c r="D36" s="4" t="s">
        <v>389</v>
      </c>
      <c r="E36" s="5" t="s">
        <v>390</v>
      </c>
      <c r="G36" s="4">
        <v>1</v>
      </c>
      <c r="H36" s="4" t="str">
        <f t="shared" si="0"/>
        <v>Does the patient have (moderate)more-intense itching ?</v>
      </c>
    </row>
    <row r="37" spans="1:8" x14ac:dyDescent="0.3">
      <c r="A37" s="4">
        <f t="shared" si="1"/>
        <v>36</v>
      </c>
      <c r="B37" s="4" t="s">
        <v>387</v>
      </c>
      <c r="C37" s="4" t="s">
        <v>401</v>
      </c>
      <c r="D37" s="4" t="s">
        <v>402</v>
      </c>
      <c r="E37" s="4" t="s">
        <v>403</v>
      </c>
      <c r="G37" s="4">
        <v>1</v>
      </c>
      <c r="H37" s="4" t="str">
        <f t="shared" si="0"/>
        <v>Does the patient have (moderate)increasing pain ?</v>
      </c>
    </row>
    <row r="38" spans="1:8" x14ac:dyDescent="0.3">
      <c r="A38" s="4">
        <f t="shared" si="1"/>
        <v>37</v>
      </c>
      <c r="B38" s="4" t="s">
        <v>387</v>
      </c>
      <c r="C38" s="4" t="s">
        <v>404</v>
      </c>
      <c r="D38" s="4" t="s">
        <v>395</v>
      </c>
      <c r="E38" s="4" t="s">
        <v>393</v>
      </c>
      <c r="G38" s="4">
        <v>1</v>
      </c>
      <c r="H38" s="4" t="str">
        <f t="shared" si="0"/>
        <v>Does the patient have (moderate)more-extensive redness in your ear ?</v>
      </c>
    </row>
    <row r="39" spans="1:8" x14ac:dyDescent="0.3">
      <c r="A39" s="4">
        <f t="shared" si="1"/>
        <v>38</v>
      </c>
      <c r="B39" s="4" t="s">
        <v>387</v>
      </c>
      <c r="C39" s="4" t="s">
        <v>405</v>
      </c>
      <c r="D39" s="4" t="s">
        <v>398</v>
      </c>
      <c r="E39" s="4" t="s">
        <v>399</v>
      </c>
      <c r="G39" s="4">
        <v>1</v>
      </c>
      <c r="H39" s="4" t="str">
        <f t="shared" si="0"/>
        <v>Does the patient have (moderate)excessive fluid drainage ?</v>
      </c>
    </row>
    <row r="40" spans="1:8" x14ac:dyDescent="0.3">
      <c r="A40" s="4">
        <f t="shared" si="1"/>
        <v>39</v>
      </c>
      <c r="B40" s="4" t="s">
        <v>387</v>
      </c>
      <c r="C40" s="4" t="s">
        <v>406</v>
      </c>
      <c r="D40" s="4" t="s">
        <v>407</v>
      </c>
      <c r="E40" s="4" t="s">
        <v>408</v>
      </c>
      <c r="G40" s="4">
        <v>1</v>
      </c>
      <c r="H40" s="4" t="str">
        <f t="shared" si="0"/>
        <v>Does the patient have (moderate)feeling of fullness inside your ear and partial blockage of your ear canal by swelling, fluid and debris ?</v>
      </c>
    </row>
    <row r="41" spans="1:8" x14ac:dyDescent="0.3">
      <c r="A41" s="4">
        <f t="shared" si="1"/>
        <v>40</v>
      </c>
      <c r="B41" s="4" t="s">
        <v>387</v>
      </c>
      <c r="C41" s="4" t="s">
        <v>409</v>
      </c>
      <c r="D41" s="4" t="s">
        <v>410</v>
      </c>
      <c r="E41" s="4" t="s">
        <v>411</v>
      </c>
      <c r="G41" s="4">
        <v>1</v>
      </c>
      <c r="H41" s="4" t="str">
        <f t="shared" si="0"/>
        <v>Does the patient have (moderate)decreased or muffled hearing?</v>
      </c>
    </row>
    <row r="42" spans="1:8" x14ac:dyDescent="0.3">
      <c r="A42" s="4">
        <f t="shared" si="1"/>
        <v>41</v>
      </c>
      <c r="B42" s="4" t="s">
        <v>387</v>
      </c>
      <c r="C42" s="4" t="s">
        <v>412</v>
      </c>
      <c r="D42" s="4" t="s">
        <v>402</v>
      </c>
      <c r="E42" s="4" t="s">
        <v>403</v>
      </c>
      <c r="G42" s="4">
        <v>1</v>
      </c>
      <c r="H42" s="4" t="str">
        <f t="shared" si="0"/>
        <v>Does the patient have (advanced)severe pain that might radiate to your face, neck or side of your head ?</v>
      </c>
    </row>
    <row r="43" spans="1:8" x14ac:dyDescent="0.3">
      <c r="A43" s="4">
        <f t="shared" si="1"/>
        <v>42</v>
      </c>
      <c r="B43" s="4" t="s">
        <v>387</v>
      </c>
      <c r="C43" s="4" t="s">
        <v>413</v>
      </c>
      <c r="D43" s="4" t="s">
        <v>407</v>
      </c>
      <c r="E43" s="4" t="s">
        <v>408</v>
      </c>
      <c r="G43" s="4">
        <v>1</v>
      </c>
      <c r="H43" s="4" t="str">
        <f t="shared" si="0"/>
        <v>Does the patient have (advanced)complete blockage of your ear canal ?</v>
      </c>
    </row>
    <row r="44" spans="1:8" x14ac:dyDescent="0.3">
      <c r="A44" s="4">
        <f t="shared" si="1"/>
        <v>43</v>
      </c>
      <c r="B44" s="4" t="s">
        <v>387</v>
      </c>
      <c r="C44" s="4" t="s">
        <v>414</v>
      </c>
      <c r="D44" s="4" t="s">
        <v>395</v>
      </c>
      <c r="E44" s="4" t="s">
        <v>393</v>
      </c>
      <c r="G44" s="4">
        <v>1</v>
      </c>
      <c r="H44" s="4" t="str">
        <f t="shared" si="0"/>
        <v>Does the patient have (advanced)redness or swelling of your outer ear ?</v>
      </c>
    </row>
    <row r="45" spans="1:8" x14ac:dyDescent="0.3">
      <c r="A45" s="4">
        <f t="shared" si="1"/>
        <v>44</v>
      </c>
      <c r="B45" s="4" t="s">
        <v>387</v>
      </c>
      <c r="C45" s="4" t="s">
        <v>415</v>
      </c>
      <c r="D45" s="4" t="s">
        <v>416</v>
      </c>
      <c r="E45" s="4" t="s">
        <v>417</v>
      </c>
      <c r="G45" s="4">
        <v>1</v>
      </c>
      <c r="H45" s="4" t="str">
        <f t="shared" si="0"/>
        <v>Does the patient have (advanced)swelling in the lymph nodes in your neck ?</v>
      </c>
    </row>
    <row r="46" spans="1:8" x14ac:dyDescent="0.3">
      <c r="A46" s="4">
        <f t="shared" si="1"/>
        <v>45</v>
      </c>
      <c r="B46" s="4" t="s">
        <v>387</v>
      </c>
      <c r="C46" s="4" t="s">
        <v>418</v>
      </c>
      <c r="D46" s="4" t="s">
        <v>419</v>
      </c>
      <c r="E46" s="4" t="s">
        <v>420</v>
      </c>
      <c r="G46" s="4">
        <v>1</v>
      </c>
      <c r="H46" s="4" t="str">
        <f t="shared" si="0"/>
        <v>Does the patient have (advanced)fever ?</v>
      </c>
    </row>
    <row r="47" spans="1:8" x14ac:dyDescent="0.3">
      <c r="A47" s="4">
        <f t="shared" si="1"/>
        <v>46</v>
      </c>
      <c r="B47" s="4" t="s">
        <v>387</v>
      </c>
      <c r="C47" s="4" t="s">
        <v>421</v>
      </c>
      <c r="D47" s="4" t="s">
        <v>402</v>
      </c>
      <c r="E47" s="4" t="s">
        <v>403</v>
      </c>
      <c r="G47" s="4">
        <v>1</v>
      </c>
      <c r="H47" s="4" t="str">
        <f t="shared" si="0"/>
        <v>Does the patient have swimmer's ear is very painful, especially with movement of the outside portion of the ear. ?</v>
      </c>
    </row>
    <row r="48" spans="1:8" x14ac:dyDescent="0.3">
      <c r="A48" s="4">
        <f t="shared" si="1"/>
        <v>47</v>
      </c>
      <c r="B48" s="4" t="s">
        <v>387</v>
      </c>
      <c r="C48" s="4" t="s">
        <v>422</v>
      </c>
      <c r="D48" s="4" t="s">
        <v>407</v>
      </c>
      <c r="E48" s="4" t="s">
        <v>408</v>
      </c>
      <c r="G48" s="4">
        <v>1</v>
      </c>
      <c r="H48" s="4" t="str">
        <f t="shared" si="0"/>
        <v>Does the patient have the ear canal can swell shut, and the side of the face can become swell.  ?</v>
      </c>
    </row>
    <row r="49" spans="1:8" x14ac:dyDescent="0.3">
      <c r="A49" s="4">
        <f t="shared" si="1"/>
        <v>48</v>
      </c>
      <c r="B49" s="4" t="s">
        <v>387</v>
      </c>
      <c r="C49" s="4" t="s">
        <v>423</v>
      </c>
      <c r="D49" s="4" t="s">
        <v>416</v>
      </c>
      <c r="E49" s="4" t="s">
        <v>417</v>
      </c>
      <c r="G49" s="4">
        <v>1</v>
      </c>
      <c r="H49" s="4" t="str">
        <f t="shared" si="0"/>
        <v>Does the patient have the lymph nodes of the neck may enlarge, making it difficult or painful to open the jaw?</v>
      </c>
    </row>
    <row r="50" spans="1:8" x14ac:dyDescent="0.3">
      <c r="A50" s="4">
        <f t="shared" si="1"/>
        <v>49</v>
      </c>
      <c r="B50" s="4" t="s">
        <v>387</v>
      </c>
      <c r="C50" s="4" t="s">
        <v>424</v>
      </c>
      <c r="D50" s="4" t="s">
        <v>425</v>
      </c>
      <c r="E50" s="4" t="s">
        <v>426</v>
      </c>
      <c r="G50" s="4">
        <v>1</v>
      </c>
      <c r="H50" s="4" t="str">
        <f t="shared" si="0"/>
        <v>Does the patient have some temporary hearing loss in the infected ear?</v>
      </c>
    </row>
    <row r="51" spans="1:8" x14ac:dyDescent="0.3">
      <c r="A51" s="4">
        <f t="shared" si="1"/>
        <v>50</v>
      </c>
      <c r="B51" s="4" t="s">
        <v>387</v>
      </c>
      <c r="C51" s="4" t="s">
        <v>427</v>
      </c>
      <c r="D51" s="4" t="s">
        <v>402</v>
      </c>
      <c r="E51" s="4" t="s">
        <v>403</v>
      </c>
      <c r="G51" s="4">
        <v>1</v>
      </c>
      <c r="H51" s="4" t="str">
        <f t="shared" si="0"/>
        <v>Does the patient have severe pain when the ear is moved, touched, or itched?</v>
      </c>
    </row>
    <row r="52" spans="1:8" x14ac:dyDescent="0.3">
      <c r="A52" s="4">
        <f t="shared" si="1"/>
        <v>51</v>
      </c>
      <c r="B52" s="4" t="s">
        <v>387</v>
      </c>
      <c r="C52" s="4" t="s">
        <v>428</v>
      </c>
      <c r="D52" s="4" t="s">
        <v>429</v>
      </c>
      <c r="E52" s="4" t="s">
        <v>430</v>
      </c>
      <c r="G52" s="4">
        <v>1</v>
      </c>
      <c r="H52" s="4" t="str">
        <f t="shared" si="0"/>
        <v>Does the patient have irritability?</v>
      </c>
    </row>
    <row r="53" spans="1:8" x14ac:dyDescent="0.3">
      <c r="A53" s="4">
        <f t="shared" si="1"/>
        <v>52</v>
      </c>
      <c r="B53" s="4" t="s">
        <v>431</v>
      </c>
      <c r="C53" s="4" t="s">
        <v>432</v>
      </c>
      <c r="D53" s="4" t="s">
        <v>433</v>
      </c>
      <c r="E53" s="4" t="s">
        <v>434</v>
      </c>
      <c r="G53" s="4">
        <v>1</v>
      </c>
      <c r="H53" s="4" t="str">
        <f t="shared" si="0"/>
        <v>Does the patient have a strong, persistent urge to urinate ?</v>
      </c>
    </row>
    <row r="54" spans="1:8" x14ac:dyDescent="0.3">
      <c r="A54" s="4">
        <f t="shared" si="1"/>
        <v>53</v>
      </c>
      <c r="B54" s="4" t="s">
        <v>431</v>
      </c>
      <c r="C54" s="4" t="s">
        <v>435</v>
      </c>
      <c r="D54" s="4" t="s">
        <v>436</v>
      </c>
      <c r="E54" s="4" t="s">
        <v>437</v>
      </c>
      <c r="G54" s="4">
        <v>1</v>
      </c>
      <c r="H54" s="4" t="str">
        <f t="shared" si="0"/>
        <v>Does the patient have a burning sensation when urinating ?</v>
      </c>
    </row>
    <row r="55" spans="1:8" x14ac:dyDescent="0.3">
      <c r="A55" s="4">
        <f t="shared" si="1"/>
        <v>54</v>
      </c>
      <c r="B55" s="4" t="s">
        <v>431</v>
      </c>
      <c r="C55" s="4" t="s">
        <v>438</v>
      </c>
      <c r="D55" s="4" t="s">
        <v>439</v>
      </c>
      <c r="E55" s="4" t="s">
        <v>440</v>
      </c>
      <c r="G55" s="4">
        <v>1</v>
      </c>
      <c r="H55" s="4" t="str">
        <f t="shared" si="0"/>
        <v>Does the patient have passing frequent, small amounts of urine ?</v>
      </c>
    </row>
    <row r="56" spans="1:8" x14ac:dyDescent="0.3">
      <c r="A56" s="4">
        <f t="shared" si="1"/>
        <v>55</v>
      </c>
      <c r="B56" s="4" t="s">
        <v>431</v>
      </c>
      <c r="C56" s="4" t="s">
        <v>441</v>
      </c>
      <c r="D56" s="4" t="s">
        <v>442</v>
      </c>
      <c r="E56" s="4" t="s">
        <v>443</v>
      </c>
      <c r="G56" s="4">
        <v>1</v>
      </c>
      <c r="H56" s="4" t="str">
        <f t="shared" si="0"/>
        <v>Does the patient have urine that appears cloudy ?</v>
      </c>
    </row>
    <row r="57" spans="1:8" x14ac:dyDescent="0.3">
      <c r="A57" s="4">
        <f t="shared" si="1"/>
        <v>56</v>
      </c>
      <c r="B57" s="4" t="s">
        <v>431</v>
      </c>
      <c r="C57" s="4" t="s">
        <v>444</v>
      </c>
      <c r="D57" s="4" t="s">
        <v>445</v>
      </c>
      <c r="E57" s="4" t="s">
        <v>446</v>
      </c>
      <c r="G57" s="4">
        <v>1</v>
      </c>
      <c r="H57" s="4" t="str">
        <f t="shared" si="0"/>
        <v>Does the patient have urine that appears red, bright pink or cola-colored — a sign of blood in the urine ?</v>
      </c>
    </row>
    <row r="58" spans="1:8" x14ac:dyDescent="0.3">
      <c r="A58" s="4">
        <f t="shared" si="1"/>
        <v>57</v>
      </c>
      <c r="B58" s="4" t="s">
        <v>431</v>
      </c>
      <c r="C58" s="4" t="s">
        <v>447</v>
      </c>
      <c r="D58" s="4" t="s">
        <v>448</v>
      </c>
      <c r="E58" s="4" t="s">
        <v>449</v>
      </c>
      <c r="G58" s="4">
        <v>1</v>
      </c>
      <c r="H58" s="4" t="str">
        <f t="shared" si="0"/>
        <v>Does the patient have strong-smelling urine ?</v>
      </c>
    </row>
    <row r="59" spans="1:8" x14ac:dyDescent="0.3">
      <c r="A59" s="4">
        <f t="shared" si="1"/>
        <v>58</v>
      </c>
      <c r="B59" s="4" t="s">
        <v>431</v>
      </c>
      <c r="C59" s="4" t="s">
        <v>450</v>
      </c>
      <c r="D59" s="4" t="s">
        <v>451</v>
      </c>
      <c r="E59" s="4" t="s">
        <v>452</v>
      </c>
      <c r="G59" s="4">
        <v>1</v>
      </c>
      <c r="H59" s="4" t="str">
        <f t="shared" si="0"/>
        <v>Does the patient have pelvic pain, in women — especially in the center of the pelvis and around the area of the pubic bone ?</v>
      </c>
    </row>
    <row r="60" spans="1:8" x14ac:dyDescent="0.3">
      <c r="A60" s="4">
        <f t="shared" si="1"/>
        <v>59</v>
      </c>
      <c r="B60" s="4" t="s">
        <v>431</v>
      </c>
      <c r="C60" s="4" t="s">
        <v>453</v>
      </c>
      <c r="D60" s="4" t="s">
        <v>454</v>
      </c>
      <c r="E60" s="4" t="s">
        <v>455</v>
      </c>
      <c r="G60" s="4">
        <v>1</v>
      </c>
      <c r="H60" s="4" t="str">
        <f t="shared" si="0"/>
        <v>Does the patient have (acute pyelonephritis)upper back pain ?</v>
      </c>
    </row>
    <row r="61" spans="1:8" x14ac:dyDescent="0.3">
      <c r="A61" s="4">
        <f t="shared" si="1"/>
        <v>60</v>
      </c>
      <c r="B61" s="4" t="s">
        <v>431</v>
      </c>
      <c r="C61" s="4" t="s">
        <v>456</v>
      </c>
      <c r="D61" s="4" t="s">
        <v>457</v>
      </c>
      <c r="E61" s="4" t="s">
        <v>458</v>
      </c>
      <c r="G61" s="4">
        <v>1</v>
      </c>
      <c r="H61" s="4" t="str">
        <f t="shared" si="0"/>
        <v>Does the patient have (acute pyelonephritis)side (flank) pain ?</v>
      </c>
    </row>
    <row r="62" spans="1:8" x14ac:dyDescent="0.3">
      <c r="A62" s="4">
        <f t="shared" si="1"/>
        <v>61</v>
      </c>
      <c r="B62" s="4" t="s">
        <v>431</v>
      </c>
      <c r="C62" s="4" t="s">
        <v>459</v>
      </c>
      <c r="D62" s="4" t="s">
        <v>2207</v>
      </c>
      <c r="E62" s="4" t="s">
        <v>2208</v>
      </c>
      <c r="G62" s="4">
        <v>1</v>
      </c>
      <c r="H62" s="4" t="str">
        <f t="shared" si="0"/>
        <v>Does the patient have (acute pyelonephritis)high fever ?</v>
      </c>
    </row>
    <row r="63" spans="1:8" x14ac:dyDescent="0.3">
      <c r="A63" s="4">
        <f t="shared" si="1"/>
        <v>62</v>
      </c>
      <c r="B63" s="4" t="s">
        <v>431</v>
      </c>
      <c r="C63" s="4" t="s">
        <v>460</v>
      </c>
      <c r="D63" s="4" t="s">
        <v>461</v>
      </c>
      <c r="E63" s="4" t="s">
        <v>462</v>
      </c>
      <c r="G63" s="4">
        <v>1</v>
      </c>
      <c r="H63" s="4" t="str">
        <f t="shared" si="0"/>
        <v>Does the patient have (acute pyelonephritis)shaking?</v>
      </c>
    </row>
    <row r="64" spans="1:8" x14ac:dyDescent="0.3">
      <c r="A64" s="4">
        <f t="shared" si="1"/>
        <v>63</v>
      </c>
      <c r="B64" s="4" t="s">
        <v>431</v>
      </c>
      <c r="C64" s="4" t="s">
        <v>463</v>
      </c>
      <c r="D64" s="4" t="s">
        <v>464</v>
      </c>
      <c r="E64" s="4" t="s">
        <v>465</v>
      </c>
      <c r="G64" s="4">
        <v>1</v>
      </c>
      <c r="H64" s="4" t="str">
        <f t="shared" si="0"/>
        <v>Does the patient have (acute pyelonephritis)chills ?</v>
      </c>
    </row>
    <row r="65" spans="1:8" x14ac:dyDescent="0.3">
      <c r="A65" s="4">
        <f t="shared" si="1"/>
        <v>64</v>
      </c>
      <c r="B65" s="4" t="s">
        <v>431</v>
      </c>
      <c r="C65" s="4" t="s">
        <v>466</v>
      </c>
      <c r="D65" s="4" t="s">
        <v>467</v>
      </c>
      <c r="E65" s="4" t="s">
        <v>468</v>
      </c>
      <c r="G65" s="4">
        <v>1</v>
      </c>
      <c r="H65" s="4" t="str">
        <f t="shared" si="0"/>
        <v>Does the patient have (acute pyelonephritis)nausea ?</v>
      </c>
    </row>
    <row r="66" spans="1:8" x14ac:dyDescent="0.3">
      <c r="A66" s="4">
        <f t="shared" si="1"/>
        <v>65</v>
      </c>
      <c r="B66" s="4" t="s">
        <v>431</v>
      </c>
      <c r="C66" s="4" t="s">
        <v>469</v>
      </c>
      <c r="D66" s="4" t="s">
        <v>470</v>
      </c>
      <c r="E66" s="4" t="s">
        <v>471</v>
      </c>
      <c r="G66" s="4">
        <v>1</v>
      </c>
      <c r="H66" s="4" t="str">
        <f t="shared" si="0"/>
        <v>Does the patient have (acute pyelonephritis)vomiting ?</v>
      </c>
    </row>
    <row r="67" spans="1:8" x14ac:dyDescent="0.3">
      <c r="A67" s="4">
        <f t="shared" si="1"/>
        <v>66</v>
      </c>
      <c r="B67" s="4" t="s">
        <v>431</v>
      </c>
      <c r="C67" s="4" t="s">
        <v>472</v>
      </c>
      <c r="D67" s="4" t="s">
        <v>473</v>
      </c>
      <c r="E67" s="4" t="s">
        <v>474</v>
      </c>
      <c r="G67" s="4">
        <v>1</v>
      </c>
      <c r="H67" s="4" t="str">
        <f t="shared" ref="H67:H130" si="2">"Does the patient have "&amp;LOWER(C67)&amp;"?"</f>
        <v>Does the patient have (cystitis)pelvic pressure ?</v>
      </c>
    </row>
    <row r="68" spans="1:8" x14ac:dyDescent="0.3">
      <c r="A68" s="4">
        <f t="shared" ref="A68:A131" si="3">+A67+1</f>
        <v>67</v>
      </c>
      <c r="B68" s="4" t="s">
        <v>431</v>
      </c>
      <c r="C68" s="4" t="s">
        <v>475</v>
      </c>
      <c r="D68" s="4" t="s">
        <v>476</v>
      </c>
      <c r="E68" s="4" t="s">
        <v>477</v>
      </c>
      <c r="G68" s="4">
        <v>1</v>
      </c>
      <c r="H68" s="4" t="str">
        <f t="shared" si="2"/>
        <v>Does the patient have (cystitis)lower abdomen discomfort ?</v>
      </c>
    </row>
    <row r="69" spans="1:8" x14ac:dyDescent="0.3">
      <c r="A69" s="4">
        <f t="shared" si="3"/>
        <v>68</v>
      </c>
      <c r="B69" s="4" t="s">
        <v>431</v>
      </c>
      <c r="C69" s="4" t="s">
        <v>478</v>
      </c>
      <c r="D69" s="4" t="s">
        <v>479</v>
      </c>
      <c r="E69" s="4" t="s">
        <v>480</v>
      </c>
      <c r="G69" s="4">
        <v>1</v>
      </c>
      <c r="H69" s="4" t="str">
        <f t="shared" si="2"/>
        <v>Does the patient have (cystitis)frequent, painful urination ?</v>
      </c>
    </row>
    <row r="70" spans="1:8" x14ac:dyDescent="0.3">
      <c r="A70" s="4">
        <f t="shared" si="3"/>
        <v>69</v>
      </c>
      <c r="B70" s="4" t="s">
        <v>431</v>
      </c>
      <c r="C70" s="4" t="s">
        <v>481</v>
      </c>
      <c r="D70" s="4" t="s">
        <v>482</v>
      </c>
      <c r="E70" s="4" t="s">
        <v>483</v>
      </c>
      <c r="G70" s="4">
        <v>1</v>
      </c>
      <c r="H70" s="4" t="str">
        <f t="shared" si="2"/>
        <v>Does the patient have (cystitis)blood in urine ?</v>
      </c>
    </row>
    <row r="71" spans="1:8" x14ac:dyDescent="0.3">
      <c r="A71" s="4">
        <f t="shared" si="3"/>
        <v>70</v>
      </c>
      <c r="B71" s="4" t="s">
        <v>431</v>
      </c>
      <c r="C71" s="4" t="s">
        <v>484</v>
      </c>
      <c r="D71" s="4" t="s">
        <v>485</v>
      </c>
      <c r="E71" s="4" t="s">
        <v>486</v>
      </c>
      <c r="G71" s="4">
        <v>1</v>
      </c>
      <c r="H71" s="4" t="str">
        <f t="shared" si="2"/>
        <v>Does the patient have (urethritis)burning with urination ?</v>
      </c>
    </row>
    <row r="72" spans="1:8" x14ac:dyDescent="0.3">
      <c r="A72" s="4">
        <f t="shared" si="3"/>
        <v>71</v>
      </c>
      <c r="B72" s="4" t="s">
        <v>431</v>
      </c>
      <c r="C72" s="4" t="s">
        <v>487</v>
      </c>
      <c r="D72" s="4" t="s">
        <v>488</v>
      </c>
      <c r="E72" s="4" t="s">
        <v>489</v>
      </c>
      <c r="G72" s="4">
        <v>1</v>
      </c>
      <c r="H72" s="4" t="str">
        <f t="shared" si="2"/>
        <v>Does the patient have (urethritis)discharge ?</v>
      </c>
    </row>
    <row r="73" spans="1:8" x14ac:dyDescent="0.3">
      <c r="A73" s="4">
        <f t="shared" si="3"/>
        <v>72</v>
      </c>
      <c r="B73" s="4" t="s">
        <v>490</v>
      </c>
      <c r="C73" s="4" t="s">
        <v>491</v>
      </c>
      <c r="D73" s="4" t="s">
        <v>385</v>
      </c>
      <c r="E73" s="4" t="s">
        <v>386</v>
      </c>
      <c r="G73" s="4">
        <v>1</v>
      </c>
      <c r="H73" s="4" t="str">
        <f t="shared" si="2"/>
        <v>Does the patient have cough ?</v>
      </c>
    </row>
    <row r="74" spans="1:8" x14ac:dyDescent="0.3">
      <c r="A74" s="4">
        <f t="shared" si="3"/>
        <v>73</v>
      </c>
      <c r="B74" s="4" t="s">
        <v>490</v>
      </c>
      <c r="C74" s="4" t="s">
        <v>492</v>
      </c>
      <c r="D74" s="4" t="s">
        <v>493</v>
      </c>
      <c r="E74" s="4" t="s">
        <v>494</v>
      </c>
      <c r="G74" s="4">
        <v>1</v>
      </c>
      <c r="H74" s="4" t="str">
        <f t="shared" si="2"/>
        <v>Does the patient have production of mucus (sputum), which can be clear, white, yellowish-gray or green in color — rarely, it may be streaked with blood ?</v>
      </c>
    </row>
    <row r="75" spans="1:8" x14ac:dyDescent="0.3">
      <c r="A75" s="4">
        <f t="shared" si="3"/>
        <v>74</v>
      </c>
      <c r="B75" s="4" t="s">
        <v>490</v>
      </c>
      <c r="C75" s="4" t="s">
        <v>495</v>
      </c>
      <c r="D75" s="4" t="s">
        <v>496</v>
      </c>
      <c r="E75" s="4" t="s">
        <v>497</v>
      </c>
      <c r="G75" s="4">
        <v>1</v>
      </c>
      <c r="H75" s="4" t="str">
        <f t="shared" si="2"/>
        <v>Does the patient have fatigue ?</v>
      </c>
    </row>
    <row r="76" spans="1:8" x14ac:dyDescent="0.3">
      <c r="A76" s="4">
        <f t="shared" si="3"/>
        <v>75</v>
      </c>
      <c r="B76" s="4" t="s">
        <v>490</v>
      </c>
      <c r="C76" s="4" t="s">
        <v>498</v>
      </c>
      <c r="D76" s="4" t="s">
        <v>499</v>
      </c>
      <c r="E76" s="4" t="s">
        <v>500</v>
      </c>
      <c r="G76" s="4">
        <v>1</v>
      </c>
      <c r="H76" s="4" t="str">
        <f t="shared" si="2"/>
        <v>Does the patient have shortness of breath ?</v>
      </c>
    </row>
    <row r="77" spans="1:8" x14ac:dyDescent="0.3">
      <c r="A77" s="4">
        <f t="shared" si="3"/>
        <v>76</v>
      </c>
      <c r="B77" s="4" t="s">
        <v>490</v>
      </c>
      <c r="C77" s="4" t="s">
        <v>501</v>
      </c>
      <c r="D77" s="4" t="s">
        <v>502</v>
      </c>
      <c r="E77" s="4" t="s">
        <v>503</v>
      </c>
      <c r="G77" s="4">
        <v>1</v>
      </c>
      <c r="H77" s="4" t="str">
        <f t="shared" si="2"/>
        <v>Does the patient have slight fever?</v>
      </c>
    </row>
    <row r="78" spans="1:8" x14ac:dyDescent="0.3">
      <c r="A78" s="4">
        <f t="shared" si="3"/>
        <v>77</v>
      </c>
      <c r="B78" s="4" t="s">
        <v>490</v>
      </c>
      <c r="C78" s="4" t="s">
        <v>504</v>
      </c>
      <c r="D78" s="4" t="s">
        <v>464</v>
      </c>
      <c r="E78" s="4" t="s">
        <v>465</v>
      </c>
      <c r="G78" s="4">
        <v>1</v>
      </c>
      <c r="H78" s="4" t="str">
        <f t="shared" si="2"/>
        <v>Does the patient have chills ?</v>
      </c>
    </row>
    <row r="79" spans="1:8" x14ac:dyDescent="0.3">
      <c r="A79" s="4">
        <f t="shared" si="3"/>
        <v>78</v>
      </c>
      <c r="B79" s="4" t="s">
        <v>490</v>
      </c>
      <c r="C79" s="4" t="s">
        <v>505</v>
      </c>
      <c r="D79" s="4" t="s">
        <v>506</v>
      </c>
      <c r="E79" s="4" t="s">
        <v>507</v>
      </c>
      <c r="G79" s="4">
        <v>1</v>
      </c>
      <c r="H79" s="4" t="str">
        <f t="shared" si="2"/>
        <v>Does the patient have chest discomfort ?</v>
      </c>
    </row>
    <row r="80" spans="1:8" x14ac:dyDescent="0.3">
      <c r="A80" s="4">
        <f t="shared" si="3"/>
        <v>79</v>
      </c>
      <c r="B80" s="4" t="s">
        <v>490</v>
      </c>
      <c r="C80" s="4" t="s">
        <v>508</v>
      </c>
      <c r="D80" s="4" t="s">
        <v>509</v>
      </c>
      <c r="E80" s="4" t="s">
        <v>510</v>
      </c>
      <c r="G80" s="4">
        <v>1</v>
      </c>
      <c r="H80" s="4" t="str">
        <f t="shared" si="2"/>
        <v>Does the patient have (acute bronchitis)cold symptoms,such as a mild headache or body aches?</v>
      </c>
    </row>
    <row r="81" spans="1:8" x14ac:dyDescent="0.3">
      <c r="A81" s="4">
        <f t="shared" si="3"/>
        <v>80</v>
      </c>
      <c r="B81" s="4" t="s">
        <v>490</v>
      </c>
      <c r="C81" s="4" t="s">
        <v>511</v>
      </c>
      <c r="D81" s="4" t="s">
        <v>512</v>
      </c>
      <c r="E81" s="4" t="s">
        <v>513</v>
      </c>
      <c r="G81" s="4">
        <v>1</v>
      </c>
      <c r="H81" s="4" t="str">
        <f t="shared" si="2"/>
        <v>Does the patient have (chronic bronchitis)a productive cough that lasts at least three months, with recurring bouts occurring for at least two consecutive years.?</v>
      </c>
    </row>
    <row r="82" spans="1:8" x14ac:dyDescent="0.3">
      <c r="A82" s="4">
        <f t="shared" si="3"/>
        <v>81</v>
      </c>
      <c r="B82" s="4" t="s">
        <v>514</v>
      </c>
      <c r="C82" s="4" t="s">
        <v>515</v>
      </c>
      <c r="D82" s="4" t="s">
        <v>516</v>
      </c>
      <c r="E82" s="4" t="s">
        <v>517</v>
      </c>
      <c r="G82" s="4">
        <v>1</v>
      </c>
      <c r="H82" s="4" t="str">
        <f t="shared" si="2"/>
        <v>Does the patient have runny nose ?</v>
      </c>
    </row>
    <row r="83" spans="1:8" x14ac:dyDescent="0.3">
      <c r="A83" s="4">
        <f t="shared" si="3"/>
        <v>82</v>
      </c>
      <c r="B83" s="4" t="s">
        <v>514</v>
      </c>
      <c r="C83" s="4" t="s">
        <v>518</v>
      </c>
      <c r="D83" s="4" t="s">
        <v>519</v>
      </c>
      <c r="E83" s="4" t="s">
        <v>520</v>
      </c>
      <c r="G83" s="4">
        <v>1</v>
      </c>
      <c r="H83" s="4" t="str">
        <f t="shared" si="2"/>
        <v>Does the patient have stuffy nose ?</v>
      </c>
    </row>
    <row r="84" spans="1:8" x14ac:dyDescent="0.3">
      <c r="A84" s="4">
        <f t="shared" si="3"/>
        <v>83</v>
      </c>
      <c r="B84" s="4" t="s">
        <v>514</v>
      </c>
      <c r="C84" s="4" t="s">
        <v>491</v>
      </c>
      <c r="D84" s="4" t="s">
        <v>385</v>
      </c>
      <c r="E84" s="4" t="s">
        <v>386</v>
      </c>
      <c r="G84" s="4">
        <v>1</v>
      </c>
      <c r="H84" s="4" t="str">
        <f t="shared" si="2"/>
        <v>Does the patient have cough ?</v>
      </c>
    </row>
    <row r="85" spans="1:8" x14ac:dyDescent="0.3">
      <c r="A85" s="4">
        <f t="shared" si="3"/>
        <v>84</v>
      </c>
      <c r="B85" s="4" t="s">
        <v>514</v>
      </c>
      <c r="C85" s="4" t="s">
        <v>521</v>
      </c>
      <c r="D85" s="4" t="s">
        <v>502</v>
      </c>
      <c r="E85" s="4" t="s">
        <v>503</v>
      </c>
      <c r="G85" s="4">
        <v>1</v>
      </c>
      <c r="H85" s="4" t="str">
        <f t="shared" si="2"/>
        <v>Does the patient have slight fever (not always present) ?</v>
      </c>
    </row>
    <row r="86" spans="1:8" x14ac:dyDescent="0.3">
      <c r="A86" s="4">
        <f t="shared" si="3"/>
        <v>85</v>
      </c>
      <c r="B86" s="4" t="s">
        <v>514</v>
      </c>
      <c r="C86" s="4" t="s">
        <v>522</v>
      </c>
      <c r="D86" s="4" t="s">
        <v>499</v>
      </c>
      <c r="E86" s="4" t="s">
        <v>523</v>
      </c>
      <c r="G86" s="4">
        <v>1</v>
      </c>
      <c r="H86" s="4" t="str">
        <f t="shared" si="2"/>
        <v>Does the patient have difficulty breathing ?</v>
      </c>
    </row>
    <row r="87" spans="1:8" x14ac:dyDescent="0.3">
      <c r="A87" s="4">
        <f t="shared" si="3"/>
        <v>86</v>
      </c>
      <c r="B87" s="4" t="s">
        <v>514</v>
      </c>
      <c r="C87" s="4" t="s">
        <v>524</v>
      </c>
      <c r="D87" s="4" t="s">
        <v>525</v>
      </c>
      <c r="E87" s="4" t="s">
        <v>526</v>
      </c>
      <c r="G87" s="4">
        <v>1</v>
      </c>
      <c r="H87" s="4" t="str">
        <f t="shared" si="2"/>
        <v>Does the patient have whistling noise when the child breathes out (wheezing)?</v>
      </c>
    </row>
    <row r="88" spans="1:8" x14ac:dyDescent="0.3">
      <c r="A88" s="4">
        <f t="shared" si="3"/>
        <v>87</v>
      </c>
      <c r="B88" s="4" t="s">
        <v>514</v>
      </c>
      <c r="C88" s="4" t="s">
        <v>527</v>
      </c>
      <c r="D88" s="4" t="s">
        <v>528</v>
      </c>
      <c r="E88" s="4" t="s">
        <v>529</v>
      </c>
      <c r="G88" s="4">
        <v>1</v>
      </c>
      <c r="H88" s="4" t="str">
        <f t="shared" si="2"/>
        <v>Does the patient have many infants will also have an ear infection (otitis media). ?</v>
      </c>
    </row>
    <row r="89" spans="1:8" x14ac:dyDescent="0.3">
      <c r="A89" s="4">
        <f t="shared" si="3"/>
        <v>88</v>
      </c>
      <c r="B89" s="4" t="s">
        <v>530</v>
      </c>
      <c r="C89" s="4" t="s">
        <v>531</v>
      </c>
      <c r="D89" s="4" t="s">
        <v>532</v>
      </c>
      <c r="E89" s="4" t="s">
        <v>533</v>
      </c>
      <c r="G89" s="4">
        <v>1</v>
      </c>
      <c r="H89" s="4" t="str">
        <f t="shared" si="2"/>
        <v>Does the patient have runny nose ?</v>
      </c>
    </row>
    <row r="90" spans="1:8" x14ac:dyDescent="0.3">
      <c r="A90" s="4">
        <f t="shared" si="3"/>
        <v>89</v>
      </c>
      <c r="B90" s="4" t="s">
        <v>530</v>
      </c>
      <c r="C90" s="4" t="s">
        <v>534</v>
      </c>
      <c r="D90" s="4" t="s">
        <v>382</v>
      </c>
      <c r="E90" s="4" t="s">
        <v>383</v>
      </c>
      <c r="G90" s="4">
        <v>1</v>
      </c>
      <c r="H90" s="4" t="str">
        <f t="shared" si="2"/>
        <v>Does the patient have stuffy nose ?</v>
      </c>
    </row>
    <row r="91" spans="1:8" x14ac:dyDescent="0.3">
      <c r="A91" s="4">
        <f t="shared" si="3"/>
        <v>90</v>
      </c>
      <c r="B91" s="4" t="s">
        <v>530</v>
      </c>
      <c r="C91" s="4" t="s">
        <v>535</v>
      </c>
      <c r="D91" s="4" t="s">
        <v>536</v>
      </c>
      <c r="E91" s="4" t="s">
        <v>537</v>
      </c>
      <c r="G91" s="4">
        <v>1</v>
      </c>
      <c r="H91" s="4" t="str">
        <f t="shared" si="2"/>
        <v>Does the patient have sore throat ?</v>
      </c>
    </row>
    <row r="92" spans="1:8" x14ac:dyDescent="0.3">
      <c r="A92" s="4">
        <f t="shared" si="3"/>
        <v>91</v>
      </c>
      <c r="B92" s="4" t="s">
        <v>530</v>
      </c>
      <c r="C92" s="4" t="s">
        <v>491</v>
      </c>
      <c r="D92" s="4" t="s">
        <v>385</v>
      </c>
      <c r="E92" s="4" t="s">
        <v>386</v>
      </c>
      <c r="G92" s="4">
        <v>1</v>
      </c>
      <c r="H92" s="4" t="str">
        <f t="shared" si="2"/>
        <v>Does the patient have cough ?</v>
      </c>
    </row>
    <row r="93" spans="1:8" x14ac:dyDescent="0.3">
      <c r="A93" s="4">
        <f t="shared" si="3"/>
        <v>92</v>
      </c>
      <c r="B93" s="4" t="s">
        <v>530</v>
      </c>
      <c r="C93" s="4" t="s">
        <v>538</v>
      </c>
      <c r="D93" s="4" t="s">
        <v>382</v>
      </c>
      <c r="E93" s="4" t="s">
        <v>383</v>
      </c>
      <c r="G93" s="4">
        <v>1</v>
      </c>
      <c r="H93" s="4" t="str">
        <f t="shared" si="2"/>
        <v>Does the patient have congestion ?</v>
      </c>
    </row>
    <row r="94" spans="1:8" x14ac:dyDescent="0.3">
      <c r="A94" s="4">
        <f t="shared" si="3"/>
        <v>93</v>
      </c>
      <c r="B94" s="4" t="s">
        <v>530</v>
      </c>
      <c r="C94" s="4" t="s">
        <v>539</v>
      </c>
      <c r="D94" s="4" t="s">
        <v>540</v>
      </c>
      <c r="E94" s="4" t="s">
        <v>541</v>
      </c>
      <c r="G94" s="4">
        <v>1</v>
      </c>
      <c r="H94" s="4" t="str">
        <f t="shared" si="2"/>
        <v>Does the patient have slight body aches?</v>
      </c>
    </row>
    <row r="95" spans="1:8" x14ac:dyDescent="0.3">
      <c r="A95" s="4">
        <f t="shared" si="3"/>
        <v>94</v>
      </c>
      <c r="B95" s="4" t="s">
        <v>530</v>
      </c>
      <c r="C95" s="4" t="s">
        <v>542</v>
      </c>
      <c r="D95" s="4" t="s">
        <v>543</v>
      </c>
      <c r="E95" s="4" t="s">
        <v>544</v>
      </c>
      <c r="G95" s="4">
        <v>1</v>
      </c>
      <c r="H95" s="4" t="str">
        <f t="shared" si="2"/>
        <v>Does the patient have mild headache ?</v>
      </c>
    </row>
    <row r="96" spans="1:8" x14ac:dyDescent="0.3">
      <c r="A96" s="4">
        <f t="shared" si="3"/>
        <v>95</v>
      </c>
      <c r="B96" s="4" t="s">
        <v>530</v>
      </c>
      <c r="C96" s="4" t="s">
        <v>545</v>
      </c>
      <c r="D96" s="4" t="s">
        <v>502</v>
      </c>
      <c r="E96" s="4" t="s">
        <v>503</v>
      </c>
      <c r="G96" s="4">
        <v>1</v>
      </c>
      <c r="H96" s="4" t="str">
        <f t="shared" si="2"/>
        <v>Does the patient have low-grade fever ?</v>
      </c>
    </row>
    <row r="97" spans="1:8" x14ac:dyDescent="0.3">
      <c r="A97" s="4">
        <f t="shared" si="3"/>
        <v>96</v>
      </c>
      <c r="B97" s="4" t="s">
        <v>530</v>
      </c>
      <c r="C97" s="4" t="s">
        <v>546</v>
      </c>
      <c r="D97" s="4" t="s">
        <v>547</v>
      </c>
      <c r="E97" s="4" t="s">
        <v>548</v>
      </c>
      <c r="G97" s="4">
        <v>1</v>
      </c>
      <c r="H97" s="4" t="str">
        <f t="shared" si="2"/>
        <v>Does the patient have generally feeling unwell (malaise) ?</v>
      </c>
    </row>
    <row r="98" spans="1:8" x14ac:dyDescent="0.3">
      <c r="A98" s="4">
        <f t="shared" si="3"/>
        <v>97</v>
      </c>
      <c r="B98" s="4" t="s">
        <v>549</v>
      </c>
      <c r="C98" s="4" t="s">
        <v>550</v>
      </c>
      <c r="D98" s="4" t="s">
        <v>532</v>
      </c>
      <c r="E98" s="4" t="s">
        <v>533</v>
      </c>
      <c r="G98" s="4">
        <v>1</v>
      </c>
      <c r="H98" s="4" t="str">
        <f t="shared" si="2"/>
        <v>Does the patient have thick, yellow or greenish discharge from the nose?</v>
      </c>
    </row>
    <row r="99" spans="1:8" x14ac:dyDescent="0.3">
      <c r="A99" s="4">
        <f t="shared" si="3"/>
        <v>98</v>
      </c>
      <c r="B99" s="4" t="s">
        <v>549</v>
      </c>
      <c r="C99" s="4" t="s">
        <v>551</v>
      </c>
      <c r="D99" s="4" t="s">
        <v>552</v>
      </c>
      <c r="E99" s="4" t="s">
        <v>553</v>
      </c>
      <c r="G99" s="4">
        <v>1</v>
      </c>
      <c r="H99" s="4" t="str">
        <f t="shared" si="2"/>
        <v>Does the patient have thick, yellow or greenish discharge from down the back of the throat (postnasal drainage) ?</v>
      </c>
    </row>
    <row r="100" spans="1:8" x14ac:dyDescent="0.3">
      <c r="A100" s="4">
        <f t="shared" si="3"/>
        <v>99</v>
      </c>
      <c r="B100" s="4" t="s">
        <v>549</v>
      </c>
      <c r="C100" s="4" t="s">
        <v>554</v>
      </c>
      <c r="D100" s="4" t="s">
        <v>382</v>
      </c>
      <c r="E100" s="4" t="s">
        <v>383</v>
      </c>
      <c r="G100" s="4">
        <v>1</v>
      </c>
      <c r="H100" s="4" t="str">
        <f t="shared" si="2"/>
        <v>Does the patient have nasal blockage or congestion, causing difficulty breathing through your nose ?</v>
      </c>
    </row>
    <row r="101" spans="1:8" x14ac:dyDescent="0.3">
      <c r="A101" s="4">
        <f t="shared" si="3"/>
        <v>100</v>
      </c>
      <c r="B101" s="4" t="s">
        <v>549</v>
      </c>
      <c r="C101" s="4" t="s">
        <v>555</v>
      </c>
      <c r="D101" s="4" t="s">
        <v>556</v>
      </c>
      <c r="E101" s="4" t="s">
        <v>557</v>
      </c>
      <c r="G101" s="4">
        <v>1</v>
      </c>
      <c r="H101" s="4" t="str">
        <f t="shared" si="2"/>
        <v>Does the patient have pain, tenderness, swelling and pressure around your eyes, cheeks, nose or forehead that worsens when bending over ?</v>
      </c>
    </row>
    <row r="102" spans="1:8" x14ac:dyDescent="0.3">
      <c r="A102" s="4">
        <f t="shared" si="3"/>
        <v>101</v>
      </c>
      <c r="B102" s="4" t="s">
        <v>549</v>
      </c>
      <c r="C102" s="4" t="s">
        <v>558</v>
      </c>
      <c r="D102" s="4" t="s">
        <v>559</v>
      </c>
      <c r="E102" s="4" t="s">
        <v>560</v>
      </c>
      <c r="G102" s="4">
        <v>1</v>
      </c>
      <c r="H102" s="4" t="str">
        <f t="shared" si="2"/>
        <v>Does the patient have ear pressure ?</v>
      </c>
    </row>
    <row r="103" spans="1:8" x14ac:dyDescent="0.3">
      <c r="A103" s="4">
        <f t="shared" si="3"/>
        <v>102</v>
      </c>
      <c r="B103" s="4" t="s">
        <v>549</v>
      </c>
      <c r="C103" s="4" t="s">
        <v>372</v>
      </c>
      <c r="D103" s="4" t="s">
        <v>543</v>
      </c>
      <c r="E103" s="4" t="s">
        <v>544</v>
      </c>
      <c r="G103" s="4">
        <v>1</v>
      </c>
      <c r="H103" s="4" t="str">
        <f t="shared" si="2"/>
        <v>Does the patient have headache ?</v>
      </c>
    </row>
    <row r="104" spans="1:8" x14ac:dyDescent="0.3">
      <c r="A104" s="4">
        <f t="shared" si="3"/>
        <v>103</v>
      </c>
      <c r="B104" s="4" t="s">
        <v>549</v>
      </c>
      <c r="C104" s="4" t="s">
        <v>561</v>
      </c>
      <c r="D104" s="4" t="s">
        <v>562</v>
      </c>
      <c r="E104" s="4" t="s">
        <v>563</v>
      </c>
      <c r="G104" s="4">
        <v>1</v>
      </c>
      <c r="H104" s="4" t="str">
        <f t="shared" si="2"/>
        <v>Does the patient have aching in your teeth ?</v>
      </c>
    </row>
    <row r="105" spans="1:8" x14ac:dyDescent="0.3">
      <c r="A105" s="4">
        <f t="shared" si="3"/>
        <v>104</v>
      </c>
      <c r="B105" s="4" t="s">
        <v>549</v>
      </c>
      <c r="C105" s="4" t="s">
        <v>564</v>
      </c>
      <c r="D105" s="4" t="s">
        <v>565</v>
      </c>
      <c r="E105" s="4" t="s">
        <v>566</v>
      </c>
      <c r="G105" s="4">
        <v>1</v>
      </c>
      <c r="H105" s="4" t="str">
        <f t="shared" si="2"/>
        <v>Does the patient have altered sense of smell ?</v>
      </c>
    </row>
    <row r="106" spans="1:8" x14ac:dyDescent="0.3">
      <c r="A106" s="4">
        <f t="shared" si="3"/>
        <v>105</v>
      </c>
      <c r="B106" s="4" t="s">
        <v>549</v>
      </c>
      <c r="C106" s="4" t="s">
        <v>491</v>
      </c>
      <c r="D106" s="4" t="s">
        <v>385</v>
      </c>
      <c r="E106" s="4" t="s">
        <v>386</v>
      </c>
      <c r="G106" s="4">
        <v>1</v>
      </c>
      <c r="H106" s="4" t="str">
        <f t="shared" si="2"/>
        <v>Does the patient have cough ?</v>
      </c>
    </row>
    <row r="107" spans="1:8" x14ac:dyDescent="0.3">
      <c r="A107" s="4">
        <f t="shared" si="3"/>
        <v>106</v>
      </c>
      <c r="B107" s="4" t="s">
        <v>549</v>
      </c>
      <c r="C107" s="4" t="s">
        <v>567</v>
      </c>
      <c r="D107" s="4" t="s">
        <v>568</v>
      </c>
      <c r="E107" s="4" t="s">
        <v>569</v>
      </c>
      <c r="G107" s="4">
        <v>1</v>
      </c>
      <c r="H107" s="4" t="str">
        <f t="shared" si="2"/>
        <v>Does the patient have bad breath?</v>
      </c>
    </row>
    <row r="108" spans="1:8" x14ac:dyDescent="0.3">
      <c r="A108" s="4">
        <f t="shared" si="3"/>
        <v>107</v>
      </c>
      <c r="B108" s="4" t="s">
        <v>549</v>
      </c>
      <c r="C108" s="4" t="s">
        <v>495</v>
      </c>
      <c r="D108" s="4" t="s">
        <v>570</v>
      </c>
      <c r="E108" s="4" t="s">
        <v>571</v>
      </c>
      <c r="G108" s="4">
        <v>1</v>
      </c>
      <c r="H108" s="4" t="str">
        <f t="shared" si="2"/>
        <v>Does the patient have fatigue ?</v>
      </c>
    </row>
    <row r="109" spans="1:8" x14ac:dyDescent="0.3">
      <c r="A109" s="4">
        <f t="shared" si="3"/>
        <v>108</v>
      </c>
      <c r="B109" s="4" t="s">
        <v>549</v>
      </c>
      <c r="C109" s="4" t="s">
        <v>340</v>
      </c>
      <c r="D109" s="4" t="s">
        <v>419</v>
      </c>
      <c r="E109" s="4" t="s">
        <v>420</v>
      </c>
      <c r="G109" s="4">
        <v>1</v>
      </c>
      <c r="H109" s="4" t="str">
        <f t="shared" si="2"/>
        <v>Does the patient have fever?</v>
      </c>
    </row>
    <row r="110" spans="1:8" x14ac:dyDescent="0.3">
      <c r="A110" s="4">
        <f t="shared" si="3"/>
        <v>109</v>
      </c>
      <c r="B110" s="4" t="s">
        <v>572</v>
      </c>
      <c r="C110" s="4" t="s">
        <v>573</v>
      </c>
      <c r="D110" s="4" t="s">
        <v>419</v>
      </c>
      <c r="E110" s="4" t="s">
        <v>420</v>
      </c>
      <c r="G110" s="4">
        <v>1</v>
      </c>
      <c r="H110" s="4" t="str">
        <f t="shared" si="2"/>
        <v>Does the patient have fever ?</v>
      </c>
    </row>
    <row r="111" spans="1:8" x14ac:dyDescent="0.3">
      <c r="A111" s="4">
        <f t="shared" si="3"/>
        <v>110</v>
      </c>
      <c r="B111" s="4" t="s">
        <v>572</v>
      </c>
      <c r="C111" s="4" t="s">
        <v>375</v>
      </c>
      <c r="D111" s="4" t="s">
        <v>574</v>
      </c>
      <c r="E111" s="4" t="s">
        <v>575</v>
      </c>
      <c r="G111" s="4">
        <v>1</v>
      </c>
      <c r="H111" s="4" t="str">
        <f t="shared" si="2"/>
        <v>Does the patient have loss of appetite ?</v>
      </c>
    </row>
    <row r="112" spans="1:8" x14ac:dyDescent="0.3">
      <c r="A112" s="4">
        <f t="shared" si="3"/>
        <v>111</v>
      </c>
      <c r="B112" s="4" t="s">
        <v>572</v>
      </c>
      <c r="C112" s="4" t="s">
        <v>372</v>
      </c>
      <c r="D112" s="4" t="s">
        <v>543</v>
      </c>
      <c r="E112" s="4" t="s">
        <v>544</v>
      </c>
      <c r="G112" s="4">
        <v>1</v>
      </c>
      <c r="H112" s="4" t="str">
        <f t="shared" si="2"/>
        <v>Does the patient have headache ?</v>
      </c>
    </row>
    <row r="113" spans="1:8" x14ac:dyDescent="0.3">
      <c r="A113" s="4">
        <f t="shared" si="3"/>
        <v>112</v>
      </c>
      <c r="B113" s="4" t="s">
        <v>572</v>
      </c>
      <c r="C113" s="4" t="s">
        <v>576</v>
      </c>
      <c r="D113" s="4" t="s">
        <v>547</v>
      </c>
      <c r="E113" s="4" t="s">
        <v>548</v>
      </c>
      <c r="G113" s="4">
        <v>1</v>
      </c>
      <c r="H113" s="4" t="str">
        <f t="shared" si="2"/>
        <v>Does the patient have tiredness and a general feeling of being unwell (malaise) ?</v>
      </c>
    </row>
    <row r="114" spans="1:8" x14ac:dyDescent="0.3">
      <c r="A114" s="4">
        <f t="shared" si="3"/>
        <v>113</v>
      </c>
      <c r="B114" s="4" t="s">
        <v>572</v>
      </c>
      <c r="C114" s="4" t="s">
        <v>577</v>
      </c>
      <c r="D114" s="4" t="s">
        <v>578</v>
      </c>
      <c r="E114" s="4" t="s">
        <v>579</v>
      </c>
      <c r="G114" s="4">
        <v>1</v>
      </c>
      <c r="H114" s="4" t="str">
        <f t="shared" si="2"/>
        <v>Does the patient have raised pink or red bumps (papules), which break out over several days ?</v>
      </c>
    </row>
    <row r="115" spans="1:8" x14ac:dyDescent="0.3">
      <c r="A115" s="4">
        <f t="shared" si="3"/>
        <v>114</v>
      </c>
      <c r="B115" s="4" t="s">
        <v>572</v>
      </c>
      <c r="C115" s="4" t="s">
        <v>580</v>
      </c>
      <c r="D115" s="4" t="s">
        <v>581</v>
      </c>
      <c r="E115" s="4" t="s">
        <v>582</v>
      </c>
      <c r="G115" s="4">
        <v>1</v>
      </c>
      <c r="H115" s="4" t="str">
        <f t="shared" si="2"/>
        <v>Does the patient have small fluid-filled blisters (vesicles), which form in about one day and then break and leak ?</v>
      </c>
    </row>
    <row r="116" spans="1:8" x14ac:dyDescent="0.3">
      <c r="A116" s="4">
        <f t="shared" si="3"/>
        <v>115</v>
      </c>
      <c r="B116" s="4" t="s">
        <v>572</v>
      </c>
      <c r="C116" s="4" t="s">
        <v>583</v>
      </c>
      <c r="D116" s="4" t="s">
        <v>584</v>
      </c>
      <c r="E116" s="4" t="s">
        <v>585</v>
      </c>
      <c r="G116" s="4">
        <v>1</v>
      </c>
      <c r="H116" s="4" t="str">
        <f t="shared" si="2"/>
        <v>Does the patient have crusts and scabs, which cover the broken blisters and take several more days to heal ?</v>
      </c>
    </row>
    <row r="117" spans="1:8" x14ac:dyDescent="0.3">
      <c r="A117" s="4">
        <f t="shared" si="3"/>
        <v>116</v>
      </c>
      <c r="B117" s="4" t="s">
        <v>586</v>
      </c>
      <c r="C117" s="4" t="s">
        <v>587</v>
      </c>
      <c r="D117" s="4" t="s">
        <v>588</v>
      </c>
      <c r="E117" s="4" t="s">
        <v>589</v>
      </c>
      <c r="G117" s="4">
        <v>1</v>
      </c>
      <c r="H117" s="4" t="str">
        <f t="shared" si="2"/>
        <v>Does the patient have loose, watery stools ?</v>
      </c>
    </row>
    <row r="118" spans="1:8" x14ac:dyDescent="0.3">
      <c r="A118" s="4">
        <f t="shared" si="3"/>
        <v>117</v>
      </c>
      <c r="B118" s="4" t="s">
        <v>586</v>
      </c>
      <c r="C118" s="4" t="s">
        <v>590</v>
      </c>
      <c r="D118" s="4" t="s">
        <v>591</v>
      </c>
      <c r="E118" s="4" t="s">
        <v>592</v>
      </c>
      <c r="G118" s="4">
        <v>1</v>
      </c>
      <c r="H118" s="4" t="str">
        <f t="shared" si="2"/>
        <v>Does the patient have abdominal cramps or pain?</v>
      </c>
    </row>
    <row r="119" spans="1:8" x14ac:dyDescent="0.3">
      <c r="A119" s="4">
        <f t="shared" si="3"/>
        <v>118</v>
      </c>
      <c r="B119" s="4" t="s">
        <v>586</v>
      </c>
      <c r="C119" s="4" t="s">
        <v>340</v>
      </c>
      <c r="D119" s="4" t="s">
        <v>419</v>
      </c>
      <c r="E119" s="4" t="s">
        <v>420</v>
      </c>
      <c r="G119" s="4">
        <v>1</v>
      </c>
      <c r="H119" s="4" t="str">
        <f t="shared" si="2"/>
        <v>Does the patient have fever?</v>
      </c>
    </row>
    <row r="120" spans="1:8" x14ac:dyDescent="0.3">
      <c r="A120" s="4">
        <f t="shared" si="3"/>
        <v>119</v>
      </c>
      <c r="B120" s="4" t="s">
        <v>586</v>
      </c>
      <c r="C120" s="4" t="s">
        <v>593</v>
      </c>
      <c r="D120" s="4" t="s">
        <v>594</v>
      </c>
      <c r="E120" s="4" t="s">
        <v>595</v>
      </c>
      <c r="G120" s="4">
        <v>1</v>
      </c>
      <c r="H120" s="4" t="str">
        <f t="shared" si="2"/>
        <v>Does the patient have blood in the stool ?</v>
      </c>
    </row>
    <row r="121" spans="1:8" x14ac:dyDescent="0.3">
      <c r="A121" s="4">
        <f t="shared" si="3"/>
        <v>120</v>
      </c>
      <c r="B121" s="4" t="s">
        <v>586</v>
      </c>
      <c r="C121" s="4" t="s">
        <v>596</v>
      </c>
      <c r="D121" s="4" t="s">
        <v>597</v>
      </c>
      <c r="E121" s="4" t="s">
        <v>598</v>
      </c>
      <c r="G121" s="4">
        <v>1</v>
      </c>
      <c r="H121" s="4" t="str">
        <f t="shared" si="2"/>
        <v>Does the patient have mucus in the stool ?</v>
      </c>
    </row>
    <row r="122" spans="1:8" x14ac:dyDescent="0.3">
      <c r="A122" s="4">
        <f t="shared" si="3"/>
        <v>121</v>
      </c>
      <c r="B122" s="4" t="s">
        <v>586</v>
      </c>
      <c r="C122" s="4" t="s">
        <v>599</v>
      </c>
      <c r="D122" s="4" t="s">
        <v>600</v>
      </c>
      <c r="E122" s="4" t="s">
        <v>601</v>
      </c>
      <c r="G122" s="4">
        <v>1</v>
      </c>
      <c r="H122" s="4" t="str">
        <f t="shared" si="2"/>
        <v>Does the patient have bloating ?</v>
      </c>
    </row>
    <row r="123" spans="1:8" x14ac:dyDescent="0.3">
      <c r="A123" s="4">
        <f t="shared" si="3"/>
        <v>122</v>
      </c>
      <c r="B123" s="4" t="s">
        <v>586</v>
      </c>
      <c r="C123" s="4" t="s">
        <v>468</v>
      </c>
      <c r="D123" s="4" t="s">
        <v>467</v>
      </c>
      <c r="E123" s="4" t="s">
        <v>602</v>
      </c>
      <c r="G123" s="4">
        <v>1</v>
      </c>
      <c r="H123" s="4" t="str">
        <f t="shared" si="2"/>
        <v>Does the patient have nausea?</v>
      </c>
    </row>
    <row r="124" spans="1:8" x14ac:dyDescent="0.3">
      <c r="A124" s="4">
        <f t="shared" si="3"/>
        <v>123</v>
      </c>
      <c r="B124" s="4" t="s">
        <v>586</v>
      </c>
      <c r="C124" s="4" t="s">
        <v>603</v>
      </c>
      <c r="D124" s="4" t="s">
        <v>604</v>
      </c>
      <c r="E124" s="4" t="s">
        <v>605</v>
      </c>
      <c r="G124" s="4">
        <v>1</v>
      </c>
      <c r="H124" s="4" t="str">
        <f t="shared" si="2"/>
        <v>Does the patient have urgent need to have a bowel movement ?</v>
      </c>
    </row>
    <row r="125" spans="1:8" x14ac:dyDescent="0.3">
      <c r="A125" s="4">
        <f t="shared" si="3"/>
        <v>124</v>
      </c>
      <c r="B125" s="4" t="s">
        <v>606</v>
      </c>
      <c r="C125" s="4" t="s">
        <v>607</v>
      </c>
      <c r="D125" s="4" t="s">
        <v>419</v>
      </c>
      <c r="E125" s="4" t="s">
        <v>420</v>
      </c>
      <c r="G125" s="4">
        <v>1</v>
      </c>
      <c r="H125" s="4" t="str">
        <f t="shared" si="2"/>
        <v>Does the patient have your temperature rises above its normal range (37 c)?</v>
      </c>
    </row>
    <row r="126" spans="1:8" x14ac:dyDescent="0.3">
      <c r="A126" s="4">
        <f t="shared" si="3"/>
        <v>125</v>
      </c>
      <c r="B126" s="4" t="s">
        <v>606</v>
      </c>
      <c r="C126" s="4" t="s">
        <v>608</v>
      </c>
      <c r="D126" s="4" t="s">
        <v>609</v>
      </c>
      <c r="E126" s="4" t="s">
        <v>608</v>
      </c>
      <c r="G126" s="4">
        <v>1</v>
      </c>
      <c r="H126" s="4" t="str">
        <f t="shared" si="2"/>
        <v>Does the patient have sweating ?</v>
      </c>
    </row>
    <row r="127" spans="1:8" x14ac:dyDescent="0.3">
      <c r="A127" s="4">
        <f t="shared" si="3"/>
        <v>126</v>
      </c>
      <c r="B127" s="4" t="s">
        <v>606</v>
      </c>
      <c r="C127" s="4" t="s">
        <v>465</v>
      </c>
      <c r="D127" s="4" t="s">
        <v>464</v>
      </c>
      <c r="E127" s="4" t="s">
        <v>465</v>
      </c>
      <c r="G127" s="4">
        <v>1</v>
      </c>
      <c r="H127" s="4" t="str">
        <f t="shared" si="2"/>
        <v>Does the patient have chills?</v>
      </c>
    </row>
    <row r="128" spans="1:8" x14ac:dyDescent="0.3">
      <c r="A128" s="4">
        <f t="shared" si="3"/>
        <v>127</v>
      </c>
      <c r="B128" s="4" t="s">
        <v>606</v>
      </c>
      <c r="C128" s="4" t="s">
        <v>610</v>
      </c>
      <c r="D128" s="4" t="s">
        <v>611</v>
      </c>
      <c r="E128" s="4" t="s">
        <v>612</v>
      </c>
      <c r="G128" s="4">
        <v>1</v>
      </c>
      <c r="H128" s="4" t="str">
        <f t="shared" si="2"/>
        <v>Does the patient have shivering ?</v>
      </c>
    </row>
    <row r="129" spans="1:8" x14ac:dyDescent="0.3">
      <c r="A129" s="4">
        <f t="shared" si="3"/>
        <v>128</v>
      </c>
      <c r="B129" s="4" t="s">
        <v>606</v>
      </c>
      <c r="C129" s="4" t="s">
        <v>613</v>
      </c>
      <c r="D129" s="4" t="s">
        <v>543</v>
      </c>
      <c r="E129" s="4" t="s">
        <v>544</v>
      </c>
      <c r="G129" s="4">
        <v>1</v>
      </c>
      <c r="H129" s="4" t="str">
        <f t="shared" si="2"/>
        <v>Does the patient have headache?</v>
      </c>
    </row>
    <row r="130" spans="1:8" x14ac:dyDescent="0.3">
      <c r="A130" s="4">
        <f t="shared" si="3"/>
        <v>129</v>
      </c>
      <c r="B130" s="4" t="s">
        <v>606</v>
      </c>
      <c r="C130" s="4" t="s">
        <v>614</v>
      </c>
      <c r="D130" s="4" t="s">
        <v>615</v>
      </c>
      <c r="E130" s="4" t="s">
        <v>616</v>
      </c>
      <c r="G130" s="4">
        <v>1</v>
      </c>
      <c r="H130" s="4" t="str">
        <f t="shared" si="2"/>
        <v>Does the patient have muscle aches ?</v>
      </c>
    </row>
    <row r="131" spans="1:8" x14ac:dyDescent="0.3">
      <c r="A131" s="4">
        <f t="shared" si="3"/>
        <v>130</v>
      </c>
      <c r="B131" s="4" t="s">
        <v>606</v>
      </c>
      <c r="C131" s="4" t="s">
        <v>375</v>
      </c>
      <c r="D131" s="4" t="s">
        <v>574</v>
      </c>
      <c r="E131" s="4" t="s">
        <v>575</v>
      </c>
      <c r="G131" s="4">
        <v>1</v>
      </c>
      <c r="H131" s="4" t="str">
        <f t="shared" ref="H131:H194" si="4">"Does the patient have "&amp;LOWER(C131)&amp;"?"</f>
        <v>Does the patient have loss of appetite ?</v>
      </c>
    </row>
    <row r="132" spans="1:8" x14ac:dyDescent="0.3">
      <c r="A132" s="4">
        <f t="shared" ref="A132:A195" si="5">+A131+1</f>
        <v>131</v>
      </c>
      <c r="B132" s="4" t="s">
        <v>606</v>
      </c>
      <c r="C132" s="4" t="s">
        <v>617</v>
      </c>
      <c r="D132" s="4" t="s">
        <v>429</v>
      </c>
      <c r="E132" s="4" t="s">
        <v>430</v>
      </c>
      <c r="G132" s="4">
        <v>1</v>
      </c>
      <c r="H132" s="4" t="str">
        <f t="shared" si="4"/>
        <v>Does the patient have irritability ?</v>
      </c>
    </row>
    <row r="133" spans="1:8" x14ac:dyDescent="0.3">
      <c r="A133" s="4">
        <f t="shared" si="5"/>
        <v>132</v>
      </c>
      <c r="B133" s="4" t="s">
        <v>606</v>
      </c>
      <c r="C133" s="4" t="s">
        <v>288</v>
      </c>
      <c r="D133" s="4" t="s">
        <v>618</v>
      </c>
      <c r="E133" s="4" t="s">
        <v>619</v>
      </c>
      <c r="G133" s="4">
        <v>1</v>
      </c>
      <c r="H133" s="4" t="str">
        <f t="shared" si="4"/>
        <v>Does the patient have dehydration?</v>
      </c>
    </row>
    <row r="134" spans="1:8" x14ac:dyDescent="0.3">
      <c r="A134" s="4">
        <f t="shared" si="5"/>
        <v>133</v>
      </c>
      <c r="B134" s="4" t="s">
        <v>606</v>
      </c>
      <c r="C134" s="4" t="s">
        <v>620</v>
      </c>
      <c r="D134" s="4" t="s">
        <v>621</v>
      </c>
      <c r="E134" s="4" t="s">
        <v>622</v>
      </c>
      <c r="G134" s="4">
        <v>1</v>
      </c>
      <c r="H134" s="4" t="str">
        <f t="shared" si="4"/>
        <v>Does the patient have general weakness ?</v>
      </c>
    </row>
    <row r="135" spans="1:8" x14ac:dyDescent="0.3">
      <c r="A135" s="4">
        <f t="shared" si="5"/>
        <v>134</v>
      </c>
      <c r="B135" s="4" t="s">
        <v>623</v>
      </c>
      <c r="C135" s="4" t="s">
        <v>624</v>
      </c>
      <c r="D135" s="4" t="s">
        <v>625</v>
      </c>
      <c r="E135" s="4" t="s">
        <v>626</v>
      </c>
      <c r="G135" s="4">
        <v>1</v>
      </c>
      <c r="H135" s="4" t="str">
        <f t="shared" si="4"/>
        <v>Does the patient have tingling in the mouth ?</v>
      </c>
    </row>
    <row r="136" spans="1:8" x14ac:dyDescent="0.3">
      <c r="A136" s="4">
        <f t="shared" si="5"/>
        <v>135</v>
      </c>
      <c r="B136" s="4" t="s">
        <v>623</v>
      </c>
      <c r="C136" s="4" t="s">
        <v>627</v>
      </c>
      <c r="D136" s="4" t="s">
        <v>628</v>
      </c>
      <c r="E136" s="4" t="s">
        <v>629</v>
      </c>
      <c r="G136" s="4">
        <v>1</v>
      </c>
      <c r="H136" s="4" t="str">
        <f t="shared" si="4"/>
        <v>Does the patient have itching in the mouth ?</v>
      </c>
    </row>
    <row r="137" spans="1:8" x14ac:dyDescent="0.3">
      <c r="A137" s="4">
        <f t="shared" si="5"/>
        <v>136</v>
      </c>
      <c r="B137" s="4" t="s">
        <v>623</v>
      </c>
      <c r="C137" s="4" t="s">
        <v>630</v>
      </c>
      <c r="D137" s="4" t="s">
        <v>631</v>
      </c>
      <c r="E137" s="4" t="s">
        <v>632</v>
      </c>
      <c r="G137" s="4">
        <v>1</v>
      </c>
      <c r="H137" s="4" t="str">
        <f t="shared" si="4"/>
        <v>Does the patient have hives?</v>
      </c>
    </row>
    <row r="138" spans="1:8" x14ac:dyDescent="0.3">
      <c r="A138" s="4">
        <f t="shared" si="5"/>
        <v>137</v>
      </c>
      <c r="B138" s="4" t="s">
        <v>623</v>
      </c>
      <c r="C138" s="4" t="s">
        <v>633</v>
      </c>
      <c r="D138" s="4" t="s">
        <v>634</v>
      </c>
      <c r="E138" s="4" t="s">
        <v>635</v>
      </c>
      <c r="G138" s="4">
        <v>1</v>
      </c>
      <c r="H138" s="4" t="str">
        <f t="shared" si="4"/>
        <v>Does the patient have itching?</v>
      </c>
    </row>
    <row r="139" spans="1:8" x14ac:dyDescent="0.3">
      <c r="A139" s="4">
        <f t="shared" si="5"/>
        <v>138</v>
      </c>
      <c r="B139" s="4" t="s">
        <v>623</v>
      </c>
      <c r="C139" s="4" t="s">
        <v>636</v>
      </c>
      <c r="D139" s="4" t="s">
        <v>637</v>
      </c>
      <c r="E139" s="4" t="s">
        <v>638</v>
      </c>
      <c r="G139" s="4">
        <v>1</v>
      </c>
      <c r="H139" s="4" t="str">
        <f t="shared" si="4"/>
        <v>Does the patient have eczema ?</v>
      </c>
    </row>
    <row r="140" spans="1:8" x14ac:dyDescent="0.3">
      <c r="A140" s="4">
        <f t="shared" si="5"/>
        <v>139</v>
      </c>
      <c r="B140" s="4" t="s">
        <v>623</v>
      </c>
      <c r="C140" s="4" t="s">
        <v>639</v>
      </c>
      <c r="D140" s="4" t="s">
        <v>640</v>
      </c>
      <c r="E140" s="4" t="s">
        <v>641</v>
      </c>
      <c r="G140" s="4">
        <v>1</v>
      </c>
      <c r="H140" s="4" t="str">
        <f t="shared" si="4"/>
        <v>Does the patient have swelling of the lips?</v>
      </c>
    </row>
    <row r="141" spans="1:8" x14ac:dyDescent="0.3">
      <c r="A141" s="4">
        <f t="shared" si="5"/>
        <v>140</v>
      </c>
      <c r="B141" s="4" t="s">
        <v>623</v>
      </c>
      <c r="C141" s="4" t="s">
        <v>642</v>
      </c>
      <c r="D141" s="4" t="s">
        <v>643</v>
      </c>
      <c r="E141" s="4" t="s">
        <v>644</v>
      </c>
      <c r="G141" s="4">
        <v>1</v>
      </c>
      <c r="H141" s="4" t="str">
        <f t="shared" si="4"/>
        <v>Does the patient have swelling of the face?</v>
      </c>
    </row>
    <row r="142" spans="1:8" x14ac:dyDescent="0.3">
      <c r="A142" s="4">
        <f t="shared" si="5"/>
        <v>141</v>
      </c>
      <c r="B142" s="4" t="s">
        <v>623</v>
      </c>
      <c r="C142" s="4" t="s">
        <v>645</v>
      </c>
      <c r="D142" s="4" t="s">
        <v>646</v>
      </c>
      <c r="E142" s="4" t="s">
        <v>647</v>
      </c>
      <c r="G142" s="4">
        <v>1</v>
      </c>
      <c r="H142" s="4" t="str">
        <f t="shared" si="4"/>
        <v>Does the patient have swelling of the tongue?</v>
      </c>
    </row>
    <row r="143" spans="1:8" x14ac:dyDescent="0.3">
      <c r="A143" s="4">
        <f t="shared" si="5"/>
        <v>142</v>
      </c>
      <c r="B143" s="4" t="s">
        <v>623</v>
      </c>
      <c r="C143" s="4" t="s">
        <v>648</v>
      </c>
      <c r="D143" s="4" t="s">
        <v>649</v>
      </c>
      <c r="E143" s="5" t="s">
        <v>650</v>
      </c>
      <c r="G143" s="4">
        <v>1</v>
      </c>
      <c r="H143" s="4" t="str">
        <f t="shared" si="4"/>
        <v>Does the patient have swelling of the throat?</v>
      </c>
    </row>
    <row r="144" spans="1:8" x14ac:dyDescent="0.3">
      <c r="A144" s="4">
        <f t="shared" si="5"/>
        <v>143</v>
      </c>
      <c r="B144" s="4" t="s">
        <v>623</v>
      </c>
      <c r="C144" s="4" t="s">
        <v>651</v>
      </c>
      <c r="D144" s="4" t="s">
        <v>652</v>
      </c>
      <c r="E144" s="4" t="s">
        <v>653</v>
      </c>
      <c r="G144" s="4">
        <v>1</v>
      </c>
      <c r="H144" s="4" t="str">
        <f t="shared" si="4"/>
        <v>Does the patient have swelling of other parts of the body ?</v>
      </c>
    </row>
    <row r="145" spans="1:8" x14ac:dyDescent="0.3">
      <c r="A145" s="4">
        <f t="shared" si="5"/>
        <v>144</v>
      </c>
      <c r="B145" s="4" t="s">
        <v>623</v>
      </c>
      <c r="C145" s="4" t="s">
        <v>654</v>
      </c>
      <c r="D145" s="4" t="s">
        <v>525</v>
      </c>
      <c r="E145" s="4" t="s">
        <v>526</v>
      </c>
      <c r="G145" s="4">
        <v>1</v>
      </c>
      <c r="H145" s="4" t="str">
        <f t="shared" si="4"/>
        <v>Does the patient have wheezing?</v>
      </c>
    </row>
    <row r="146" spans="1:8" x14ac:dyDescent="0.3">
      <c r="A146" s="4">
        <f t="shared" si="5"/>
        <v>145</v>
      </c>
      <c r="B146" s="4" t="s">
        <v>623</v>
      </c>
      <c r="C146" s="4" t="s">
        <v>655</v>
      </c>
      <c r="D146" s="4" t="s">
        <v>382</v>
      </c>
      <c r="E146" s="4" t="s">
        <v>655</v>
      </c>
      <c r="G146" s="4">
        <v>1</v>
      </c>
      <c r="H146" s="4" t="str">
        <f t="shared" si="4"/>
        <v>Does the patient have nasal congestion?</v>
      </c>
    </row>
    <row r="147" spans="1:8" x14ac:dyDescent="0.3">
      <c r="A147" s="4">
        <f t="shared" si="5"/>
        <v>146</v>
      </c>
      <c r="B147" s="4" t="s">
        <v>623</v>
      </c>
      <c r="C147" s="4" t="s">
        <v>656</v>
      </c>
      <c r="D147" s="4" t="s">
        <v>499</v>
      </c>
      <c r="E147" s="4" t="s">
        <v>657</v>
      </c>
      <c r="G147" s="4">
        <v>1</v>
      </c>
      <c r="H147" s="4" t="str">
        <f t="shared" si="4"/>
        <v>Does the patient have trouble breathing ?</v>
      </c>
    </row>
    <row r="148" spans="1:8" x14ac:dyDescent="0.3">
      <c r="A148" s="4">
        <f t="shared" si="5"/>
        <v>147</v>
      </c>
      <c r="B148" s="4" t="s">
        <v>623</v>
      </c>
      <c r="C148" s="4" t="s">
        <v>658</v>
      </c>
      <c r="D148" s="4" t="s">
        <v>659</v>
      </c>
      <c r="E148" s="4" t="s">
        <v>658</v>
      </c>
      <c r="G148" s="4">
        <v>1</v>
      </c>
      <c r="H148" s="4" t="str">
        <f t="shared" si="4"/>
        <v>Does the patient have abdominal pain?</v>
      </c>
    </row>
    <row r="149" spans="1:8" x14ac:dyDescent="0.3">
      <c r="A149" s="4">
        <f t="shared" si="5"/>
        <v>148</v>
      </c>
      <c r="B149" s="4" t="s">
        <v>623</v>
      </c>
      <c r="C149" s="4" t="s">
        <v>660</v>
      </c>
      <c r="D149" s="4" t="s">
        <v>588</v>
      </c>
      <c r="E149" s="4" t="s">
        <v>660</v>
      </c>
      <c r="G149" s="4">
        <v>1</v>
      </c>
      <c r="H149" s="4" t="str">
        <f t="shared" si="4"/>
        <v>Does the patient have diarrhea?</v>
      </c>
    </row>
    <row r="150" spans="1:8" x14ac:dyDescent="0.3">
      <c r="A150" s="4">
        <f t="shared" si="5"/>
        <v>149</v>
      </c>
      <c r="B150" s="4" t="s">
        <v>623</v>
      </c>
      <c r="C150" s="4" t="s">
        <v>661</v>
      </c>
      <c r="D150" s="4" t="s">
        <v>662</v>
      </c>
      <c r="E150" s="4" t="s">
        <v>663</v>
      </c>
      <c r="G150" s="4">
        <v>1</v>
      </c>
      <c r="H150" s="4" t="str">
        <f t="shared" si="4"/>
        <v>Does the patient have nausea and vomiting?</v>
      </c>
    </row>
    <row r="151" spans="1:8" x14ac:dyDescent="0.3">
      <c r="A151" s="4">
        <f t="shared" si="5"/>
        <v>150</v>
      </c>
      <c r="B151" s="4" t="s">
        <v>623</v>
      </c>
      <c r="C151" s="4" t="s">
        <v>664</v>
      </c>
      <c r="D151" s="4" t="s">
        <v>665</v>
      </c>
      <c r="E151" s="4" t="s">
        <v>664</v>
      </c>
      <c r="G151" s="4">
        <v>1</v>
      </c>
      <c r="H151" s="4" t="str">
        <f t="shared" si="4"/>
        <v>Does the patient have dizziness?</v>
      </c>
    </row>
    <row r="152" spans="1:8" x14ac:dyDescent="0.3">
      <c r="A152" s="4">
        <f t="shared" si="5"/>
        <v>151</v>
      </c>
      <c r="B152" s="4" t="s">
        <v>623</v>
      </c>
      <c r="C152" s="4" t="s">
        <v>666</v>
      </c>
      <c r="D152" s="4" t="s">
        <v>667</v>
      </c>
      <c r="E152" s="4" t="s">
        <v>666</v>
      </c>
      <c r="G152" s="4">
        <v>1</v>
      </c>
      <c r="H152" s="4" t="str">
        <f t="shared" si="4"/>
        <v>Does the patient have lightheadedness?</v>
      </c>
    </row>
    <row r="153" spans="1:8" x14ac:dyDescent="0.3">
      <c r="A153" s="4">
        <f t="shared" si="5"/>
        <v>152</v>
      </c>
      <c r="B153" s="4" t="s">
        <v>623</v>
      </c>
      <c r="C153" s="4" t="s">
        <v>668</v>
      </c>
      <c r="D153" s="4" t="s">
        <v>669</v>
      </c>
      <c r="E153" s="4" t="s">
        <v>670</v>
      </c>
      <c r="G153" s="4">
        <v>1</v>
      </c>
      <c r="H153" s="4" t="str">
        <f t="shared" si="4"/>
        <v>Does the patient have fainting ?</v>
      </c>
    </row>
    <row r="154" spans="1:8" x14ac:dyDescent="0.3">
      <c r="A154" s="4">
        <f t="shared" si="5"/>
        <v>153</v>
      </c>
      <c r="B154" s="4" t="s">
        <v>623</v>
      </c>
      <c r="C154" s="4" t="s">
        <v>671</v>
      </c>
      <c r="D154" s="4" t="s">
        <v>672</v>
      </c>
      <c r="E154" s="4" t="s">
        <v>673</v>
      </c>
      <c r="G154" s="4">
        <v>1</v>
      </c>
      <c r="H154" s="4" t="str">
        <f t="shared" si="4"/>
        <v>Does the patient have constriction and tightening of the airways ?</v>
      </c>
    </row>
    <row r="155" spans="1:8" x14ac:dyDescent="0.3">
      <c r="A155" s="4">
        <f t="shared" si="5"/>
        <v>154</v>
      </c>
      <c r="B155" s="4" t="s">
        <v>623</v>
      </c>
      <c r="C155" s="4" t="s">
        <v>674</v>
      </c>
      <c r="D155" s="4" t="s">
        <v>675</v>
      </c>
      <c r="E155" s="4" t="s">
        <v>676</v>
      </c>
      <c r="G155" s="4">
        <v>1</v>
      </c>
      <c r="H155" s="4" t="str">
        <f t="shared" si="4"/>
        <v>Does the patient have a swollen throat?</v>
      </c>
    </row>
    <row r="156" spans="1:8" x14ac:dyDescent="0.3">
      <c r="A156" s="4">
        <f t="shared" si="5"/>
        <v>155</v>
      </c>
      <c r="B156" s="4" t="s">
        <v>623</v>
      </c>
      <c r="C156" s="4" t="s">
        <v>677</v>
      </c>
      <c r="D156" s="4" t="s">
        <v>678</v>
      </c>
      <c r="E156" s="4" t="s">
        <v>679</v>
      </c>
      <c r="G156" s="4">
        <v>1</v>
      </c>
      <c r="H156" s="4" t="str">
        <f t="shared" si="4"/>
        <v>Does the patient have a lump in your throat?</v>
      </c>
    </row>
    <row r="157" spans="1:8" x14ac:dyDescent="0.3">
      <c r="A157" s="4">
        <f t="shared" si="5"/>
        <v>156</v>
      </c>
      <c r="B157" s="4" t="s">
        <v>623</v>
      </c>
      <c r="C157" s="4" t="s">
        <v>680</v>
      </c>
      <c r="D157" s="4" t="s">
        <v>499</v>
      </c>
      <c r="E157" s="4" t="s">
        <v>523</v>
      </c>
      <c r="G157" s="4">
        <v>1</v>
      </c>
      <c r="H157" s="4" t="str">
        <f t="shared" si="4"/>
        <v>Does the patient have difficult to breathe ?</v>
      </c>
    </row>
    <row r="158" spans="1:8" x14ac:dyDescent="0.3">
      <c r="A158" s="4">
        <f t="shared" si="5"/>
        <v>157</v>
      </c>
      <c r="B158" s="4" t="s">
        <v>623</v>
      </c>
      <c r="C158" s="4" t="s">
        <v>681</v>
      </c>
      <c r="D158" s="4" t="s">
        <v>682</v>
      </c>
      <c r="E158" s="4" t="s">
        <v>681</v>
      </c>
      <c r="F158" s="4" t="s">
        <v>683</v>
      </c>
      <c r="G158" s="4">
        <v>1</v>
      </c>
      <c r="H158" s="4" t="str">
        <f t="shared" si="4"/>
        <v>Does the patient have shock?</v>
      </c>
    </row>
    <row r="159" spans="1:8" x14ac:dyDescent="0.3">
      <c r="A159" s="4">
        <f t="shared" si="5"/>
        <v>158</v>
      </c>
      <c r="B159" s="4" t="s">
        <v>623</v>
      </c>
      <c r="C159" s="4" t="s">
        <v>684</v>
      </c>
      <c r="D159" s="4" t="s">
        <v>685</v>
      </c>
      <c r="E159" s="4" t="s">
        <v>686</v>
      </c>
      <c r="G159" s="4">
        <v>1</v>
      </c>
      <c r="H159" s="4" t="str">
        <f t="shared" si="4"/>
        <v>Does the patient have severe drop in blood pressure ?</v>
      </c>
    </row>
    <row r="160" spans="1:8" x14ac:dyDescent="0.3">
      <c r="A160" s="4">
        <f t="shared" si="5"/>
        <v>159</v>
      </c>
      <c r="B160" s="4" t="s">
        <v>623</v>
      </c>
      <c r="C160" s="4" t="s">
        <v>687</v>
      </c>
      <c r="D160" s="4" t="s">
        <v>688</v>
      </c>
      <c r="E160" s="4" t="s">
        <v>689</v>
      </c>
      <c r="G160" s="4">
        <v>1</v>
      </c>
      <c r="H160" s="4" t="str">
        <f t="shared" si="4"/>
        <v>Does the patient have rapid pulse ?</v>
      </c>
    </row>
    <row r="161" spans="1:8" x14ac:dyDescent="0.3">
      <c r="A161" s="4">
        <f t="shared" si="5"/>
        <v>160</v>
      </c>
      <c r="B161" s="4" t="s">
        <v>623</v>
      </c>
      <c r="C161" s="4" t="s">
        <v>664</v>
      </c>
      <c r="D161" s="4" t="s">
        <v>665</v>
      </c>
      <c r="E161" s="4" t="s">
        <v>664</v>
      </c>
      <c r="G161" s="4">
        <v>1</v>
      </c>
      <c r="H161" s="4" t="str">
        <f t="shared" si="4"/>
        <v>Does the patient have dizziness?</v>
      </c>
    </row>
    <row r="162" spans="1:8" x14ac:dyDescent="0.3">
      <c r="A162" s="4">
        <f t="shared" si="5"/>
        <v>161</v>
      </c>
      <c r="B162" s="4" t="s">
        <v>623</v>
      </c>
      <c r="C162" s="4" t="s">
        <v>666</v>
      </c>
      <c r="D162" s="4" t="s">
        <v>667</v>
      </c>
      <c r="E162" s="4" t="s">
        <v>666</v>
      </c>
      <c r="G162" s="4">
        <v>1</v>
      </c>
      <c r="H162" s="4" t="str">
        <f t="shared" si="4"/>
        <v>Does the patient have lightheadedness?</v>
      </c>
    </row>
    <row r="163" spans="1:8" x14ac:dyDescent="0.3">
      <c r="A163" s="4">
        <f t="shared" si="5"/>
        <v>162</v>
      </c>
      <c r="B163" s="4" t="s">
        <v>623</v>
      </c>
      <c r="C163" s="4" t="s">
        <v>690</v>
      </c>
      <c r="D163" s="4" t="s">
        <v>669</v>
      </c>
      <c r="E163" s="4" t="s">
        <v>670</v>
      </c>
      <c r="G163" s="4">
        <v>1</v>
      </c>
      <c r="H163" s="4" t="str">
        <f t="shared" si="4"/>
        <v>Does the patient have loss of consciousness ?</v>
      </c>
    </row>
    <row r="164" spans="1:8" x14ac:dyDescent="0.3">
      <c r="A164" s="4">
        <f t="shared" si="5"/>
        <v>163</v>
      </c>
      <c r="B164" s="4" t="s">
        <v>691</v>
      </c>
      <c r="C164" s="4" t="s">
        <v>573</v>
      </c>
      <c r="D164" s="4" t="s">
        <v>419</v>
      </c>
      <c r="E164" s="4" t="s">
        <v>420</v>
      </c>
      <c r="G164" s="4">
        <v>1</v>
      </c>
      <c r="H164" s="4" t="str">
        <f t="shared" si="4"/>
        <v>Does the patient have fever ?</v>
      </c>
    </row>
    <row r="165" spans="1:8" x14ac:dyDescent="0.3">
      <c r="A165" s="4">
        <f t="shared" si="5"/>
        <v>164</v>
      </c>
      <c r="B165" s="4" t="s">
        <v>691</v>
      </c>
      <c r="C165" s="4" t="s">
        <v>692</v>
      </c>
      <c r="D165" s="4" t="s">
        <v>693</v>
      </c>
      <c r="E165" s="4" t="s">
        <v>692</v>
      </c>
      <c r="G165" s="4">
        <v>1</v>
      </c>
      <c r="H165" s="4" t="str">
        <f t="shared" si="4"/>
        <v>Does the patient have dry cough ?</v>
      </c>
    </row>
    <row r="166" spans="1:8" x14ac:dyDescent="0.3">
      <c r="A166" s="4">
        <f t="shared" si="5"/>
        <v>165</v>
      </c>
      <c r="B166" s="4" t="s">
        <v>691</v>
      </c>
      <c r="C166" s="4" t="s">
        <v>515</v>
      </c>
      <c r="D166" s="4" t="s">
        <v>516</v>
      </c>
      <c r="E166" s="4" t="s">
        <v>517</v>
      </c>
      <c r="G166" s="4">
        <v>1</v>
      </c>
      <c r="H166" s="4" t="str">
        <f t="shared" si="4"/>
        <v>Does the patient have runny nose ?</v>
      </c>
    </row>
    <row r="167" spans="1:8" x14ac:dyDescent="0.3">
      <c r="A167" s="4">
        <f t="shared" si="5"/>
        <v>166</v>
      </c>
      <c r="B167" s="4" t="s">
        <v>691</v>
      </c>
      <c r="C167" s="4" t="s">
        <v>535</v>
      </c>
      <c r="D167" s="4" t="s">
        <v>536</v>
      </c>
      <c r="E167" s="4" t="s">
        <v>537</v>
      </c>
      <c r="G167" s="4">
        <v>1</v>
      </c>
      <c r="H167" s="4" t="str">
        <f t="shared" si="4"/>
        <v>Does the patient have sore throat ?</v>
      </c>
    </row>
    <row r="168" spans="1:8" x14ac:dyDescent="0.3">
      <c r="A168" s="4">
        <f t="shared" si="5"/>
        <v>167</v>
      </c>
      <c r="B168" s="4" t="s">
        <v>691</v>
      </c>
      <c r="C168" s="4" t="s">
        <v>694</v>
      </c>
      <c r="D168" s="4" t="s">
        <v>695</v>
      </c>
      <c r="E168" s="4" t="s">
        <v>696</v>
      </c>
      <c r="G168" s="4">
        <v>1</v>
      </c>
      <c r="H168" s="4" t="str">
        <f t="shared" si="4"/>
        <v>Does the patient have inflamed eyes (conjunctivitis) ?</v>
      </c>
    </row>
    <row r="169" spans="1:8" x14ac:dyDescent="0.3">
      <c r="A169" s="4">
        <f t="shared" si="5"/>
        <v>168</v>
      </c>
      <c r="B169" s="4" t="s">
        <v>691</v>
      </c>
      <c r="C169" s="4" t="s">
        <v>697</v>
      </c>
      <c r="D169" s="4" t="s">
        <v>698</v>
      </c>
      <c r="E169" s="4" t="s">
        <v>699</v>
      </c>
      <c r="G169" s="4">
        <v>1</v>
      </c>
      <c r="H169" s="4" t="str">
        <f t="shared" si="4"/>
        <v>Does the patient have tiny white spots with bluish-white centers on a red background found inside the mouth on the inner lining of the cheek — also called koplik's spots ?</v>
      </c>
    </row>
    <row r="170" spans="1:8" x14ac:dyDescent="0.3">
      <c r="A170" s="4">
        <f t="shared" si="5"/>
        <v>169</v>
      </c>
      <c r="B170" s="4" t="s">
        <v>691</v>
      </c>
      <c r="C170" s="4" t="s">
        <v>700</v>
      </c>
      <c r="D170" s="4" t="s">
        <v>701</v>
      </c>
      <c r="E170" s="4" t="s">
        <v>702</v>
      </c>
      <c r="G170" s="4">
        <v>1</v>
      </c>
      <c r="H170" s="4" t="str">
        <f t="shared" si="4"/>
        <v>Does the patient have a skin rash made up of large, flat blotches that often flow into one another ?</v>
      </c>
    </row>
    <row r="171" spans="1:8" x14ac:dyDescent="0.3">
      <c r="A171" s="4">
        <f t="shared" si="5"/>
        <v>170</v>
      </c>
      <c r="B171" s="4" t="s">
        <v>691</v>
      </c>
      <c r="C171" s="4" t="s">
        <v>703</v>
      </c>
      <c r="D171" s="4" t="s">
        <v>704</v>
      </c>
      <c r="E171" s="4" t="s">
        <v>705</v>
      </c>
      <c r="G171" s="4">
        <v>1</v>
      </c>
      <c r="H171" s="4" t="str">
        <f t="shared" si="4"/>
        <v>Does the patient have the rash consists of small red spots, some of which are slightly raised. spots and bumps in tight clusters give the skin a splotchy red appearance?</v>
      </c>
    </row>
    <row r="172" spans="1:8" x14ac:dyDescent="0.3">
      <c r="A172" s="4">
        <f t="shared" si="5"/>
        <v>171</v>
      </c>
      <c r="B172" s="4" t="s">
        <v>691</v>
      </c>
      <c r="C172" s="4" t="s">
        <v>706</v>
      </c>
      <c r="D172" s="4" t="s">
        <v>707</v>
      </c>
      <c r="E172" s="4" t="s">
        <v>708</v>
      </c>
      <c r="G172" s="4">
        <v>1</v>
      </c>
      <c r="H172" s="4" t="str">
        <f t="shared" si="4"/>
        <v>Does the patient have the rash consists of small red spots, some of which are slightly raised. spots and bumps in tight clusters give the skin a splotchy red appearance. the face breaks out first. ?</v>
      </c>
    </row>
    <row r="173" spans="1:8" x14ac:dyDescent="0.3">
      <c r="A173" s="4">
        <f t="shared" si="5"/>
        <v>172</v>
      </c>
      <c r="B173" s="4" t="s">
        <v>691</v>
      </c>
      <c r="C173" s="4" t="s">
        <v>709</v>
      </c>
      <c r="D173" s="4" t="s">
        <v>710</v>
      </c>
      <c r="E173" s="4" t="s">
        <v>711</v>
      </c>
      <c r="G173" s="4">
        <v>1</v>
      </c>
      <c r="H173" s="4" t="str">
        <f t="shared" si="4"/>
        <v>Does the patient have over the next few days, the rash spreads down the arms and trunk, then over the thighs, lower legs and feet. at the same time, the fever rises sharply, often as high as 104 to 105.8 f (40 to 41 c). the measles rash gradually recedes, fading first from the face and last from the thighs and feet. ?</v>
      </c>
    </row>
    <row r="174" spans="1:8" x14ac:dyDescent="0.3">
      <c r="A174" s="4">
        <f t="shared" si="5"/>
        <v>173</v>
      </c>
      <c r="B174" s="4" t="s">
        <v>712</v>
      </c>
      <c r="C174" s="4" t="s">
        <v>713</v>
      </c>
      <c r="D174" s="4" t="s">
        <v>714</v>
      </c>
      <c r="E174" s="4" t="s">
        <v>715</v>
      </c>
      <c r="G174" s="4">
        <v>1</v>
      </c>
      <c r="H174" s="4" t="str">
        <f t="shared" si="4"/>
        <v>Does the patient have pain in the swollen salivary glands on one or both sides of your face ?</v>
      </c>
    </row>
    <row r="175" spans="1:8" x14ac:dyDescent="0.3">
      <c r="A175" s="4">
        <f t="shared" si="5"/>
        <v>174</v>
      </c>
      <c r="B175" s="4" t="s">
        <v>712</v>
      </c>
      <c r="C175" s="4" t="s">
        <v>713</v>
      </c>
      <c r="D175" s="4" t="s">
        <v>716</v>
      </c>
      <c r="E175" s="4" t="s">
        <v>717</v>
      </c>
      <c r="G175" s="4">
        <v>1</v>
      </c>
      <c r="H175" s="4" t="str">
        <f t="shared" si="4"/>
        <v>Does the patient have pain in the swollen salivary glands on one or both sides of your face ?</v>
      </c>
    </row>
    <row r="176" spans="1:8" x14ac:dyDescent="0.3">
      <c r="A176" s="4">
        <f t="shared" si="5"/>
        <v>175</v>
      </c>
      <c r="B176" s="4" t="s">
        <v>712</v>
      </c>
      <c r="C176" s="4" t="s">
        <v>718</v>
      </c>
      <c r="D176" s="4" t="s">
        <v>719</v>
      </c>
      <c r="E176" s="5" t="s">
        <v>720</v>
      </c>
      <c r="G176" s="4">
        <v>1</v>
      </c>
      <c r="H176" s="4" t="str">
        <f t="shared" si="4"/>
        <v>Does the patient have pain while chewing?</v>
      </c>
    </row>
    <row r="177" spans="1:8" x14ac:dyDescent="0.3">
      <c r="A177" s="4">
        <f t="shared" si="5"/>
        <v>176</v>
      </c>
      <c r="B177" s="4" t="s">
        <v>712</v>
      </c>
      <c r="C177" s="4" t="s">
        <v>721</v>
      </c>
      <c r="D177" s="4" t="s">
        <v>722</v>
      </c>
      <c r="E177" s="5" t="s">
        <v>723</v>
      </c>
      <c r="G177" s="4">
        <v>1</v>
      </c>
      <c r="H177" s="4" t="str">
        <f t="shared" si="4"/>
        <v>Does the patient have pain while swallowing ?</v>
      </c>
    </row>
    <row r="178" spans="1:8" x14ac:dyDescent="0.3">
      <c r="A178" s="4">
        <f t="shared" si="5"/>
        <v>177</v>
      </c>
      <c r="B178" s="4" t="s">
        <v>712</v>
      </c>
      <c r="C178" s="4" t="s">
        <v>573</v>
      </c>
      <c r="D178" s="4" t="s">
        <v>419</v>
      </c>
      <c r="E178" s="4" t="s">
        <v>420</v>
      </c>
      <c r="G178" s="4">
        <v>1</v>
      </c>
      <c r="H178" s="4" t="str">
        <f t="shared" si="4"/>
        <v>Does the patient have fever ?</v>
      </c>
    </row>
    <row r="179" spans="1:8" x14ac:dyDescent="0.3">
      <c r="A179" s="4">
        <f t="shared" si="5"/>
        <v>178</v>
      </c>
      <c r="B179" s="4" t="s">
        <v>712</v>
      </c>
      <c r="C179" s="4" t="s">
        <v>372</v>
      </c>
      <c r="D179" s="4" t="s">
        <v>543</v>
      </c>
      <c r="E179" s="4" t="s">
        <v>544</v>
      </c>
      <c r="G179" s="4">
        <v>1</v>
      </c>
      <c r="H179" s="4" t="str">
        <f t="shared" si="4"/>
        <v>Does the patient have headache ?</v>
      </c>
    </row>
    <row r="180" spans="1:8" x14ac:dyDescent="0.3">
      <c r="A180" s="4">
        <f t="shared" si="5"/>
        <v>179</v>
      </c>
      <c r="B180" s="4" t="s">
        <v>712</v>
      </c>
      <c r="C180" s="4" t="s">
        <v>614</v>
      </c>
      <c r="D180" s="4" t="s">
        <v>615</v>
      </c>
      <c r="E180" s="4" t="s">
        <v>616</v>
      </c>
      <c r="G180" s="4">
        <v>1</v>
      </c>
      <c r="H180" s="4" t="str">
        <f t="shared" si="4"/>
        <v>Does the patient have muscle aches ?</v>
      </c>
    </row>
    <row r="181" spans="1:8" x14ac:dyDescent="0.3">
      <c r="A181" s="4">
        <f t="shared" si="5"/>
        <v>180</v>
      </c>
      <c r="B181" s="4" t="s">
        <v>712</v>
      </c>
      <c r="C181" s="4" t="s">
        <v>724</v>
      </c>
      <c r="D181" s="4" t="s">
        <v>621</v>
      </c>
      <c r="E181" s="4" t="s">
        <v>725</v>
      </c>
      <c r="G181" s="4">
        <v>1</v>
      </c>
      <c r="H181" s="4" t="str">
        <f t="shared" si="4"/>
        <v>Does the patient have weakness?</v>
      </c>
    </row>
    <row r="182" spans="1:8" x14ac:dyDescent="0.3">
      <c r="A182" s="4">
        <f t="shared" si="5"/>
        <v>181</v>
      </c>
      <c r="B182" s="4" t="s">
        <v>712</v>
      </c>
      <c r="C182" s="4" t="s">
        <v>726</v>
      </c>
      <c r="D182" s="4" t="s">
        <v>570</v>
      </c>
      <c r="E182" s="4" t="s">
        <v>571</v>
      </c>
      <c r="G182" s="4">
        <v>1</v>
      </c>
      <c r="H182" s="4" t="str">
        <f t="shared" si="4"/>
        <v>Does the patient have fatigue ?</v>
      </c>
    </row>
    <row r="183" spans="1:8" x14ac:dyDescent="0.3">
      <c r="A183" s="4">
        <f t="shared" si="5"/>
        <v>182</v>
      </c>
      <c r="B183" s="4" t="s">
        <v>712</v>
      </c>
      <c r="C183" s="4" t="s">
        <v>727</v>
      </c>
      <c r="D183" s="4" t="s">
        <v>574</v>
      </c>
      <c r="E183" s="4" t="s">
        <v>575</v>
      </c>
      <c r="G183" s="4">
        <v>1</v>
      </c>
      <c r="H183" s="4" t="str">
        <f t="shared" si="4"/>
        <v>Does the patient have loss of appetite ?</v>
      </c>
    </row>
    <row r="184" spans="1:8" x14ac:dyDescent="0.3">
      <c r="A184" s="4">
        <f t="shared" si="5"/>
        <v>183</v>
      </c>
      <c r="B184" s="4" t="s">
        <v>728</v>
      </c>
      <c r="C184" s="4" t="s">
        <v>729</v>
      </c>
      <c r="D184" s="4" t="s">
        <v>502</v>
      </c>
      <c r="E184" s="4" t="s">
        <v>503</v>
      </c>
      <c r="G184" s="4">
        <v>1</v>
      </c>
      <c r="H184" s="4" t="str">
        <f t="shared" si="4"/>
        <v>Does the patient have mild fever of 102 f (38.9 c) or lower ?</v>
      </c>
    </row>
    <row r="185" spans="1:8" x14ac:dyDescent="0.3">
      <c r="A185" s="4">
        <f t="shared" si="5"/>
        <v>184</v>
      </c>
      <c r="B185" s="4" t="s">
        <v>728</v>
      </c>
      <c r="C185" s="4" t="s">
        <v>372</v>
      </c>
      <c r="D185" s="4" t="s">
        <v>543</v>
      </c>
      <c r="E185" s="4" t="s">
        <v>544</v>
      </c>
      <c r="G185" s="4">
        <v>1</v>
      </c>
      <c r="H185" s="4" t="str">
        <f t="shared" si="4"/>
        <v>Does the patient have headache ?</v>
      </c>
    </row>
    <row r="186" spans="1:8" x14ac:dyDescent="0.3">
      <c r="A186" s="4">
        <f t="shared" si="5"/>
        <v>185</v>
      </c>
      <c r="B186" s="4" t="s">
        <v>728</v>
      </c>
      <c r="C186" s="4" t="s">
        <v>730</v>
      </c>
      <c r="D186" s="4" t="s">
        <v>382</v>
      </c>
      <c r="E186" s="4" t="s">
        <v>383</v>
      </c>
      <c r="G186" s="4">
        <v>1</v>
      </c>
      <c r="H186" s="4" t="str">
        <f t="shared" si="4"/>
        <v>Does the patient have stuffy nose ?</v>
      </c>
    </row>
    <row r="187" spans="1:8" x14ac:dyDescent="0.3">
      <c r="A187" s="4">
        <f t="shared" si="5"/>
        <v>186</v>
      </c>
      <c r="B187" s="4" t="s">
        <v>728</v>
      </c>
      <c r="C187" s="4" t="s">
        <v>731</v>
      </c>
      <c r="D187" s="4" t="s">
        <v>532</v>
      </c>
      <c r="E187" s="4" t="s">
        <v>533</v>
      </c>
      <c r="G187" s="4">
        <v>1</v>
      </c>
      <c r="H187" s="4" t="str">
        <f t="shared" si="4"/>
        <v>Does the patient have runny nose ?</v>
      </c>
    </row>
    <row r="188" spans="1:8" x14ac:dyDescent="0.3">
      <c r="A188" s="4">
        <f t="shared" si="5"/>
        <v>187</v>
      </c>
      <c r="B188" s="4" t="s">
        <v>728</v>
      </c>
      <c r="C188" s="4" t="s">
        <v>732</v>
      </c>
      <c r="D188" s="4" t="s">
        <v>695</v>
      </c>
      <c r="E188" s="4" t="s">
        <v>696</v>
      </c>
      <c r="G188" s="4">
        <v>1</v>
      </c>
      <c r="H188" s="4" t="str">
        <f t="shared" si="4"/>
        <v>Does the patient have inflamed, red eyes ?</v>
      </c>
    </row>
    <row r="189" spans="1:8" x14ac:dyDescent="0.3">
      <c r="A189" s="4">
        <f t="shared" si="5"/>
        <v>188</v>
      </c>
      <c r="B189" s="4" t="s">
        <v>728</v>
      </c>
      <c r="C189" s="4" t="s">
        <v>733</v>
      </c>
      <c r="D189" s="4" t="s">
        <v>734</v>
      </c>
      <c r="E189" s="4" t="s">
        <v>735</v>
      </c>
      <c r="G189" s="4">
        <v>1</v>
      </c>
      <c r="H189" s="4" t="str">
        <f t="shared" si="4"/>
        <v>Does the patient have enlarged, tender lymph nodes at the base of the skull, the back of the neck and behind the ears ?</v>
      </c>
    </row>
    <row r="190" spans="1:8" x14ac:dyDescent="0.3">
      <c r="A190" s="4">
        <f t="shared" si="5"/>
        <v>189</v>
      </c>
      <c r="B190" s="4" t="s">
        <v>728</v>
      </c>
      <c r="C190" s="4" t="s">
        <v>736</v>
      </c>
      <c r="D190" s="4" t="s">
        <v>707</v>
      </c>
      <c r="E190" s="4" t="s">
        <v>708</v>
      </c>
      <c r="G190" s="4">
        <v>1</v>
      </c>
      <c r="H190" s="4" t="str">
        <f t="shared" si="4"/>
        <v>Does the patient have a fine, pink rash that begins on the face and quickly spreads to the trunk and then the arms and legs, before disappearing in the same sequence ?</v>
      </c>
    </row>
    <row r="191" spans="1:8" x14ac:dyDescent="0.3">
      <c r="A191" s="4">
        <f t="shared" si="5"/>
        <v>190</v>
      </c>
      <c r="B191" s="4" t="s">
        <v>728</v>
      </c>
      <c r="C191" s="4" t="s">
        <v>736</v>
      </c>
      <c r="D191" s="4" t="s">
        <v>737</v>
      </c>
      <c r="E191" s="4" t="s">
        <v>738</v>
      </c>
      <c r="G191" s="4">
        <v>1</v>
      </c>
      <c r="H191" s="4" t="str">
        <f t="shared" si="4"/>
        <v>Does the patient have a fine, pink rash that begins on the face and quickly spreads to the trunk and then the arms and legs, before disappearing in the same sequence ?</v>
      </c>
    </row>
    <row r="192" spans="1:8" x14ac:dyDescent="0.3">
      <c r="A192" s="4">
        <f t="shared" si="5"/>
        <v>191</v>
      </c>
      <c r="B192" s="4" t="s">
        <v>739</v>
      </c>
      <c r="C192" s="4" t="s">
        <v>531</v>
      </c>
      <c r="D192" s="4" t="s">
        <v>516</v>
      </c>
      <c r="E192" s="4" t="s">
        <v>517</v>
      </c>
      <c r="G192" s="4">
        <v>1</v>
      </c>
      <c r="H192" s="4" t="str">
        <f t="shared" si="4"/>
        <v>Does the patient have runny nose ?</v>
      </c>
    </row>
    <row r="193" spans="1:8" x14ac:dyDescent="0.3">
      <c r="A193" s="4">
        <f t="shared" si="5"/>
        <v>192</v>
      </c>
      <c r="B193" s="4" t="s">
        <v>739</v>
      </c>
      <c r="C193" s="4" t="s">
        <v>740</v>
      </c>
      <c r="D193" s="4" t="s">
        <v>382</v>
      </c>
      <c r="E193" s="4" t="s">
        <v>383</v>
      </c>
      <c r="G193" s="4">
        <v>1</v>
      </c>
      <c r="H193" s="4" t="str">
        <f t="shared" si="4"/>
        <v>Does the patient have nasal congestion ?</v>
      </c>
    </row>
    <row r="194" spans="1:8" x14ac:dyDescent="0.3">
      <c r="A194" s="4">
        <f t="shared" si="5"/>
        <v>193</v>
      </c>
      <c r="B194" s="4" t="s">
        <v>739</v>
      </c>
      <c r="C194" s="4" t="s">
        <v>741</v>
      </c>
      <c r="D194" s="4" t="s">
        <v>742</v>
      </c>
      <c r="E194" s="4" t="s">
        <v>743</v>
      </c>
      <c r="G194" s="4">
        <v>1</v>
      </c>
      <c r="H194" s="4" t="str">
        <f t="shared" si="4"/>
        <v>Does the patient have red eyes ?</v>
      </c>
    </row>
    <row r="195" spans="1:8" x14ac:dyDescent="0.3">
      <c r="A195" s="4">
        <f t="shared" si="5"/>
        <v>194</v>
      </c>
      <c r="B195" s="4" t="s">
        <v>739</v>
      </c>
      <c r="C195" s="4" t="s">
        <v>744</v>
      </c>
      <c r="D195" s="4" t="s">
        <v>745</v>
      </c>
      <c r="E195" s="4" t="s">
        <v>746</v>
      </c>
      <c r="G195" s="4">
        <v>1</v>
      </c>
      <c r="H195" s="4" t="str">
        <f t="shared" ref="H195:H258" si="6">"Does the patient have "&amp;LOWER(C195)&amp;"?"</f>
        <v>Does the patient have watery eyes ?</v>
      </c>
    </row>
    <row r="196" spans="1:8" x14ac:dyDescent="0.3">
      <c r="A196" s="4">
        <f t="shared" ref="A196:A259" si="7">+A195+1</f>
        <v>195</v>
      </c>
      <c r="B196" s="4" t="s">
        <v>739</v>
      </c>
      <c r="C196" s="4" t="s">
        <v>573</v>
      </c>
      <c r="D196" s="4" t="s">
        <v>419</v>
      </c>
      <c r="E196" s="4" t="s">
        <v>420</v>
      </c>
      <c r="G196" s="4">
        <v>1</v>
      </c>
      <c r="H196" s="4" t="str">
        <f t="shared" si="6"/>
        <v>Does the patient have fever ?</v>
      </c>
    </row>
    <row r="197" spans="1:8" x14ac:dyDescent="0.3">
      <c r="A197" s="4">
        <f t="shared" si="7"/>
        <v>196</v>
      </c>
      <c r="B197" s="4" t="s">
        <v>739</v>
      </c>
      <c r="C197" s="4" t="s">
        <v>491</v>
      </c>
      <c r="D197" s="4" t="s">
        <v>385</v>
      </c>
      <c r="E197" s="4" t="s">
        <v>386</v>
      </c>
      <c r="G197" s="4">
        <v>1</v>
      </c>
      <c r="H197" s="4" t="str">
        <f t="shared" si="6"/>
        <v>Does the patient have cough ?</v>
      </c>
    </row>
    <row r="198" spans="1:8" x14ac:dyDescent="0.3">
      <c r="A198" s="4">
        <f t="shared" si="7"/>
        <v>197</v>
      </c>
      <c r="B198" s="4" t="s">
        <v>739</v>
      </c>
      <c r="C198" s="4" t="s">
        <v>747</v>
      </c>
      <c r="D198" s="4" t="s">
        <v>748</v>
      </c>
      <c r="E198" s="4" t="s">
        <v>749</v>
      </c>
      <c r="G198" s="4">
        <v>1</v>
      </c>
      <c r="H198" s="4" t="str">
        <f t="shared" si="6"/>
        <v>Does the patient have after a week or two, signs and symptoms worsen.?</v>
      </c>
    </row>
    <row r="199" spans="1:8" x14ac:dyDescent="0.3">
      <c r="A199" s="4">
        <f t="shared" si="7"/>
        <v>198</v>
      </c>
      <c r="B199" s="4" t="s">
        <v>739</v>
      </c>
      <c r="C199" s="4" t="s">
        <v>750</v>
      </c>
      <c r="D199" s="4" t="s">
        <v>751</v>
      </c>
      <c r="E199" s="4" t="s">
        <v>752</v>
      </c>
      <c r="G199" s="4">
        <v>1</v>
      </c>
      <c r="H199" s="4" t="str">
        <f t="shared" si="6"/>
        <v>Does the patient have thick mucus accumulates inside your airways, causing uncontrollable coughing?</v>
      </c>
    </row>
    <row r="200" spans="1:8" x14ac:dyDescent="0.3">
      <c r="A200" s="4">
        <f t="shared" si="7"/>
        <v>199</v>
      </c>
      <c r="B200" s="4" t="s">
        <v>739</v>
      </c>
      <c r="C200" s="4" t="s">
        <v>753</v>
      </c>
      <c r="D200" s="4" t="s">
        <v>470</v>
      </c>
      <c r="E200" s="4" t="s">
        <v>471</v>
      </c>
      <c r="G200" s="4">
        <v>1</v>
      </c>
      <c r="H200" s="4" t="str">
        <f t="shared" si="6"/>
        <v>Does the patient have provoke vomiting ?</v>
      </c>
    </row>
    <row r="201" spans="1:8" x14ac:dyDescent="0.3">
      <c r="A201" s="4">
        <f t="shared" si="7"/>
        <v>200</v>
      </c>
      <c r="B201" s="4" t="s">
        <v>739</v>
      </c>
      <c r="C201" s="4" t="s">
        <v>754</v>
      </c>
      <c r="D201" s="4" t="s">
        <v>755</v>
      </c>
      <c r="E201" s="4" t="s">
        <v>756</v>
      </c>
      <c r="G201" s="4">
        <v>1</v>
      </c>
      <c r="H201" s="4" t="str">
        <f t="shared" si="6"/>
        <v>Does the patient have result in a red face ?</v>
      </c>
    </row>
    <row r="202" spans="1:8" x14ac:dyDescent="0.3">
      <c r="A202" s="4">
        <f t="shared" si="7"/>
        <v>201</v>
      </c>
      <c r="B202" s="4" t="s">
        <v>739</v>
      </c>
      <c r="C202" s="4" t="s">
        <v>757</v>
      </c>
      <c r="D202" s="4" t="s">
        <v>758</v>
      </c>
      <c r="E202" s="4" t="s">
        <v>759</v>
      </c>
      <c r="G202" s="4">
        <v>1</v>
      </c>
      <c r="H202" s="4" t="str">
        <f t="shared" si="6"/>
        <v>Does the patient have result in a blue face ?</v>
      </c>
    </row>
    <row r="203" spans="1:8" x14ac:dyDescent="0.3">
      <c r="A203" s="4">
        <f t="shared" si="7"/>
        <v>202</v>
      </c>
      <c r="B203" s="4" t="s">
        <v>739</v>
      </c>
      <c r="C203" s="4" t="s">
        <v>760</v>
      </c>
      <c r="D203" s="4" t="s">
        <v>570</v>
      </c>
      <c r="E203" s="4" t="s">
        <v>571</v>
      </c>
      <c r="G203" s="4">
        <v>1</v>
      </c>
      <c r="H203" s="4" t="str">
        <f t="shared" si="6"/>
        <v>Does the patient have cause extreme fatigue ?</v>
      </c>
    </row>
    <row r="204" spans="1:8" x14ac:dyDescent="0.3">
      <c r="A204" s="4">
        <f t="shared" si="7"/>
        <v>203</v>
      </c>
      <c r="B204" s="4" t="s">
        <v>739</v>
      </c>
      <c r="C204" s="4" t="s">
        <v>761</v>
      </c>
      <c r="D204" s="4" t="s">
        <v>762</v>
      </c>
      <c r="E204" s="4" t="s">
        <v>763</v>
      </c>
      <c r="G204" s="4">
        <v>1</v>
      </c>
      <c r="H204" s="4" t="str">
        <f t="shared" si="6"/>
        <v>Does the patient have end with a high-pitched "whoop" sound during the next breath of air ?</v>
      </c>
    </row>
    <row r="205" spans="1:8" x14ac:dyDescent="0.3">
      <c r="A205" s="4">
        <f t="shared" si="7"/>
        <v>204</v>
      </c>
      <c r="B205" s="4" t="s">
        <v>739</v>
      </c>
      <c r="C205" s="4" t="s">
        <v>764</v>
      </c>
      <c r="D205" s="4" t="s">
        <v>765</v>
      </c>
      <c r="E205" s="4" t="s">
        <v>766</v>
      </c>
      <c r="G205" s="4">
        <v>1</v>
      </c>
      <c r="H205" s="4" t="str">
        <f t="shared" si="6"/>
        <v>Does the patient have persistent hacking cough ?</v>
      </c>
    </row>
    <row r="206" spans="1:8" x14ac:dyDescent="0.3">
      <c r="A206" s="4">
        <f t="shared" si="7"/>
        <v>205</v>
      </c>
      <c r="B206" s="4" t="s">
        <v>739</v>
      </c>
      <c r="C206" s="4" t="s">
        <v>767</v>
      </c>
      <c r="D206" s="4" t="s">
        <v>499</v>
      </c>
      <c r="E206" s="4" t="s">
        <v>523</v>
      </c>
      <c r="G206" s="4">
        <v>1</v>
      </c>
      <c r="H206" s="4" t="str">
        <f t="shared" si="6"/>
        <v>Does the patient have infants may not cough at all. instead, they may struggle to breathe, or they may even temporarily stop breathing. ?</v>
      </c>
    </row>
    <row r="207" spans="1:8" x14ac:dyDescent="0.3">
      <c r="A207" s="4">
        <f t="shared" si="7"/>
        <v>206</v>
      </c>
      <c r="B207" s="4" t="s">
        <v>768</v>
      </c>
      <c r="C207" s="4" t="s">
        <v>769</v>
      </c>
      <c r="D207" s="4" t="s">
        <v>382</v>
      </c>
      <c r="E207" s="4" t="s">
        <v>383</v>
      </c>
      <c r="G207" s="4">
        <v>1</v>
      </c>
      <c r="H207" s="4" t="str">
        <f t="shared" si="6"/>
        <v>Does the patient have congested nose ?</v>
      </c>
    </row>
    <row r="208" spans="1:8" x14ac:dyDescent="0.3">
      <c r="A208" s="4">
        <f t="shared" si="7"/>
        <v>207</v>
      </c>
      <c r="B208" s="4" t="s">
        <v>768</v>
      </c>
      <c r="C208" s="4" t="s">
        <v>531</v>
      </c>
      <c r="D208" s="4" t="s">
        <v>532</v>
      </c>
      <c r="E208" s="4" t="s">
        <v>533</v>
      </c>
      <c r="G208" s="4">
        <v>1</v>
      </c>
      <c r="H208" s="4" t="str">
        <f t="shared" si="6"/>
        <v>Does the patient have runny nose ?</v>
      </c>
    </row>
    <row r="209" spans="1:8" x14ac:dyDescent="0.3">
      <c r="A209" s="4">
        <f t="shared" si="7"/>
        <v>208</v>
      </c>
      <c r="B209" s="4" t="s">
        <v>768</v>
      </c>
      <c r="C209" s="4" t="s">
        <v>692</v>
      </c>
      <c r="D209" s="4" t="s">
        <v>693</v>
      </c>
      <c r="E209" s="4" t="s">
        <v>692</v>
      </c>
      <c r="G209" s="4">
        <v>1</v>
      </c>
      <c r="H209" s="4" t="str">
        <f t="shared" si="6"/>
        <v>Does the patient have dry cough ?</v>
      </c>
    </row>
    <row r="210" spans="1:8" x14ac:dyDescent="0.3">
      <c r="A210" s="4">
        <f t="shared" si="7"/>
        <v>209</v>
      </c>
      <c r="B210" s="4" t="s">
        <v>768</v>
      </c>
      <c r="C210" s="4" t="s">
        <v>770</v>
      </c>
      <c r="D210" s="4" t="s">
        <v>502</v>
      </c>
      <c r="E210" s="4" t="s">
        <v>503</v>
      </c>
      <c r="G210" s="4">
        <v>1</v>
      </c>
      <c r="H210" s="4" t="str">
        <f t="shared" si="6"/>
        <v>Does the patient have low-grade fever ?</v>
      </c>
    </row>
    <row r="211" spans="1:8" x14ac:dyDescent="0.3">
      <c r="A211" s="4">
        <f t="shared" si="7"/>
        <v>210</v>
      </c>
      <c r="B211" s="4" t="s">
        <v>768</v>
      </c>
      <c r="C211" s="4" t="s">
        <v>535</v>
      </c>
      <c r="D211" s="4" t="s">
        <v>536</v>
      </c>
      <c r="E211" s="4" t="s">
        <v>537</v>
      </c>
      <c r="G211" s="4">
        <v>1</v>
      </c>
      <c r="H211" s="4" t="str">
        <f t="shared" si="6"/>
        <v>Does the patient have sore throat ?</v>
      </c>
    </row>
    <row r="212" spans="1:8" x14ac:dyDescent="0.3">
      <c r="A212" s="4">
        <f t="shared" si="7"/>
        <v>211</v>
      </c>
      <c r="B212" s="4" t="s">
        <v>768</v>
      </c>
      <c r="C212" s="4" t="s">
        <v>771</v>
      </c>
      <c r="D212" s="4" t="s">
        <v>543</v>
      </c>
      <c r="E212" s="4" t="s">
        <v>544</v>
      </c>
      <c r="G212" s="4">
        <v>1</v>
      </c>
      <c r="H212" s="4" t="str">
        <f t="shared" si="6"/>
        <v>Does the patient have mild headache ?</v>
      </c>
    </row>
    <row r="213" spans="1:8" x14ac:dyDescent="0.3">
      <c r="A213" s="4">
        <f t="shared" si="7"/>
        <v>212</v>
      </c>
      <c r="B213" s="4" t="s">
        <v>768</v>
      </c>
      <c r="C213" s="4" t="s">
        <v>772</v>
      </c>
      <c r="D213" s="4" t="s">
        <v>419</v>
      </c>
      <c r="E213" s="4" t="s">
        <v>420</v>
      </c>
      <c r="G213" s="4">
        <v>1</v>
      </c>
      <c r="H213" s="4" t="str">
        <f t="shared" si="6"/>
        <v>Does the patient have (severe)fever ?</v>
      </c>
    </row>
    <row r="214" spans="1:8" x14ac:dyDescent="0.3">
      <c r="A214" s="4">
        <f t="shared" si="7"/>
        <v>213</v>
      </c>
      <c r="B214" s="4" t="s">
        <v>768</v>
      </c>
      <c r="C214" s="4" t="s">
        <v>773</v>
      </c>
      <c r="D214" s="4" t="s">
        <v>385</v>
      </c>
      <c r="E214" s="4" t="s">
        <v>386</v>
      </c>
      <c r="G214" s="4">
        <v>1</v>
      </c>
      <c r="H214" s="4" t="str">
        <f t="shared" si="6"/>
        <v>Does the patient have (severe)severe cough ?</v>
      </c>
    </row>
    <row r="215" spans="1:8" x14ac:dyDescent="0.3">
      <c r="A215" s="4">
        <f t="shared" si="7"/>
        <v>214</v>
      </c>
      <c r="B215" s="4" t="s">
        <v>768</v>
      </c>
      <c r="C215" s="4" t="s">
        <v>774</v>
      </c>
      <c r="D215" s="4" t="s">
        <v>525</v>
      </c>
      <c r="E215" s="4" t="s">
        <v>526</v>
      </c>
      <c r="G215" s="4">
        <v>1</v>
      </c>
      <c r="H215" s="4" t="str">
        <f t="shared" si="6"/>
        <v>Does the patient have (severe)wheezing — a high-pitched noise that's usually heard on breathing out (exhaling) ?</v>
      </c>
    </row>
    <row r="216" spans="1:8" x14ac:dyDescent="0.3">
      <c r="A216" s="4">
        <f t="shared" si="7"/>
        <v>215</v>
      </c>
      <c r="B216" s="4" t="s">
        <v>768</v>
      </c>
      <c r="C216" s="4" t="s">
        <v>775</v>
      </c>
      <c r="D216" s="4" t="s">
        <v>776</v>
      </c>
      <c r="E216" s="4" t="s">
        <v>777</v>
      </c>
      <c r="G216" s="4">
        <v>1</v>
      </c>
      <c r="H216" s="4" t="str">
        <f t="shared" si="6"/>
        <v>Does the patient have (severe)rapid breathing  — the child may prefer to sit up rather than lie down ?</v>
      </c>
    </row>
    <row r="217" spans="1:8" x14ac:dyDescent="0.3">
      <c r="A217" s="4">
        <f t="shared" si="7"/>
        <v>216</v>
      </c>
      <c r="B217" s="4" t="s">
        <v>768</v>
      </c>
      <c r="C217" s="4" t="s">
        <v>778</v>
      </c>
      <c r="D217" s="4" t="s">
        <v>499</v>
      </c>
      <c r="E217" s="4" t="s">
        <v>523</v>
      </c>
      <c r="G217" s="4">
        <v>1</v>
      </c>
      <c r="H217" s="4" t="str">
        <f t="shared" si="6"/>
        <v>Does the patient have (severe)difficulty breathing — the child may prefer to sit up rather than lie down ?</v>
      </c>
    </row>
    <row r="218" spans="1:8" x14ac:dyDescent="0.3">
      <c r="A218" s="4">
        <f t="shared" si="7"/>
        <v>217</v>
      </c>
      <c r="B218" s="4" t="s">
        <v>768</v>
      </c>
      <c r="C218" s="4" t="s">
        <v>779</v>
      </c>
      <c r="D218" s="4" t="s">
        <v>780</v>
      </c>
      <c r="E218" s="4" t="s">
        <v>781</v>
      </c>
      <c r="G218" s="4">
        <v>1</v>
      </c>
      <c r="H218" s="4" t="str">
        <f t="shared" si="6"/>
        <v>Does the patient have (severe)bluish color of the skin due to lack of oxygen (cyanosis) ?</v>
      </c>
    </row>
    <row r="219" spans="1:8" x14ac:dyDescent="0.3">
      <c r="A219" s="4">
        <f t="shared" si="7"/>
        <v>218</v>
      </c>
      <c r="B219" s="4" t="s">
        <v>768</v>
      </c>
      <c r="C219" s="4" t="s">
        <v>782</v>
      </c>
      <c r="D219" s="4" t="s">
        <v>776</v>
      </c>
      <c r="E219" s="4" t="s">
        <v>777</v>
      </c>
      <c r="G219" s="4">
        <v>1</v>
      </c>
      <c r="H219" s="4" t="str">
        <f t="shared" si="6"/>
        <v>Does the patient have (infant)short, shallow and rapid breathing ?</v>
      </c>
    </row>
    <row r="220" spans="1:8" x14ac:dyDescent="0.3">
      <c r="A220" s="4">
        <f t="shared" si="7"/>
        <v>219</v>
      </c>
      <c r="B220" s="4" t="s">
        <v>768</v>
      </c>
      <c r="C220" s="4" t="s">
        <v>783</v>
      </c>
      <c r="D220" s="4" t="s">
        <v>385</v>
      </c>
      <c r="E220" s="4" t="s">
        <v>386</v>
      </c>
      <c r="G220" s="4">
        <v>1</v>
      </c>
      <c r="H220" s="4" t="str">
        <f t="shared" si="6"/>
        <v>Does the patient have (infant)cough?</v>
      </c>
    </row>
    <row r="221" spans="1:8" x14ac:dyDescent="0.3">
      <c r="A221" s="4">
        <f t="shared" si="7"/>
        <v>220</v>
      </c>
      <c r="B221" s="4" t="s">
        <v>768</v>
      </c>
      <c r="C221" s="4" t="s">
        <v>784</v>
      </c>
      <c r="D221" s="4" t="s">
        <v>785</v>
      </c>
      <c r="E221" s="4" t="s">
        <v>786</v>
      </c>
      <c r="G221" s="4">
        <v>1</v>
      </c>
      <c r="H221" s="4" t="str">
        <f t="shared" si="6"/>
        <v>Does the patient have (infant)poor feeding ?</v>
      </c>
    </row>
    <row r="222" spans="1:8" x14ac:dyDescent="0.3">
      <c r="A222" s="4">
        <f t="shared" si="7"/>
        <v>221</v>
      </c>
      <c r="B222" s="4" t="s">
        <v>768</v>
      </c>
      <c r="C222" s="4" t="s">
        <v>787</v>
      </c>
      <c r="D222" s="4" t="s">
        <v>788</v>
      </c>
      <c r="E222" s="4" t="s">
        <v>789</v>
      </c>
      <c r="G222" s="4">
        <v>1</v>
      </c>
      <c r="H222" s="4" t="str">
        <f t="shared" si="6"/>
        <v>Does the patient have (infant)unusual tiredness (lethargy) ?</v>
      </c>
    </row>
    <row r="223" spans="1:8" x14ac:dyDescent="0.3">
      <c r="A223" s="4">
        <f t="shared" si="7"/>
        <v>222</v>
      </c>
      <c r="B223" s="4" t="s">
        <v>768</v>
      </c>
      <c r="C223" s="4" t="s">
        <v>790</v>
      </c>
      <c r="D223" s="4" t="s">
        <v>429</v>
      </c>
      <c r="E223" s="4" t="s">
        <v>430</v>
      </c>
      <c r="G223" s="4">
        <v>1</v>
      </c>
      <c r="H223" s="4" t="str">
        <f t="shared" si="6"/>
        <v>Does the patient have (infant)irritability ?</v>
      </c>
    </row>
    <row r="224" spans="1:8" x14ac:dyDescent="0.3">
      <c r="A224" s="4">
        <f t="shared" si="7"/>
        <v>223</v>
      </c>
      <c r="B224" s="4" t="s">
        <v>791</v>
      </c>
      <c r="C224" s="4" t="s">
        <v>792</v>
      </c>
      <c r="D224" s="4" t="s">
        <v>793</v>
      </c>
      <c r="E224" s="4" t="s">
        <v>794</v>
      </c>
      <c r="G224" s="4">
        <v>1</v>
      </c>
      <c r="H224" s="4" t="str">
        <f t="shared" si="6"/>
        <v>Does the patient have often begins as a typical cold?</v>
      </c>
    </row>
    <row r="225" spans="1:8" x14ac:dyDescent="0.3">
      <c r="A225" s="4">
        <f t="shared" si="7"/>
        <v>224</v>
      </c>
      <c r="B225" s="4" t="s">
        <v>791</v>
      </c>
      <c r="C225" s="4" t="s">
        <v>795</v>
      </c>
      <c r="D225" s="4" t="s">
        <v>796</v>
      </c>
      <c r="E225" s="4" t="s">
        <v>797</v>
      </c>
      <c r="G225" s="4">
        <v>1</v>
      </c>
      <c r="H225" s="4" t="str">
        <f t="shared" si="6"/>
        <v>Does the patient have loud barking cough?</v>
      </c>
    </row>
    <row r="226" spans="1:8" x14ac:dyDescent="0.3">
      <c r="A226" s="4">
        <f t="shared" si="7"/>
        <v>225</v>
      </c>
      <c r="B226" s="4" t="s">
        <v>791</v>
      </c>
      <c r="C226" s="4" t="s">
        <v>798</v>
      </c>
      <c r="D226" s="4" t="s">
        <v>799</v>
      </c>
      <c r="E226" s="4" t="s">
        <v>800</v>
      </c>
      <c r="G226" s="4">
        <v>1</v>
      </c>
      <c r="H226" s="4" t="str">
        <f t="shared" si="6"/>
        <v>Does the patient have aggravated by crying?</v>
      </c>
    </row>
    <row r="227" spans="1:8" x14ac:dyDescent="0.3">
      <c r="A227" s="4">
        <f t="shared" si="7"/>
        <v>226</v>
      </c>
      <c r="B227" s="4" t="s">
        <v>791</v>
      </c>
      <c r="C227" s="4" t="s">
        <v>801</v>
      </c>
      <c r="D227" s="4" t="s">
        <v>385</v>
      </c>
      <c r="E227" s="4" t="s">
        <v>386</v>
      </c>
      <c r="G227" s="4">
        <v>1</v>
      </c>
      <c r="H227" s="4" t="str">
        <f t="shared" si="6"/>
        <v>Does the patient have aggravated by coughing?</v>
      </c>
    </row>
    <row r="228" spans="1:8" x14ac:dyDescent="0.3">
      <c r="A228" s="4">
        <f t="shared" si="7"/>
        <v>227</v>
      </c>
      <c r="B228" s="4" t="s">
        <v>791</v>
      </c>
      <c r="C228" s="4" t="s">
        <v>802</v>
      </c>
      <c r="D228" s="4" t="s">
        <v>803</v>
      </c>
      <c r="E228" s="4" t="s">
        <v>804</v>
      </c>
      <c r="G228" s="4">
        <v>1</v>
      </c>
      <c r="H228" s="4" t="str">
        <f t="shared" si="6"/>
        <v>Does the patient have anxiety?</v>
      </c>
    </row>
    <row r="229" spans="1:8" x14ac:dyDescent="0.3">
      <c r="A229" s="4">
        <f t="shared" si="7"/>
        <v>228</v>
      </c>
      <c r="B229" s="4" t="s">
        <v>791</v>
      </c>
      <c r="C229" s="4" t="s">
        <v>805</v>
      </c>
      <c r="D229" s="4" t="s">
        <v>806</v>
      </c>
      <c r="E229" s="4" t="s">
        <v>807</v>
      </c>
      <c r="G229" s="4">
        <v>1</v>
      </c>
      <c r="H229" s="4" t="str">
        <f t="shared" si="6"/>
        <v>Does the patient have agitation?</v>
      </c>
    </row>
    <row r="230" spans="1:8" x14ac:dyDescent="0.3">
      <c r="A230" s="4">
        <f t="shared" si="7"/>
        <v>229</v>
      </c>
      <c r="B230" s="4" t="s">
        <v>791</v>
      </c>
      <c r="C230" s="4" t="s">
        <v>808</v>
      </c>
      <c r="D230" s="4" t="s">
        <v>748</v>
      </c>
      <c r="E230" s="4" t="s">
        <v>749</v>
      </c>
      <c r="G230" s="4">
        <v>1</v>
      </c>
      <c r="H230" s="4" t="str">
        <f t="shared" si="6"/>
        <v>Does the patient have setting up a cycle of worsening signs and symptoms ?</v>
      </c>
    </row>
    <row r="231" spans="1:8" x14ac:dyDescent="0.3">
      <c r="A231" s="4">
        <f t="shared" si="7"/>
        <v>230</v>
      </c>
      <c r="B231" s="4" t="s">
        <v>791</v>
      </c>
      <c r="C231" s="4" t="s">
        <v>420</v>
      </c>
      <c r="D231" s="4" t="s">
        <v>419</v>
      </c>
      <c r="E231" s="4" t="s">
        <v>420</v>
      </c>
      <c r="G231" s="4">
        <v>1</v>
      </c>
      <c r="H231" s="4" t="str">
        <f t="shared" si="6"/>
        <v>Does the patient have fever?</v>
      </c>
    </row>
    <row r="232" spans="1:8" x14ac:dyDescent="0.3">
      <c r="A232" s="4">
        <f t="shared" si="7"/>
        <v>231</v>
      </c>
      <c r="B232" s="4" t="s">
        <v>791</v>
      </c>
      <c r="C232" s="4" t="s">
        <v>809</v>
      </c>
      <c r="D232" s="4" t="s">
        <v>810</v>
      </c>
      <c r="E232" s="4" t="s">
        <v>811</v>
      </c>
      <c r="G232" s="4">
        <v>1</v>
      </c>
      <c r="H232" s="4" t="str">
        <f t="shared" si="6"/>
        <v>Does the patient have hoarse voice ?</v>
      </c>
    </row>
    <row r="233" spans="1:8" x14ac:dyDescent="0.3">
      <c r="A233" s="4">
        <f t="shared" si="7"/>
        <v>232</v>
      </c>
      <c r="B233" s="4" t="s">
        <v>791</v>
      </c>
      <c r="C233" s="4" t="s">
        <v>812</v>
      </c>
      <c r="D233" s="4" t="s">
        <v>813</v>
      </c>
      <c r="E233" s="4" t="s">
        <v>814</v>
      </c>
      <c r="G233" s="4">
        <v>1</v>
      </c>
      <c r="H233" s="4" t="str">
        <f t="shared" si="6"/>
        <v>Does the patient have breathing that may be noisy?</v>
      </c>
    </row>
    <row r="234" spans="1:8" x14ac:dyDescent="0.3">
      <c r="A234" s="4">
        <f t="shared" si="7"/>
        <v>233</v>
      </c>
      <c r="B234" s="4" t="s">
        <v>791</v>
      </c>
      <c r="C234" s="4" t="s">
        <v>815</v>
      </c>
      <c r="D234" s="4" t="s">
        <v>816</v>
      </c>
      <c r="E234" s="4" t="s">
        <v>817</v>
      </c>
      <c r="G234" s="4">
        <v>1</v>
      </c>
      <c r="H234" s="4" t="str">
        <f t="shared" si="6"/>
        <v>Does the patient have breathing that may be labored ?</v>
      </c>
    </row>
    <row r="235" spans="1:8" x14ac:dyDescent="0.3">
      <c r="A235" s="4">
        <f t="shared" si="7"/>
        <v>234</v>
      </c>
      <c r="B235" s="4" t="s">
        <v>818</v>
      </c>
      <c r="C235" s="4" t="s">
        <v>340</v>
      </c>
      <c r="D235" s="4" t="s">
        <v>419</v>
      </c>
      <c r="E235" s="4" t="s">
        <v>420</v>
      </c>
      <c r="G235" s="4">
        <v>1</v>
      </c>
      <c r="H235" s="4" t="str">
        <f t="shared" si="6"/>
        <v>Does the patient have fever?</v>
      </c>
    </row>
    <row r="236" spans="1:8" x14ac:dyDescent="0.3">
      <c r="A236" s="4">
        <f t="shared" si="7"/>
        <v>235</v>
      </c>
      <c r="B236" s="4" t="s">
        <v>818</v>
      </c>
      <c r="C236" s="4" t="s">
        <v>535</v>
      </c>
      <c r="D236" s="4" t="s">
        <v>536</v>
      </c>
      <c r="E236" s="4" t="s">
        <v>537</v>
      </c>
      <c r="G236" s="4">
        <v>1</v>
      </c>
      <c r="H236" s="4" t="str">
        <f t="shared" si="6"/>
        <v>Does the patient have sore throat ?</v>
      </c>
    </row>
    <row r="237" spans="1:8" x14ac:dyDescent="0.3">
      <c r="A237" s="4">
        <f t="shared" si="7"/>
        <v>236</v>
      </c>
      <c r="B237" s="4" t="s">
        <v>818</v>
      </c>
      <c r="C237" s="4" t="s">
        <v>819</v>
      </c>
      <c r="D237" s="4" t="s">
        <v>820</v>
      </c>
      <c r="E237" s="4" t="s">
        <v>548</v>
      </c>
      <c r="G237" s="4">
        <v>1</v>
      </c>
      <c r="H237" s="4" t="str">
        <f t="shared" si="6"/>
        <v>Does the patient have feeling of being unwell (malaise) ?</v>
      </c>
    </row>
    <row r="238" spans="1:8" x14ac:dyDescent="0.3">
      <c r="A238" s="4">
        <f t="shared" si="7"/>
        <v>237</v>
      </c>
      <c r="B238" s="4" t="s">
        <v>818</v>
      </c>
      <c r="C238" s="4" t="s">
        <v>821</v>
      </c>
      <c r="D238" s="4" t="s">
        <v>822</v>
      </c>
      <c r="E238" s="4" t="s">
        <v>823</v>
      </c>
      <c r="G238" s="4">
        <v>1</v>
      </c>
      <c r="H238" s="4" t="str">
        <f t="shared" si="6"/>
        <v>Does the patient have painful, red, blister-like lesions on the gums?</v>
      </c>
    </row>
    <row r="239" spans="1:8" x14ac:dyDescent="0.3">
      <c r="A239" s="4">
        <f t="shared" si="7"/>
        <v>238</v>
      </c>
      <c r="B239" s="4" t="s">
        <v>818</v>
      </c>
      <c r="C239" s="4" t="s">
        <v>824</v>
      </c>
      <c r="D239" s="4" t="s">
        <v>825</v>
      </c>
      <c r="E239" s="4" t="s">
        <v>826</v>
      </c>
      <c r="G239" s="4">
        <v>1</v>
      </c>
      <c r="H239" s="4" t="str">
        <f t="shared" si="6"/>
        <v>Does the patient have painful, red, blister-like lesions on the tongue?</v>
      </c>
    </row>
    <row r="240" spans="1:8" x14ac:dyDescent="0.3">
      <c r="A240" s="4">
        <f t="shared" si="7"/>
        <v>239</v>
      </c>
      <c r="B240" s="4" t="s">
        <v>818</v>
      </c>
      <c r="C240" s="4" t="s">
        <v>827</v>
      </c>
      <c r="D240" s="4" t="s">
        <v>828</v>
      </c>
      <c r="E240" s="4" t="s">
        <v>829</v>
      </c>
      <c r="G240" s="4">
        <v>1</v>
      </c>
      <c r="H240" s="4" t="str">
        <f t="shared" si="6"/>
        <v>Does the patient have painful, red, blister-like lesions on the inside of the cheeks ?</v>
      </c>
    </row>
    <row r="241" spans="1:8" x14ac:dyDescent="0.3">
      <c r="A241" s="4">
        <f t="shared" si="7"/>
        <v>240</v>
      </c>
      <c r="B241" s="4" t="s">
        <v>818</v>
      </c>
      <c r="C241" s="4" t="s">
        <v>830</v>
      </c>
      <c r="D241" s="4" t="s">
        <v>831</v>
      </c>
      <c r="E241" s="4" t="s">
        <v>832</v>
      </c>
      <c r="G241" s="4">
        <v>1</v>
      </c>
      <c r="H241" s="4" t="str">
        <f t="shared" si="6"/>
        <v>Does the patient have a red rash, without itching but sometimes with blistering, on the palms?</v>
      </c>
    </row>
    <row r="242" spans="1:8" x14ac:dyDescent="0.3">
      <c r="A242" s="4">
        <f t="shared" si="7"/>
        <v>241</v>
      </c>
      <c r="B242" s="4" t="s">
        <v>818</v>
      </c>
      <c r="C242" s="4" t="s">
        <v>833</v>
      </c>
      <c r="D242" s="4" t="s">
        <v>834</v>
      </c>
      <c r="E242" s="4" t="s">
        <v>835</v>
      </c>
      <c r="G242" s="4">
        <v>1</v>
      </c>
      <c r="H242" s="4" t="str">
        <f t="shared" si="6"/>
        <v>Does the patient have a red rash, without itching but sometimes with blistering, on the soles?</v>
      </c>
    </row>
    <row r="243" spans="1:8" x14ac:dyDescent="0.3">
      <c r="A243" s="4">
        <f t="shared" si="7"/>
        <v>242</v>
      </c>
      <c r="B243" s="4" t="s">
        <v>818</v>
      </c>
      <c r="C243" s="4" t="s">
        <v>836</v>
      </c>
      <c r="D243" s="4" t="s">
        <v>837</v>
      </c>
      <c r="E243" s="4" t="s">
        <v>838</v>
      </c>
      <c r="G243" s="4">
        <v>1</v>
      </c>
      <c r="H243" s="4" t="str">
        <f t="shared" si="6"/>
        <v>Does the patient have a red rash, without itching but sometimes with blistering, on the buttocks ?</v>
      </c>
    </row>
    <row r="244" spans="1:8" x14ac:dyDescent="0.3">
      <c r="A244" s="4">
        <f t="shared" si="7"/>
        <v>243</v>
      </c>
      <c r="B244" s="4" t="s">
        <v>818</v>
      </c>
      <c r="C244" s="4" t="s">
        <v>839</v>
      </c>
      <c r="D244" s="4" t="s">
        <v>429</v>
      </c>
      <c r="E244" s="4" t="s">
        <v>430</v>
      </c>
      <c r="G244" s="4">
        <v>1</v>
      </c>
      <c r="H244" s="4" t="str">
        <f t="shared" si="6"/>
        <v>Does the patient have irritability in infants and toddlers ?</v>
      </c>
    </row>
    <row r="245" spans="1:8" x14ac:dyDescent="0.3">
      <c r="A245" s="4">
        <f t="shared" si="7"/>
        <v>244</v>
      </c>
      <c r="B245" s="4" t="s">
        <v>818</v>
      </c>
      <c r="C245" s="4" t="s">
        <v>375</v>
      </c>
      <c r="D245" s="4" t="s">
        <v>574</v>
      </c>
      <c r="E245" s="4" t="s">
        <v>575</v>
      </c>
      <c r="G245" s="4">
        <v>1</v>
      </c>
      <c r="H245" s="4" t="str">
        <f t="shared" si="6"/>
        <v>Does the patient have loss of appetite ?</v>
      </c>
    </row>
    <row r="246" spans="1:8" x14ac:dyDescent="0.3">
      <c r="A246" s="4">
        <f t="shared" si="7"/>
        <v>245</v>
      </c>
      <c r="B246" s="4" t="s">
        <v>818</v>
      </c>
      <c r="C246" s="4" t="s">
        <v>840</v>
      </c>
      <c r="D246" s="4" t="s">
        <v>841</v>
      </c>
      <c r="E246" s="4" t="s">
        <v>842</v>
      </c>
      <c r="G246" s="4">
        <v>1</v>
      </c>
      <c r="H246" s="4" t="str">
        <f t="shared" si="6"/>
        <v>Does the patient have a rash on the hands?</v>
      </c>
    </row>
    <row r="247" spans="1:8" x14ac:dyDescent="0.3">
      <c r="A247" s="4">
        <f t="shared" si="7"/>
        <v>246</v>
      </c>
      <c r="B247" s="4" t="s">
        <v>818</v>
      </c>
      <c r="C247" s="4" t="s">
        <v>843</v>
      </c>
      <c r="D247" s="4" t="s">
        <v>844</v>
      </c>
      <c r="E247" s="4" t="s">
        <v>845</v>
      </c>
      <c r="G247" s="4">
        <v>1</v>
      </c>
      <c r="H247" s="4" t="str">
        <f t="shared" si="6"/>
        <v>Does the patient have a rash on the feet?</v>
      </c>
    </row>
    <row r="248" spans="1:8" x14ac:dyDescent="0.3">
      <c r="A248" s="4">
        <f t="shared" si="7"/>
        <v>247</v>
      </c>
      <c r="B248" s="4" t="s">
        <v>846</v>
      </c>
      <c r="C248" s="4" t="s">
        <v>847</v>
      </c>
      <c r="D248" s="4" t="s">
        <v>742</v>
      </c>
      <c r="E248" s="4" t="s">
        <v>743</v>
      </c>
      <c r="G248" s="4">
        <v>1</v>
      </c>
      <c r="H248" s="4" t="str">
        <f t="shared" si="6"/>
        <v>Does the patient have redness in one or both eyes ?</v>
      </c>
    </row>
    <row r="249" spans="1:8" x14ac:dyDescent="0.3">
      <c r="A249" s="4">
        <f t="shared" si="7"/>
        <v>248</v>
      </c>
      <c r="B249" s="4" t="s">
        <v>846</v>
      </c>
      <c r="C249" s="4" t="s">
        <v>848</v>
      </c>
      <c r="D249" s="4" t="s">
        <v>849</v>
      </c>
      <c r="E249" s="4" t="s">
        <v>850</v>
      </c>
      <c r="G249" s="4">
        <v>1</v>
      </c>
      <c r="H249" s="4" t="str">
        <f t="shared" si="6"/>
        <v>Does the patient have itchiness in one or both eyes ?</v>
      </c>
    </row>
    <row r="250" spans="1:8" x14ac:dyDescent="0.3">
      <c r="A250" s="4">
        <f t="shared" si="7"/>
        <v>249</v>
      </c>
      <c r="B250" s="4" t="s">
        <v>846</v>
      </c>
      <c r="C250" s="4" t="s">
        <v>851</v>
      </c>
      <c r="D250" s="4" t="s">
        <v>852</v>
      </c>
      <c r="E250" s="4" t="s">
        <v>853</v>
      </c>
      <c r="F250" s="4" t="s">
        <v>854</v>
      </c>
      <c r="G250" s="4">
        <v>1</v>
      </c>
      <c r="H250" s="4" t="str">
        <f t="shared" si="6"/>
        <v>Does the patient have a gritty feeling in one or both eyes ?</v>
      </c>
    </row>
    <row r="251" spans="1:8" x14ac:dyDescent="0.3">
      <c r="A251" s="4">
        <f t="shared" si="7"/>
        <v>250</v>
      </c>
      <c r="B251" s="4" t="s">
        <v>846</v>
      </c>
      <c r="C251" s="4" t="s">
        <v>855</v>
      </c>
      <c r="D251" s="4" t="s">
        <v>856</v>
      </c>
      <c r="E251" s="4" t="s">
        <v>857</v>
      </c>
      <c r="G251" s="4">
        <v>1</v>
      </c>
      <c r="H251" s="4" t="str">
        <f t="shared" si="6"/>
        <v>Does the patient have a discharge in one or both eyes that forms a crust during the night that may prevent your eye or eyes from opening in the morning ?</v>
      </c>
    </row>
    <row r="252" spans="1:8" x14ac:dyDescent="0.3">
      <c r="A252" s="4">
        <f t="shared" si="7"/>
        <v>251</v>
      </c>
      <c r="B252" s="4" t="s">
        <v>846</v>
      </c>
      <c r="C252" s="4" t="s">
        <v>858</v>
      </c>
      <c r="D252" s="4" t="s">
        <v>745</v>
      </c>
      <c r="E252" s="4" t="s">
        <v>746</v>
      </c>
      <c r="G252" s="4">
        <v>1</v>
      </c>
      <c r="H252" s="4" t="str">
        <f t="shared" si="6"/>
        <v>Does the patient have tearing ?</v>
      </c>
    </row>
    <row r="253" spans="1:8" x14ac:dyDescent="0.3">
      <c r="A253" s="4">
        <f t="shared" si="7"/>
        <v>252</v>
      </c>
      <c r="B253" s="4" t="s">
        <v>859</v>
      </c>
      <c r="C253" s="4" t="s">
        <v>340</v>
      </c>
      <c r="D253" s="4" t="s">
        <v>419</v>
      </c>
      <c r="E253" s="4" t="s">
        <v>420</v>
      </c>
      <c r="G253" s="4">
        <v>1</v>
      </c>
      <c r="H253" s="4" t="str">
        <f t="shared" si="6"/>
        <v>Does the patient have fever?</v>
      </c>
    </row>
    <row r="254" spans="1:8" x14ac:dyDescent="0.3">
      <c r="A254" s="4">
        <f t="shared" si="7"/>
        <v>253</v>
      </c>
      <c r="B254" s="4" t="s">
        <v>859</v>
      </c>
      <c r="C254" s="4" t="s">
        <v>860</v>
      </c>
      <c r="D254" s="4" t="s">
        <v>861</v>
      </c>
      <c r="E254" s="4" t="s">
        <v>862</v>
      </c>
      <c r="G254" s="4">
        <v>1</v>
      </c>
      <c r="H254" s="4" t="str">
        <f t="shared" si="6"/>
        <v>Does the patient have upset stomach ?</v>
      </c>
    </row>
    <row r="255" spans="1:8" x14ac:dyDescent="0.3">
      <c r="A255" s="4">
        <f t="shared" si="7"/>
        <v>254</v>
      </c>
      <c r="B255" s="4" t="s">
        <v>859</v>
      </c>
      <c r="C255" s="4" t="s">
        <v>613</v>
      </c>
      <c r="D255" s="4" t="s">
        <v>543</v>
      </c>
      <c r="E255" s="4" t="s">
        <v>544</v>
      </c>
      <c r="G255" s="4">
        <v>1</v>
      </c>
      <c r="H255" s="4" t="str">
        <f t="shared" si="6"/>
        <v>Does the patient have headache?</v>
      </c>
    </row>
    <row r="256" spans="1:8" x14ac:dyDescent="0.3">
      <c r="A256" s="4">
        <f t="shared" si="7"/>
        <v>255</v>
      </c>
      <c r="B256" s="4" t="s">
        <v>859</v>
      </c>
      <c r="C256" s="4" t="s">
        <v>515</v>
      </c>
      <c r="D256" s="4" t="s">
        <v>516</v>
      </c>
      <c r="E256" s="4" t="s">
        <v>517</v>
      </c>
      <c r="G256" s="4">
        <v>1</v>
      </c>
      <c r="H256" s="4" t="str">
        <f t="shared" si="6"/>
        <v>Does the patient have runny nose ?</v>
      </c>
    </row>
    <row r="257" spans="1:8" x14ac:dyDescent="0.3">
      <c r="A257" s="4">
        <f t="shared" si="7"/>
        <v>256</v>
      </c>
      <c r="B257" s="4" t="s">
        <v>859</v>
      </c>
      <c r="C257" s="4" t="s">
        <v>863</v>
      </c>
      <c r="D257" s="4" t="s">
        <v>707</v>
      </c>
      <c r="E257" s="4" t="s">
        <v>708</v>
      </c>
      <c r="G257" s="4">
        <v>1</v>
      </c>
      <c r="H257" s="4" t="str">
        <f t="shared" si="6"/>
        <v>Does the patient have a distinctive bright red facial rash may appear — usually on both cheeks. ?</v>
      </c>
    </row>
    <row r="258" spans="1:8" x14ac:dyDescent="0.3">
      <c r="A258" s="4">
        <f t="shared" si="7"/>
        <v>257</v>
      </c>
      <c r="B258" s="4" t="s">
        <v>859</v>
      </c>
      <c r="C258" s="4" t="s">
        <v>863</v>
      </c>
      <c r="D258" s="4" t="s">
        <v>864</v>
      </c>
      <c r="E258" s="4" t="s">
        <v>865</v>
      </c>
      <c r="G258" s="4">
        <v>1</v>
      </c>
      <c r="H258" s="4" t="str">
        <f t="shared" si="6"/>
        <v>Does the patient have a distinctive bright red facial rash may appear — usually on both cheeks. ?</v>
      </c>
    </row>
    <row r="259" spans="1:8" x14ac:dyDescent="0.3">
      <c r="A259" s="4">
        <f t="shared" si="7"/>
        <v>258</v>
      </c>
      <c r="B259" s="4" t="s">
        <v>859</v>
      </c>
      <c r="C259" s="4" t="s">
        <v>866</v>
      </c>
      <c r="D259" s="4" t="s">
        <v>737</v>
      </c>
      <c r="E259" s="4" t="s">
        <v>738</v>
      </c>
      <c r="G259" s="4">
        <v>1</v>
      </c>
      <c r="H259" s="4" t="str">
        <f t="shared" ref="H259:H322" si="8">"Does the patient have "&amp;LOWER(C259)&amp;"?"</f>
        <v>Does the patient have eventually it may extend to the arms, trunk, thighs and buttocks, where the rash has a pink, lacy, slightly raised appearance. ?</v>
      </c>
    </row>
    <row r="260" spans="1:8" x14ac:dyDescent="0.3">
      <c r="A260" s="4">
        <f t="shared" ref="A260:A323" si="9">+A259+1</f>
        <v>259</v>
      </c>
      <c r="B260" s="4" t="s">
        <v>859</v>
      </c>
      <c r="C260" s="4" t="s">
        <v>866</v>
      </c>
      <c r="D260" s="4" t="s">
        <v>867</v>
      </c>
      <c r="E260" s="4" t="s">
        <v>868</v>
      </c>
      <c r="G260" s="4">
        <v>1</v>
      </c>
      <c r="H260" s="4" t="str">
        <f t="shared" si="8"/>
        <v>Does the patient have eventually it may extend to the arms, trunk, thighs and buttocks, where the rash has a pink, lacy, slightly raised appearance. ?</v>
      </c>
    </row>
    <row r="261" spans="1:8" x14ac:dyDescent="0.3">
      <c r="A261" s="4">
        <f t="shared" si="9"/>
        <v>260</v>
      </c>
      <c r="B261" s="4" t="s">
        <v>859</v>
      </c>
      <c r="C261" s="4" t="s">
        <v>866</v>
      </c>
      <c r="D261" s="4" t="s">
        <v>869</v>
      </c>
      <c r="E261" s="4" t="s">
        <v>870</v>
      </c>
      <c r="G261" s="4">
        <v>1</v>
      </c>
      <c r="H261" s="4" t="str">
        <f t="shared" si="8"/>
        <v>Does the patient have eventually it may extend to the arms, trunk, thighs and buttocks, where the rash has a pink, lacy, slightly raised appearance. ?</v>
      </c>
    </row>
    <row r="262" spans="1:8" x14ac:dyDescent="0.3">
      <c r="A262" s="4">
        <f t="shared" si="9"/>
        <v>261</v>
      </c>
      <c r="B262" s="4" t="s">
        <v>859</v>
      </c>
      <c r="C262" s="4" t="s">
        <v>866</v>
      </c>
      <c r="D262" s="4" t="s">
        <v>837</v>
      </c>
      <c r="E262" s="4" t="s">
        <v>838</v>
      </c>
      <c r="G262" s="4">
        <v>1</v>
      </c>
      <c r="H262" s="4" t="str">
        <f t="shared" si="8"/>
        <v>Does the patient have eventually it may extend to the arms, trunk, thighs and buttocks, where the rash has a pink, lacy, slightly raised appearance. ?</v>
      </c>
    </row>
    <row r="263" spans="1:8" x14ac:dyDescent="0.3">
      <c r="A263" s="4">
        <f t="shared" si="9"/>
        <v>262</v>
      </c>
      <c r="B263" s="4" t="s">
        <v>859</v>
      </c>
      <c r="C263" s="4" t="s">
        <v>871</v>
      </c>
      <c r="D263" s="4" t="s">
        <v>872</v>
      </c>
      <c r="E263" s="4" t="s">
        <v>873</v>
      </c>
      <c r="G263" s="4">
        <v>1</v>
      </c>
      <c r="H263" s="4" t="str">
        <f t="shared" si="8"/>
        <v>Does the patient have the rash may be itchy, especially on the soles of the feet. ?</v>
      </c>
    </row>
    <row r="264" spans="1:8" x14ac:dyDescent="0.3">
      <c r="A264" s="4">
        <f t="shared" si="9"/>
        <v>263</v>
      </c>
      <c r="B264" s="4" t="s">
        <v>859</v>
      </c>
      <c r="C264" s="4" t="s">
        <v>874</v>
      </c>
      <c r="D264" s="4" t="s">
        <v>875</v>
      </c>
      <c r="E264" s="4" t="s">
        <v>876</v>
      </c>
      <c r="G264" s="4">
        <v>1</v>
      </c>
      <c r="H264" s="4" t="str">
        <f t="shared" si="8"/>
        <v>Does the patient have becoming more visible when a child is exposed to extreme temperatures or spends time in the sun. ?</v>
      </c>
    </row>
    <row r="265" spans="1:8" x14ac:dyDescent="0.3">
      <c r="A265" s="4">
        <f t="shared" si="9"/>
        <v>264</v>
      </c>
      <c r="B265" s="4" t="s">
        <v>859</v>
      </c>
      <c r="C265" s="4" t="s">
        <v>874</v>
      </c>
      <c r="D265" s="4" t="s">
        <v>877</v>
      </c>
      <c r="E265" s="4" t="s">
        <v>878</v>
      </c>
      <c r="G265" s="4">
        <v>1</v>
      </c>
      <c r="H265" s="4" t="str">
        <f t="shared" si="8"/>
        <v>Does the patient have becoming more visible when a child is exposed to extreme temperatures or spends time in the sun. ?</v>
      </c>
    </row>
    <row r="266" spans="1:8" x14ac:dyDescent="0.3">
      <c r="A266" s="4">
        <f t="shared" si="9"/>
        <v>265</v>
      </c>
      <c r="B266" s="4" t="s">
        <v>879</v>
      </c>
      <c r="C266" s="4" t="s">
        <v>880</v>
      </c>
      <c r="D266" s="4" t="s">
        <v>419</v>
      </c>
      <c r="E266" s="4" t="s">
        <v>420</v>
      </c>
      <c r="G266" s="4">
        <v>1</v>
      </c>
      <c r="H266" s="4" t="str">
        <f t="shared" si="8"/>
        <v>Does the patient have fever ?</v>
      </c>
    </row>
    <row r="267" spans="1:8" x14ac:dyDescent="0.3">
      <c r="A267" s="4">
        <f t="shared" si="9"/>
        <v>266</v>
      </c>
      <c r="B267" s="4" t="s">
        <v>879</v>
      </c>
      <c r="C267" s="4" t="s">
        <v>881</v>
      </c>
      <c r="D267" s="4" t="s">
        <v>470</v>
      </c>
      <c r="E267" s="4" t="s">
        <v>471</v>
      </c>
      <c r="G267" s="4">
        <v>1</v>
      </c>
      <c r="H267" s="4" t="str">
        <f t="shared" si="8"/>
        <v>Does the patient have vomiting?</v>
      </c>
    </row>
    <row r="268" spans="1:8" x14ac:dyDescent="0.3">
      <c r="A268" s="4">
        <f t="shared" si="9"/>
        <v>267</v>
      </c>
      <c r="B268" s="4" t="s">
        <v>879</v>
      </c>
      <c r="C268" s="4" t="s">
        <v>882</v>
      </c>
      <c r="D268" s="4" t="s">
        <v>883</v>
      </c>
      <c r="E268" s="4" t="s">
        <v>884</v>
      </c>
      <c r="G268" s="4">
        <v>1</v>
      </c>
      <c r="H268" s="4" t="str">
        <f t="shared" si="8"/>
        <v>Does the patient have three to eight days of watery diarrhea?</v>
      </c>
    </row>
    <row r="269" spans="1:8" x14ac:dyDescent="0.3">
      <c r="A269" s="4">
        <f t="shared" si="9"/>
        <v>268</v>
      </c>
      <c r="B269" s="4" t="s">
        <v>879</v>
      </c>
      <c r="C269" s="4" t="s">
        <v>885</v>
      </c>
      <c r="D269" s="4" t="s">
        <v>659</v>
      </c>
      <c r="E269" s="4" t="s">
        <v>886</v>
      </c>
      <c r="G269" s="4">
        <v>1</v>
      </c>
      <c r="H269" s="4" t="str">
        <f t="shared" si="8"/>
        <v>Does the patient have abdominal pain ?</v>
      </c>
    </row>
    <row r="270" spans="1:8" x14ac:dyDescent="0.3">
      <c r="A270" s="4">
        <f t="shared" si="9"/>
        <v>269</v>
      </c>
      <c r="B270" s="4" t="s">
        <v>887</v>
      </c>
      <c r="C270" s="4" t="s">
        <v>888</v>
      </c>
      <c r="D270" s="4" t="s">
        <v>2207</v>
      </c>
      <c r="E270" s="4" t="s">
        <v>2208</v>
      </c>
      <c r="G270" s="4">
        <v>1</v>
      </c>
      <c r="H270" s="4" t="str">
        <f t="shared" si="8"/>
        <v>Does the patient have a fever that is often is higher than 102.2 f (39 c) and lasts more than three days ?</v>
      </c>
    </row>
    <row r="271" spans="1:8" x14ac:dyDescent="0.3">
      <c r="A271" s="4">
        <f t="shared" si="9"/>
        <v>270</v>
      </c>
      <c r="B271" s="4" t="s">
        <v>887</v>
      </c>
      <c r="C271" s="4" t="s">
        <v>889</v>
      </c>
      <c r="D271" s="4" t="s">
        <v>742</v>
      </c>
      <c r="E271" s="4" t="s">
        <v>743</v>
      </c>
      <c r="G271" s="4">
        <v>1</v>
      </c>
      <c r="H271" s="4" t="str">
        <f t="shared" si="8"/>
        <v>Does the patient have extremely red eyes (conjunctivitis) without a thick discharge ?</v>
      </c>
    </row>
    <row r="272" spans="1:8" x14ac:dyDescent="0.3">
      <c r="A272" s="4">
        <f t="shared" si="9"/>
        <v>271</v>
      </c>
      <c r="B272" s="4" t="s">
        <v>887</v>
      </c>
      <c r="C272" s="4" t="s">
        <v>890</v>
      </c>
      <c r="D272" s="4" t="s">
        <v>867</v>
      </c>
      <c r="E272" s="4" t="s">
        <v>868</v>
      </c>
      <c r="G272" s="4">
        <v>1</v>
      </c>
      <c r="H272" s="4" t="str">
        <f t="shared" si="8"/>
        <v>Does the patient have a rash on the main part of the body (trunk) and in the genital area ?</v>
      </c>
    </row>
    <row r="273" spans="1:8" x14ac:dyDescent="0.3">
      <c r="A273" s="4">
        <f t="shared" si="9"/>
        <v>272</v>
      </c>
      <c r="B273" s="4" t="s">
        <v>887</v>
      </c>
      <c r="C273" s="4" t="s">
        <v>890</v>
      </c>
      <c r="D273" s="4" t="s">
        <v>891</v>
      </c>
      <c r="E273" s="4" t="s">
        <v>892</v>
      </c>
      <c r="G273" s="4">
        <v>1</v>
      </c>
      <c r="H273" s="4" t="str">
        <f t="shared" si="8"/>
        <v>Does the patient have a rash on the main part of the body (trunk) and in the genital area ?</v>
      </c>
    </row>
    <row r="274" spans="1:8" x14ac:dyDescent="0.3">
      <c r="A274" s="4">
        <f t="shared" si="9"/>
        <v>273</v>
      </c>
      <c r="B274" s="4" t="s">
        <v>887</v>
      </c>
      <c r="C274" s="4" t="s">
        <v>893</v>
      </c>
      <c r="D274" s="4" t="s">
        <v>646</v>
      </c>
      <c r="E274" s="4" t="s">
        <v>647</v>
      </c>
      <c r="G274" s="4">
        <v>1</v>
      </c>
      <c r="H274" s="4" t="str">
        <f t="shared" si="8"/>
        <v>Does the patient have red, dry, cracked lips and an extremely red, swollen tongue (strawberry tongue) ?</v>
      </c>
    </row>
    <row r="275" spans="1:8" x14ac:dyDescent="0.3">
      <c r="A275" s="4">
        <f t="shared" si="9"/>
        <v>274</v>
      </c>
      <c r="B275" s="4" t="s">
        <v>887</v>
      </c>
      <c r="C275" s="4" t="s">
        <v>893</v>
      </c>
      <c r="D275" s="4" t="s">
        <v>894</v>
      </c>
      <c r="E275" s="4" t="s">
        <v>895</v>
      </c>
      <c r="F275" s="4" t="s">
        <v>896</v>
      </c>
      <c r="G275" s="4">
        <v>1</v>
      </c>
      <c r="H275" s="4" t="str">
        <f t="shared" si="8"/>
        <v>Does the patient have red, dry, cracked lips and an extremely red, swollen tongue (strawberry tongue) ?</v>
      </c>
    </row>
    <row r="276" spans="1:8" x14ac:dyDescent="0.3">
      <c r="A276" s="4">
        <f t="shared" si="9"/>
        <v>275</v>
      </c>
      <c r="B276" s="4" t="s">
        <v>887</v>
      </c>
      <c r="C276" s="4" t="s">
        <v>897</v>
      </c>
      <c r="D276" s="4" t="s">
        <v>898</v>
      </c>
      <c r="E276" s="4" t="s">
        <v>899</v>
      </c>
      <c r="F276" s="4" t="s">
        <v>900</v>
      </c>
      <c r="G276" s="4">
        <v>1</v>
      </c>
      <c r="H276" s="4" t="str">
        <f t="shared" si="8"/>
        <v>Does the patient have swollen, red skin on the palms of the hands and the soles of the feet ?</v>
      </c>
    </row>
    <row r="277" spans="1:8" x14ac:dyDescent="0.3">
      <c r="A277" s="4">
        <f t="shared" si="9"/>
        <v>276</v>
      </c>
      <c r="B277" s="4" t="s">
        <v>887</v>
      </c>
      <c r="C277" s="4" t="s">
        <v>901</v>
      </c>
      <c r="D277" s="4" t="s">
        <v>416</v>
      </c>
      <c r="E277" s="4" t="s">
        <v>417</v>
      </c>
      <c r="G277" s="4">
        <v>1</v>
      </c>
      <c r="H277" s="4" t="str">
        <f t="shared" si="8"/>
        <v>Does the patient have swollen lymph nodes in the neck and perhaps elsewhere ?</v>
      </c>
    </row>
    <row r="278" spans="1:8" x14ac:dyDescent="0.3">
      <c r="A278" s="4">
        <f t="shared" si="9"/>
        <v>277</v>
      </c>
      <c r="B278" s="4" t="s">
        <v>887</v>
      </c>
      <c r="C278" s="4" t="s">
        <v>902</v>
      </c>
      <c r="D278" s="4" t="s">
        <v>429</v>
      </c>
      <c r="E278" s="4" t="s">
        <v>430</v>
      </c>
      <c r="G278" s="4">
        <v>1</v>
      </c>
      <c r="H278" s="4" t="str">
        <f t="shared" si="8"/>
        <v>Does the patient have irritability ?</v>
      </c>
    </row>
    <row r="279" spans="1:8" x14ac:dyDescent="0.3">
      <c r="A279" s="4">
        <f t="shared" si="9"/>
        <v>278</v>
      </c>
      <c r="B279" s="4" t="s">
        <v>887</v>
      </c>
      <c r="C279" s="4" t="s">
        <v>903</v>
      </c>
      <c r="D279" s="4" t="s">
        <v>904</v>
      </c>
      <c r="E279" s="4" t="s">
        <v>905</v>
      </c>
      <c r="F279" s="4" t="s">
        <v>906</v>
      </c>
      <c r="G279" s="4">
        <v>1</v>
      </c>
      <c r="H279" s="4" t="str">
        <f t="shared" si="8"/>
        <v>Does the patient have peeling of the skin on the hands and feet, especially the tips of the fingers and toes, often in large sheets ?</v>
      </c>
    </row>
    <row r="280" spans="1:8" x14ac:dyDescent="0.3">
      <c r="A280" s="4">
        <f t="shared" si="9"/>
        <v>279</v>
      </c>
      <c r="B280" s="4" t="s">
        <v>887</v>
      </c>
      <c r="C280" s="4" t="s">
        <v>907</v>
      </c>
      <c r="D280" s="4" t="s">
        <v>908</v>
      </c>
      <c r="E280" s="4" t="s">
        <v>909</v>
      </c>
      <c r="G280" s="4">
        <v>1</v>
      </c>
      <c r="H280" s="4" t="str">
        <f t="shared" si="8"/>
        <v>Does the patient have joint pain ?</v>
      </c>
    </row>
    <row r="281" spans="1:8" x14ac:dyDescent="0.3">
      <c r="A281" s="4">
        <f t="shared" si="9"/>
        <v>280</v>
      </c>
      <c r="B281" s="4" t="s">
        <v>887</v>
      </c>
      <c r="C281" s="4" t="s">
        <v>910</v>
      </c>
      <c r="D281" s="4" t="s">
        <v>588</v>
      </c>
      <c r="E281" s="4" t="s">
        <v>589</v>
      </c>
      <c r="G281" s="4">
        <v>1</v>
      </c>
      <c r="H281" s="4" t="str">
        <f t="shared" si="8"/>
        <v>Does the patient have diarrhea ?</v>
      </c>
    </row>
    <row r="282" spans="1:8" x14ac:dyDescent="0.3">
      <c r="A282" s="4">
        <f t="shared" si="9"/>
        <v>281</v>
      </c>
      <c r="B282" s="4" t="s">
        <v>887</v>
      </c>
      <c r="C282" s="4" t="s">
        <v>911</v>
      </c>
      <c r="D282" s="4" t="s">
        <v>470</v>
      </c>
      <c r="E282" s="4" t="s">
        <v>471</v>
      </c>
      <c r="G282" s="4">
        <v>1</v>
      </c>
      <c r="H282" s="4" t="str">
        <f t="shared" si="8"/>
        <v>Does the patient have vomiting ?</v>
      </c>
    </row>
    <row r="283" spans="1:8" x14ac:dyDescent="0.3">
      <c r="A283" s="4">
        <f t="shared" si="9"/>
        <v>282</v>
      </c>
      <c r="B283" s="4" t="s">
        <v>887</v>
      </c>
      <c r="C283" s="4" t="s">
        <v>912</v>
      </c>
      <c r="D283" s="4" t="s">
        <v>659</v>
      </c>
      <c r="E283" s="4" t="s">
        <v>886</v>
      </c>
      <c r="G283" s="4">
        <v>1</v>
      </c>
      <c r="H283" s="4" t="str">
        <f t="shared" si="8"/>
        <v>Does the patient have abdominal pain ?</v>
      </c>
    </row>
    <row r="284" spans="1:8" x14ac:dyDescent="0.3">
      <c r="A284" s="4">
        <f t="shared" si="9"/>
        <v>283</v>
      </c>
      <c r="B284" s="4" t="s">
        <v>913</v>
      </c>
      <c r="C284" s="4" t="s">
        <v>914</v>
      </c>
      <c r="D284" s="4" t="s">
        <v>2207</v>
      </c>
      <c r="E284" s="4" t="s">
        <v>2208</v>
      </c>
      <c r="G284" s="4">
        <v>1</v>
      </c>
      <c r="H284" s="4" t="str">
        <f t="shared" si="8"/>
        <v>Does the patient have sudden high fever ?</v>
      </c>
    </row>
    <row r="285" spans="1:8" x14ac:dyDescent="0.3">
      <c r="A285" s="4">
        <f t="shared" si="9"/>
        <v>284</v>
      </c>
      <c r="B285" s="4" t="s">
        <v>913</v>
      </c>
      <c r="C285" s="4" t="s">
        <v>915</v>
      </c>
      <c r="D285" s="4" t="s">
        <v>916</v>
      </c>
      <c r="E285" s="4" t="s">
        <v>917</v>
      </c>
      <c r="G285" s="4">
        <v>1</v>
      </c>
      <c r="H285" s="4" t="str">
        <f t="shared" si="8"/>
        <v>Does the patient have stiff neck ?</v>
      </c>
    </row>
    <row r="286" spans="1:8" x14ac:dyDescent="0.3">
      <c r="A286" s="4">
        <f t="shared" si="9"/>
        <v>285</v>
      </c>
      <c r="B286" s="4" t="s">
        <v>913</v>
      </c>
      <c r="C286" s="4" t="s">
        <v>918</v>
      </c>
      <c r="D286" s="4" t="s">
        <v>919</v>
      </c>
      <c r="E286" s="4" t="s">
        <v>920</v>
      </c>
      <c r="G286" s="4">
        <v>1</v>
      </c>
      <c r="H286" s="4" t="str">
        <f t="shared" si="8"/>
        <v>Does the patient have severe headache that seems different than normal ?</v>
      </c>
    </row>
    <row r="287" spans="1:8" x14ac:dyDescent="0.3">
      <c r="A287" s="4">
        <f t="shared" si="9"/>
        <v>286</v>
      </c>
      <c r="B287" s="4" t="s">
        <v>913</v>
      </c>
      <c r="C287" s="4" t="s">
        <v>921</v>
      </c>
      <c r="D287" s="4" t="s">
        <v>543</v>
      </c>
      <c r="E287" s="4" t="s">
        <v>544</v>
      </c>
      <c r="G287" s="4">
        <v>1</v>
      </c>
      <c r="H287" s="4" t="str">
        <f t="shared" si="8"/>
        <v>Does the patient have headache with nausea or vomiting ?</v>
      </c>
    </row>
    <row r="288" spans="1:8" x14ac:dyDescent="0.3">
      <c r="A288" s="4">
        <f t="shared" si="9"/>
        <v>287</v>
      </c>
      <c r="B288" s="4" t="s">
        <v>913</v>
      </c>
      <c r="C288" s="4" t="s">
        <v>922</v>
      </c>
      <c r="D288" s="4" t="s">
        <v>467</v>
      </c>
      <c r="E288" s="4" t="s">
        <v>468</v>
      </c>
      <c r="G288" s="4">
        <v>1</v>
      </c>
      <c r="H288" s="4" t="str">
        <f t="shared" si="8"/>
        <v>Does the patient have nausea?</v>
      </c>
    </row>
    <row r="289" spans="1:8" x14ac:dyDescent="0.3">
      <c r="A289" s="4">
        <f t="shared" si="9"/>
        <v>288</v>
      </c>
      <c r="B289" s="4" t="s">
        <v>913</v>
      </c>
      <c r="C289" s="4" t="s">
        <v>923</v>
      </c>
      <c r="D289" s="4" t="s">
        <v>470</v>
      </c>
      <c r="E289" s="4" t="s">
        <v>471</v>
      </c>
      <c r="G289" s="4">
        <v>1</v>
      </c>
      <c r="H289" s="4" t="str">
        <f t="shared" si="8"/>
        <v>Does the patient have vomiting ?</v>
      </c>
    </row>
    <row r="290" spans="1:8" x14ac:dyDescent="0.3">
      <c r="A290" s="4">
        <f t="shared" si="9"/>
        <v>289</v>
      </c>
      <c r="B290" s="4" t="s">
        <v>913</v>
      </c>
      <c r="C290" s="4" t="s">
        <v>924</v>
      </c>
      <c r="D290" s="4" t="s">
        <v>925</v>
      </c>
      <c r="E290" s="4" t="s">
        <v>926</v>
      </c>
      <c r="G290" s="4">
        <v>1</v>
      </c>
      <c r="H290" s="4" t="str">
        <f t="shared" si="8"/>
        <v>Does the patient have confusion or difficulty concentrating ?</v>
      </c>
    </row>
    <row r="291" spans="1:8" x14ac:dyDescent="0.3">
      <c r="A291" s="4">
        <f t="shared" si="9"/>
        <v>290</v>
      </c>
      <c r="B291" s="4" t="s">
        <v>913</v>
      </c>
      <c r="C291" s="4" t="s">
        <v>924</v>
      </c>
      <c r="D291" s="4" t="s">
        <v>927</v>
      </c>
      <c r="E291" s="4" t="s">
        <v>928</v>
      </c>
      <c r="G291" s="4">
        <v>1</v>
      </c>
      <c r="H291" s="4" t="str">
        <f t="shared" si="8"/>
        <v>Does the patient have confusion or difficulty concentrating ?</v>
      </c>
    </row>
    <row r="292" spans="1:8" x14ac:dyDescent="0.3">
      <c r="A292" s="4">
        <f t="shared" si="9"/>
        <v>291</v>
      </c>
      <c r="B292" s="4" t="s">
        <v>913</v>
      </c>
      <c r="C292" s="4" t="s">
        <v>929</v>
      </c>
      <c r="D292" s="4" t="s">
        <v>930</v>
      </c>
      <c r="E292" s="4" t="s">
        <v>931</v>
      </c>
      <c r="G292" s="4">
        <v>1</v>
      </c>
      <c r="H292" s="4" t="str">
        <f t="shared" si="8"/>
        <v>Does the patient have seizures ?</v>
      </c>
    </row>
    <row r="293" spans="1:8" x14ac:dyDescent="0.3">
      <c r="A293" s="4">
        <f t="shared" si="9"/>
        <v>292</v>
      </c>
      <c r="B293" s="4" t="s">
        <v>913</v>
      </c>
      <c r="C293" s="4" t="s">
        <v>932</v>
      </c>
      <c r="D293" s="4" t="s">
        <v>933</v>
      </c>
      <c r="E293" s="4" t="s">
        <v>934</v>
      </c>
      <c r="G293" s="4">
        <v>1</v>
      </c>
      <c r="H293" s="4" t="str">
        <f t="shared" si="8"/>
        <v>Does the patient have sleepiness or difficulty waking ?</v>
      </c>
    </row>
    <row r="294" spans="1:8" x14ac:dyDescent="0.3">
      <c r="A294" s="4">
        <f t="shared" si="9"/>
        <v>293</v>
      </c>
      <c r="B294" s="4" t="s">
        <v>913</v>
      </c>
      <c r="C294" s="4" t="s">
        <v>932</v>
      </c>
      <c r="D294" s="4" t="s">
        <v>935</v>
      </c>
      <c r="E294" s="4" t="s">
        <v>936</v>
      </c>
      <c r="G294" s="4">
        <v>1</v>
      </c>
      <c r="H294" s="4" t="str">
        <f t="shared" si="8"/>
        <v>Does the patient have sleepiness or difficulty waking ?</v>
      </c>
    </row>
    <row r="295" spans="1:8" x14ac:dyDescent="0.3">
      <c r="A295" s="4">
        <f t="shared" si="9"/>
        <v>294</v>
      </c>
      <c r="B295" s="4" t="s">
        <v>913</v>
      </c>
      <c r="C295" s="4" t="s">
        <v>937</v>
      </c>
      <c r="D295" s="4" t="s">
        <v>938</v>
      </c>
      <c r="E295" s="4" t="s">
        <v>939</v>
      </c>
      <c r="G295" s="4">
        <v>1</v>
      </c>
      <c r="H295" s="4" t="str">
        <f t="shared" si="8"/>
        <v>Does the patient have sensitivity to light ?</v>
      </c>
    </row>
    <row r="296" spans="1:8" x14ac:dyDescent="0.3">
      <c r="A296" s="4">
        <f t="shared" si="9"/>
        <v>295</v>
      </c>
      <c r="B296" s="4" t="s">
        <v>913</v>
      </c>
      <c r="C296" s="4" t="s">
        <v>940</v>
      </c>
      <c r="D296" s="4" t="s">
        <v>574</v>
      </c>
      <c r="E296" s="4" t="s">
        <v>575</v>
      </c>
      <c r="G296" s="4">
        <v>1</v>
      </c>
      <c r="H296" s="4" t="str">
        <f t="shared" si="8"/>
        <v>Does the patient have no appetite or thirst ?</v>
      </c>
    </row>
    <row r="297" spans="1:8" x14ac:dyDescent="0.3">
      <c r="A297" s="4">
        <f t="shared" si="9"/>
        <v>296</v>
      </c>
      <c r="B297" s="4" t="s">
        <v>913</v>
      </c>
      <c r="C297" s="4" t="s">
        <v>940</v>
      </c>
      <c r="D297" s="4" t="s">
        <v>941</v>
      </c>
      <c r="E297" s="4" t="s">
        <v>942</v>
      </c>
      <c r="G297" s="4">
        <v>1</v>
      </c>
      <c r="H297" s="4" t="str">
        <f t="shared" si="8"/>
        <v>Does the patient have no appetite or thirst ?</v>
      </c>
    </row>
    <row r="298" spans="1:8" x14ac:dyDescent="0.3">
      <c r="A298" s="4">
        <f t="shared" si="9"/>
        <v>297</v>
      </c>
      <c r="B298" s="4" t="s">
        <v>913</v>
      </c>
      <c r="C298" s="4" t="s">
        <v>943</v>
      </c>
      <c r="D298" s="4" t="s">
        <v>944</v>
      </c>
      <c r="E298" s="4" t="s">
        <v>945</v>
      </c>
      <c r="G298" s="4">
        <v>1</v>
      </c>
      <c r="H298" s="4" t="str">
        <f t="shared" si="8"/>
        <v>Does the patient have skin rash (sometimes, such as in meningococcal meningitis) ?</v>
      </c>
    </row>
    <row r="299" spans="1:8" x14ac:dyDescent="0.3">
      <c r="A299" s="4">
        <f t="shared" si="9"/>
        <v>298</v>
      </c>
      <c r="B299" s="4" t="s">
        <v>913</v>
      </c>
      <c r="C299" s="4" t="s">
        <v>946</v>
      </c>
      <c r="D299" s="4" t="s">
        <v>2207</v>
      </c>
      <c r="E299" s="4" t="s">
        <v>2208</v>
      </c>
      <c r="G299" s="4">
        <v>1</v>
      </c>
      <c r="H299" s="4" t="str">
        <f t="shared" si="8"/>
        <v>Does the patient have high fever ?</v>
      </c>
    </row>
    <row r="300" spans="1:8" x14ac:dyDescent="0.3">
      <c r="A300" s="4">
        <f t="shared" si="9"/>
        <v>299</v>
      </c>
      <c r="B300" s="4" t="s">
        <v>913</v>
      </c>
      <c r="C300" s="4" t="s">
        <v>947</v>
      </c>
      <c r="D300" s="4" t="s">
        <v>799</v>
      </c>
      <c r="E300" s="4" t="s">
        <v>800</v>
      </c>
      <c r="G300" s="4">
        <v>1</v>
      </c>
      <c r="H300" s="4" t="str">
        <f t="shared" si="8"/>
        <v>Does the patient have constant crying ?</v>
      </c>
    </row>
    <row r="301" spans="1:8" x14ac:dyDescent="0.3">
      <c r="A301" s="4">
        <f t="shared" si="9"/>
        <v>300</v>
      </c>
      <c r="B301" s="4" t="s">
        <v>913</v>
      </c>
      <c r="C301" s="4" t="s">
        <v>948</v>
      </c>
      <c r="D301" s="4" t="s">
        <v>949</v>
      </c>
      <c r="E301" s="4" t="s">
        <v>950</v>
      </c>
      <c r="G301" s="4">
        <v>1</v>
      </c>
      <c r="H301" s="4" t="str">
        <f t="shared" si="8"/>
        <v>Does the patient have excessive sleepiness?</v>
      </c>
    </row>
    <row r="302" spans="1:8" x14ac:dyDescent="0.3">
      <c r="A302" s="4">
        <f t="shared" si="9"/>
        <v>301</v>
      </c>
      <c r="B302" s="4" t="s">
        <v>913</v>
      </c>
      <c r="C302" s="4" t="s">
        <v>902</v>
      </c>
      <c r="D302" s="4" t="s">
        <v>429</v>
      </c>
      <c r="E302" s="4" t="s">
        <v>430</v>
      </c>
      <c r="G302" s="4">
        <v>1</v>
      </c>
      <c r="H302" s="4" t="str">
        <f t="shared" si="8"/>
        <v>Does the patient have irritability ?</v>
      </c>
    </row>
    <row r="303" spans="1:8" x14ac:dyDescent="0.3">
      <c r="A303" s="4">
        <f t="shared" si="9"/>
        <v>302</v>
      </c>
      <c r="B303" s="4" t="s">
        <v>913</v>
      </c>
      <c r="C303" s="4" t="s">
        <v>951</v>
      </c>
      <c r="D303" s="4" t="s">
        <v>952</v>
      </c>
      <c r="E303" s="4" t="s">
        <v>953</v>
      </c>
      <c r="G303" s="4">
        <v>1</v>
      </c>
      <c r="H303" s="4" t="str">
        <f t="shared" si="8"/>
        <v>Does the patient have inactivity?</v>
      </c>
    </row>
    <row r="304" spans="1:8" x14ac:dyDescent="0.3">
      <c r="A304" s="4">
        <f t="shared" si="9"/>
        <v>303</v>
      </c>
      <c r="B304" s="4" t="s">
        <v>913</v>
      </c>
      <c r="C304" s="4" t="s">
        <v>954</v>
      </c>
      <c r="D304" s="4" t="s">
        <v>955</v>
      </c>
      <c r="E304" s="4" t="s">
        <v>956</v>
      </c>
      <c r="G304" s="4">
        <v>1</v>
      </c>
      <c r="H304" s="4" t="str">
        <f t="shared" si="8"/>
        <v>Does the patient have sluggishness ?</v>
      </c>
    </row>
    <row r="305" spans="1:8" x14ac:dyDescent="0.3">
      <c r="A305" s="4">
        <f t="shared" si="9"/>
        <v>304</v>
      </c>
      <c r="B305" s="4" t="s">
        <v>913</v>
      </c>
      <c r="C305" s="4" t="s">
        <v>957</v>
      </c>
      <c r="D305" s="4" t="s">
        <v>785</v>
      </c>
      <c r="E305" s="4" t="s">
        <v>786</v>
      </c>
      <c r="G305" s="4">
        <v>1</v>
      </c>
      <c r="H305" s="4" t="str">
        <f t="shared" si="8"/>
        <v>Does the patient have poor feeding ?</v>
      </c>
    </row>
    <row r="306" spans="1:8" x14ac:dyDescent="0.3">
      <c r="A306" s="4">
        <f t="shared" si="9"/>
        <v>305</v>
      </c>
      <c r="B306" s="4" t="s">
        <v>913</v>
      </c>
      <c r="C306" s="4" t="s">
        <v>958</v>
      </c>
      <c r="D306" s="4" t="s">
        <v>959</v>
      </c>
      <c r="E306" s="4" t="s">
        <v>960</v>
      </c>
      <c r="F306" s="4" t="s">
        <v>961</v>
      </c>
      <c r="G306" s="4">
        <v>1</v>
      </c>
      <c r="H306" s="4" t="str">
        <f t="shared" si="8"/>
        <v>Does the patient have a bulge in the soft spot on top of a baby's head (fontanel) ?</v>
      </c>
    </row>
    <row r="307" spans="1:8" x14ac:dyDescent="0.3">
      <c r="A307" s="4">
        <f t="shared" si="9"/>
        <v>306</v>
      </c>
      <c r="B307" s="4" t="s">
        <v>913</v>
      </c>
      <c r="C307" s="4" t="s">
        <v>962</v>
      </c>
      <c r="D307" s="4" t="s">
        <v>916</v>
      </c>
      <c r="E307" s="4" t="s">
        <v>917</v>
      </c>
      <c r="G307" s="4">
        <v>1</v>
      </c>
      <c r="H307" s="4" t="str">
        <f t="shared" si="8"/>
        <v>Does the patient have stiffness in a baby's body and neck ?</v>
      </c>
    </row>
    <row r="308" spans="1:8" x14ac:dyDescent="0.3">
      <c r="A308" s="4">
        <f t="shared" si="9"/>
        <v>307</v>
      </c>
      <c r="B308" s="4" t="s">
        <v>963</v>
      </c>
      <c r="C308" s="4" t="s">
        <v>964</v>
      </c>
      <c r="D308" s="4" t="s">
        <v>965</v>
      </c>
      <c r="E308" s="4" t="s">
        <v>966</v>
      </c>
      <c r="G308" s="4">
        <v>1</v>
      </c>
      <c r="H308" s="4" t="str">
        <f t="shared" si="8"/>
        <v>Does the patient have throat pain that usually comes on quickly ?</v>
      </c>
    </row>
    <row r="309" spans="1:8" x14ac:dyDescent="0.3">
      <c r="A309" s="4">
        <f t="shared" si="9"/>
        <v>308</v>
      </c>
      <c r="B309" s="4" t="s">
        <v>963</v>
      </c>
      <c r="C309" s="4" t="s">
        <v>967</v>
      </c>
      <c r="D309" s="4" t="s">
        <v>722</v>
      </c>
      <c r="E309" s="4" t="s">
        <v>723</v>
      </c>
      <c r="G309" s="4">
        <v>1</v>
      </c>
      <c r="H309" s="4" t="str">
        <f t="shared" si="8"/>
        <v>Does the patient have painful swallowing ?</v>
      </c>
    </row>
    <row r="310" spans="1:8" x14ac:dyDescent="0.3">
      <c r="A310" s="4">
        <f t="shared" si="9"/>
        <v>309</v>
      </c>
      <c r="B310" s="4" t="s">
        <v>963</v>
      </c>
      <c r="C310" s="4" t="s">
        <v>968</v>
      </c>
      <c r="D310" s="4" t="s">
        <v>969</v>
      </c>
      <c r="E310" s="4" t="s">
        <v>970</v>
      </c>
      <c r="G310" s="4">
        <v>1</v>
      </c>
      <c r="H310" s="4" t="str">
        <f t="shared" si="8"/>
        <v>Does the patient have red and swollen tonsils, sometimes with white patches or streaks of pus ?</v>
      </c>
    </row>
    <row r="311" spans="1:8" x14ac:dyDescent="0.3">
      <c r="A311" s="4">
        <f t="shared" si="9"/>
        <v>310</v>
      </c>
      <c r="B311" s="4" t="s">
        <v>963</v>
      </c>
      <c r="C311" s="4" t="s">
        <v>968</v>
      </c>
      <c r="D311" s="4" t="s">
        <v>971</v>
      </c>
      <c r="E311" s="4" t="s">
        <v>972</v>
      </c>
      <c r="G311" s="4">
        <v>1</v>
      </c>
      <c r="H311" s="4" t="str">
        <f t="shared" si="8"/>
        <v>Does the patient have red and swollen tonsils, sometimes with white patches or streaks of pus ?</v>
      </c>
    </row>
    <row r="312" spans="1:8" x14ac:dyDescent="0.3">
      <c r="A312" s="4">
        <f t="shared" si="9"/>
        <v>311</v>
      </c>
      <c r="B312" s="4" t="s">
        <v>963</v>
      </c>
      <c r="C312" s="4" t="s">
        <v>973</v>
      </c>
      <c r="D312" s="4" t="s">
        <v>974</v>
      </c>
      <c r="E312" s="4" t="s">
        <v>975</v>
      </c>
      <c r="G312" s="4">
        <v>1</v>
      </c>
      <c r="H312" s="4" t="str">
        <f t="shared" si="8"/>
        <v>Does the patient have tiny red spots on the area at the back of the roof of the mouth (soft or hard palate) ?</v>
      </c>
    </row>
    <row r="313" spans="1:8" x14ac:dyDescent="0.3">
      <c r="A313" s="4">
        <f t="shared" si="9"/>
        <v>312</v>
      </c>
      <c r="B313" s="4" t="s">
        <v>963</v>
      </c>
      <c r="C313" s="4" t="s">
        <v>976</v>
      </c>
      <c r="D313" s="4" t="s">
        <v>416</v>
      </c>
      <c r="E313" s="4" t="s">
        <v>417</v>
      </c>
      <c r="G313" s="4">
        <v>1</v>
      </c>
      <c r="H313" s="4" t="str">
        <f t="shared" si="8"/>
        <v>Does the patient have swollen, tender lymph nodes in your neck ?</v>
      </c>
    </row>
    <row r="314" spans="1:8" x14ac:dyDescent="0.3">
      <c r="A314" s="4">
        <f t="shared" si="9"/>
        <v>313</v>
      </c>
      <c r="B314" s="4" t="s">
        <v>963</v>
      </c>
      <c r="C314" s="4" t="s">
        <v>977</v>
      </c>
      <c r="D314" s="4" t="s">
        <v>419</v>
      </c>
      <c r="E314" s="4" t="s">
        <v>420</v>
      </c>
      <c r="G314" s="4">
        <v>1</v>
      </c>
      <c r="H314" s="4" t="str">
        <f t="shared" si="8"/>
        <v>Does the patient have fever ?</v>
      </c>
    </row>
    <row r="315" spans="1:8" x14ac:dyDescent="0.3">
      <c r="A315" s="4">
        <f t="shared" si="9"/>
        <v>314</v>
      </c>
      <c r="B315" s="4" t="s">
        <v>963</v>
      </c>
      <c r="C315" s="4" t="s">
        <v>978</v>
      </c>
      <c r="D315" s="4" t="s">
        <v>543</v>
      </c>
      <c r="E315" s="4" t="s">
        <v>544</v>
      </c>
      <c r="G315" s="4">
        <v>1</v>
      </c>
      <c r="H315" s="4" t="str">
        <f t="shared" si="8"/>
        <v>Does the patient have headache ?</v>
      </c>
    </row>
    <row r="316" spans="1:8" x14ac:dyDescent="0.3">
      <c r="A316" s="4">
        <f t="shared" si="9"/>
        <v>315</v>
      </c>
      <c r="B316" s="4" t="s">
        <v>963</v>
      </c>
      <c r="C316" s="4" t="s">
        <v>979</v>
      </c>
      <c r="D316" s="4" t="s">
        <v>944</v>
      </c>
      <c r="E316" s="4" t="s">
        <v>945</v>
      </c>
      <c r="G316" s="4">
        <v>1</v>
      </c>
      <c r="H316" s="4" t="str">
        <f t="shared" si="8"/>
        <v>Does the patient have rash ?</v>
      </c>
    </row>
    <row r="317" spans="1:8" x14ac:dyDescent="0.3">
      <c r="A317" s="4">
        <f t="shared" si="9"/>
        <v>316</v>
      </c>
      <c r="B317" s="4" t="s">
        <v>963</v>
      </c>
      <c r="C317" s="4" t="s">
        <v>980</v>
      </c>
      <c r="D317" s="4" t="s">
        <v>467</v>
      </c>
      <c r="E317" s="4" t="s">
        <v>468</v>
      </c>
      <c r="G317" s="4">
        <v>1</v>
      </c>
      <c r="H317" s="4" t="str">
        <f t="shared" si="8"/>
        <v>Does the patient have nausea or vomiting, especially in younger children ?</v>
      </c>
    </row>
    <row r="318" spans="1:8" x14ac:dyDescent="0.3">
      <c r="A318" s="4">
        <f t="shared" si="9"/>
        <v>317</v>
      </c>
      <c r="B318" s="4" t="s">
        <v>963</v>
      </c>
      <c r="C318" s="4" t="s">
        <v>980</v>
      </c>
      <c r="D318" s="4" t="s">
        <v>470</v>
      </c>
      <c r="E318" s="4" t="s">
        <v>471</v>
      </c>
      <c r="G318" s="4">
        <v>1</v>
      </c>
      <c r="H318" s="4" t="str">
        <f t="shared" si="8"/>
        <v>Does the patient have nausea or vomiting, especially in younger children ?</v>
      </c>
    </row>
    <row r="319" spans="1:8" x14ac:dyDescent="0.3">
      <c r="A319" s="4">
        <f t="shared" si="9"/>
        <v>318</v>
      </c>
      <c r="B319" s="4" t="s">
        <v>963</v>
      </c>
      <c r="C319" s="4" t="s">
        <v>981</v>
      </c>
      <c r="D319" s="4" t="s">
        <v>540</v>
      </c>
      <c r="E319" s="4" t="s">
        <v>982</v>
      </c>
      <c r="G319" s="4">
        <v>1</v>
      </c>
      <c r="H319" s="4" t="str">
        <f t="shared" si="8"/>
        <v>Does the patient have body aches ?</v>
      </c>
    </row>
    <row r="320" spans="1:8" x14ac:dyDescent="0.3">
      <c r="A320" s="4">
        <f t="shared" si="9"/>
        <v>319</v>
      </c>
      <c r="B320" s="6" t="s">
        <v>983</v>
      </c>
      <c r="C320" s="4" t="s">
        <v>984</v>
      </c>
      <c r="D320" s="4" t="s">
        <v>985</v>
      </c>
      <c r="E320" s="4" t="s">
        <v>986</v>
      </c>
      <c r="G320" s="4">
        <v>1</v>
      </c>
      <c r="H320" s="4" t="str">
        <f t="shared" si="8"/>
        <v>Does the patient have red rash. the rash looks like a sunburn and feels like sandpaper. it typically begins on the face or neck and spreads to the trunk, arms and legs. if pressure is applied to the reddened skin, it will turn pale. ?</v>
      </c>
    </row>
    <row r="321" spans="1:8" x14ac:dyDescent="0.3">
      <c r="A321" s="4">
        <f t="shared" si="9"/>
        <v>320</v>
      </c>
      <c r="B321" s="6" t="s">
        <v>983</v>
      </c>
      <c r="C321" s="4" t="s">
        <v>987</v>
      </c>
      <c r="D321" s="4" t="s">
        <v>707</v>
      </c>
      <c r="E321" s="4" t="s">
        <v>708</v>
      </c>
      <c r="G321" s="4">
        <v>1</v>
      </c>
      <c r="H321" s="4" t="str">
        <f t="shared" si="8"/>
        <v>Does the patient have rash typically begins on the face or neck and spreads to the trunk, arms and legs. if pressure is applied to the reddened skin, it will turn pale. ?</v>
      </c>
    </row>
    <row r="322" spans="1:8" x14ac:dyDescent="0.3">
      <c r="A322" s="4">
        <f t="shared" si="9"/>
        <v>321</v>
      </c>
      <c r="B322" s="6" t="s">
        <v>983</v>
      </c>
      <c r="C322" s="4" t="s">
        <v>987</v>
      </c>
      <c r="D322" s="4" t="s">
        <v>988</v>
      </c>
      <c r="E322" s="4" t="s">
        <v>989</v>
      </c>
      <c r="G322" s="4">
        <v>1</v>
      </c>
      <c r="H322" s="4" t="str">
        <f t="shared" si="8"/>
        <v>Does the patient have rash typically begins on the face or neck and spreads to the trunk, arms and legs. if pressure is applied to the reddened skin, it will turn pale. ?</v>
      </c>
    </row>
    <row r="323" spans="1:8" x14ac:dyDescent="0.3">
      <c r="A323" s="4">
        <f t="shared" si="9"/>
        <v>322</v>
      </c>
      <c r="B323" s="6" t="s">
        <v>983</v>
      </c>
      <c r="C323" s="4" t="s">
        <v>987</v>
      </c>
      <c r="D323" s="4" t="s">
        <v>867</v>
      </c>
      <c r="E323" s="4" t="s">
        <v>868</v>
      </c>
      <c r="G323" s="4">
        <v>1</v>
      </c>
      <c r="H323" s="4" t="str">
        <f t="shared" ref="H323:H386" si="10">"Does the patient have "&amp;LOWER(C323)&amp;"?"</f>
        <v>Does the patient have rash typically begins on the face or neck and spreads to the trunk, arms and legs. if pressure is applied to the reddened skin, it will turn pale. ?</v>
      </c>
    </row>
    <row r="324" spans="1:8" x14ac:dyDescent="0.3">
      <c r="A324" s="4">
        <f t="shared" ref="A324:A387" si="11">+A323+1</f>
        <v>323</v>
      </c>
      <c r="B324" s="6" t="s">
        <v>983</v>
      </c>
      <c r="C324" s="4" t="s">
        <v>987</v>
      </c>
      <c r="D324" s="4" t="s">
        <v>737</v>
      </c>
      <c r="E324" s="4" t="s">
        <v>738</v>
      </c>
      <c r="G324" s="4">
        <v>1</v>
      </c>
      <c r="H324" s="4" t="str">
        <f t="shared" si="10"/>
        <v>Does the patient have rash typically begins on the face or neck and spreads to the trunk, arms and legs. if pressure is applied to the reddened skin, it will turn pale. ?</v>
      </c>
    </row>
    <row r="325" spans="1:8" x14ac:dyDescent="0.3">
      <c r="A325" s="4">
        <f t="shared" si="11"/>
        <v>324</v>
      </c>
      <c r="B325" s="6" t="s">
        <v>983</v>
      </c>
      <c r="C325" s="4" t="s">
        <v>990</v>
      </c>
      <c r="D325" s="4" t="s">
        <v>898</v>
      </c>
      <c r="E325" s="4" t="s">
        <v>899</v>
      </c>
      <c r="G325" s="4">
        <v>1</v>
      </c>
      <c r="H325" s="4" t="str">
        <f t="shared" si="10"/>
        <v>Does the patient have red lines. the folds of skin around the groin, armpits, elbows, knees and neck usually become a deeper red than the surrounding rash. ?</v>
      </c>
    </row>
    <row r="326" spans="1:8" x14ac:dyDescent="0.3">
      <c r="A326" s="4">
        <f t="shared" si="11"/>
        <v>325</v>
      </c>
      <c r="B326" s="6" t="s">
        <v>983</v>
      </c>
      <c r="C326" s="4" t="s">
        <v>991</v>
      </c>
      <c r="D326" s="4" t="s">
        <v>992</v>
      </c>
      <c r="E326" s="4" t="s">
        <v>993</v>
      </c>
      <c r="G326" s="4">
        <v>1</v>
      </c>
      <c r="H326" s="4" t="str">
        <f t="shared" si="10"/>
        <v>Does the patient have flushed face. the face may appear flushed with a pale ring around the mouth. ?</v>
      </c>
    </row>
    <row r="327" spans="1:8" x14ac:dyDescent="0.3">
      <c r="A327" s="4">
        <f t="shared" si="11"/>
        <v>326</v>
      </c>
      <c r="B327" s="6" t="s">
        <v>983</v>
      </c>
      <c r="C327" s="4" t="s">
        <v>994</v>
      </c>
      <c r="D327" s="4" t="s">
        <v>995</v>
      </c>
      <c r="E327" s="4" t="s">
        <v>996</v>
      </c>
      <c r="G327" s="4">
        <v>1</v>
      </c>
      <c r="H327" s="4" t="str">
        <f t="shared" si="10"/>
        <v>Does the patient have strawberry tongue. the tongue generally looks red and bumpy, and it's often covered with a white coating early in the disease.?</v>
      </c>
    </row>
    <row r="328" spans="1:8" x14ac:dyDescent="0.3">
      <c r="A328" s="4">
        <f t="shared" si="11"/>
        <v>327</v>
      </c>
      <c r="B328" s="6" t="s">
        <v>983</v>
      </c>
      <c r="C328" s="4" t="s">
        <v>997</v>
      </c>
      <c r="D328" s="4" t="s">
        <v>904</v>
      </c>
      <c r="E328" s="4" t="s">
        <v>905</v>
      </c>
      <c r="G328" s="4">
        <v>1</v>
      </c>
      <c r="H328" s="4" t="str">
        <f t="shared" si="10"/>
        <v>Does the patient have the rash and the redness in the face and tongue usually last about a week. after these signs and symptoms have subsided, the skin affected by the rash often peels. ?</v>
      </c>
    </row>
    <row r="329" spans="1:8" x14ac:dyDescent="0.3">
      <c r="A329" s="4">
        <f t="shared" si="11"/>
        <v>328</v>
      </c>
      <c r="B329" s="6" t="s">
        <v>983</v>
      </c>
      <c r="C329" s="4" t="s">
        <v>998</v>
      </c>
      <c r="D329" s="4" t="s">
        <v>419</v>
      </c>
      <c r="E329" s="4" t="s">
        <v>420</v>
      </c>
      <c r="G329" s="4">
        <v>1</v>
      </c>
      <c r="H329" s="4" t="str">
        <f t="shared" si="10"/>
        <v>Does the patient have fever of 101 f (38.3 c) or higher, often with chills ?</v>
      </c>
    </row>
    <row r="330" spans="1:8" x14ac:dyDescent="0.3">
      <c r="A330" s="4">
        <f t="shared" si="11"/>
        <v>329</v>
      </c>
      <c r="B330" s="6" t="s">
        <v>983</v>
      </c>
      <c r="C330" s="4" t="s">
        <v>998</v>
      </c>
      <c r="D330" s="4" t="s">
        <v>464</v>
      </c>
      <c r="E330" s="4" t="s">
        <v>465</v>
      </c>
      <c r="G330" s="4">
        <v>1</v>
      </c>
      <c r="H330" s="4" t="str">
        <f t="shared" si="10"/>
        <v>Does the patient have fever of 101 f (38.3 c) or higher, often with chills ?</v>
      </c>
    </row>
    <row r="331" spans="1:8" x14ac:dyDescent="0.3">
      <c r="A331" s="4">
        <f t="shared" si="11"/>
        <v>330</v>
      </c>
      <c r="B331" s="6" t="s">
        <v>983</v>
      </c>
      <c r="C331" s="4" t="s">
        <v>999</v>
      </c>
      <c r="D331" s="4" t="s">
        <v>965</v>
      </c>
      <c r="E331" s="4" t="s">
        <v>966</v>
      </c>
      <c r="G331" s="4">
        <v>1</v>
      </c>
      <c r="H331" s="4" t="str">
        <f t="shared" si="10"/>
        <v>Does the patient have very sore and red throat, sometimes with white or yellowish patches ?</v>
      </c>
    </row>
    <row r="332" spans="1:8" x14ac:dyDescent="0.3">
      <c r="A332" s="4">
        <f t="shared" si="11"/>
        <v>331</v>
      </c>
      <c r="B332" s="6" t="s">
        <v>983</v>
      </c>
      <c r="C332" s="4" t="s">
        <v>999</v>
      </c>
      <c r="D332" s="4" t="s">
        <v>1000</v>
      </c>
      <c r="E332" s="4" t="s">
        <v>1001</v>
      </c>
      <c r="G332" s="4">
        <v>1</v>
      </c>
      <c r="H332" s="4" t="str">
        <f t="shared" si="10"/>
        <v>Does the patient have very sore and red throat, sometimes with white or yellowish patches ?</v>
      </c>
    </row>
    <row r="333" spans="1:8" x14ac:dyDescent="0.3">
      <c r="A333" s="4">
        <f t="shared" si="11"/>
        <v>332</v>
      </c>
      <c r="B333" s="6" t="s">
        <v>983</v>
      </c>
      <c r="C333" s="4" t="s">
        <v>1002</v>
      </c>
      <c r="D333" s="4" t="s">
        <v>1003</v>
      </c>
      <c r="E333" s="4" t="s">
        <v>1004</v>
      </c>
      <c r="G333" s="4">
        <v>1</v>
      </c>
      <c r="H333" s="4" t="str">
        <f t="shared" si="10"/>
        <v>Does the patient have difficulty swallowing ?</v>
      </c>
    </row>
    <row r="334" spans="1:8" x14ac:dyDescent="0.3">
      <c r="A334" s="4">
        <f t="shared" si="11"/>
        <v>333</v>
      </c>
      <c r="B334" s="6" t="s">
        <v>983</v>
      </c>
      <c r="C334" s="4" t="s">
        <v>1005</v>
      </c>
      <c r="D334" s="4" t="s">
        <v>416</v>
      </c>
      <c r="E334" s="4" t="s">
        <v>417</v>
      </c>
      <c r="G334" s="4">
        <v>1</v>
      </c>
      <c r="H334" s="4" t="str">
        <f t="shared" si="10"/>
        <v>Does the patient have enlarged glands in the neck (lymph nodes) that are tender to the touch ?</v>
      </c>
    </row>
    <row r="335" spans="1:8" x14ac:dyDescent="0.3">
      <c r="A335" s="4">
        <f t="shared" si="11"/>
        <v>334</v>
      </c>
      <c r="B335" s="6" t="s">
        <v>983</v>
      </c>
      <c r="C335" s="4" t="s">
        <v>1006</v>
      </c>
      <c r="D335" s="4" t="s">
        <v>467</v>
      </c>
      <c r="E335" s="4" t="s">
        <v>468</v>
      </c>
      <c r="G335" s="4">
        <v>1</v>
      </c>
      <c r="H335" s="4" t="str">
        <f t="shared" si="10"/>
        <v>Does the patient have nausea or vomiting ?</v>
      </c>
    </row>
    <row r="336" spans="1:8" x14ac:dyDescent="0.3">
      <c r="A336" s="4">
        <f t="shared" si="11"/>
        <v>335</v>
      </c>
      <c r="B336" s="6" t="s">
        <v>983</v>
      </c>
      <c r="C336" s="4" t="s">
        <v>1006</v>
      </c>
      <c r="D336" s="4" t="s">
        <v>470</v>
      </c>
      <c r="E336" s="4" t="s">
        <v>471</v>
      </c>
      <c r="G336" s="4">
        <v>1</v>
      </c>
      <c r="H336" s="4" t="str">
        <f t="shared" si="10"/>
        <v>Does the patient have nausea or vomiting ?</v>
      </c>
    </row>
    <row r="337" spans="1:8" x14ac:dyDescent="0.3">
      <c r="A337" s="4">
        <f t="shared" si="11"/>
        <v>336</v>
      </c>
      <c r="B337" s="6" t="s">
        <v>983</v>
      </c>
      <c r="C337" s="4" t="s">
        <v>544</v>
      </c>
      <c r="D337" s="4" t="s">
        <v>543</v>
      </c>
      <c r="E337" s="4" t="s">
        <v>544</v>
      </c>
      <c r="G337" s="4">
        <v>1</v>
      </c>
      <c r="H337" s="4" t="str">
        <f t="shared" si="10"/>
        <v>Does the patient have headache?</v>
      </c>
    </row>
    <row r="338" spans="1:8" x14ac:dyDescent="0.3">
      <c r="A338" s="4">
        <f t="shared" si="11"/>
        <v>337</v>
      </c>
      <c r="B338" s="4" t="s">
        <v>1007</v>
      </c>
      <c r="C338" s="4" t="s">
        <v>1008</v>
      </c>
      <c r="D338" s="4" t="s">
        <v>588</v>
      </c>
      <c r="E338" s="4" t="s">
        <v>589</v>
      </c>
      <c r="G338" s="4">
        <v>1</v>
      </c>
      <c r="H338" s="4" t="str">
        <f t="shared" si="10"/>
        <v>Does the patient have diarrhea ?</v>
      </c>
    </row>
    <row r="339" spans="1:8" x14ac:dyDescent="0.3">
      <c r="A339" s="4">
        <f t="shared" si="11"/>
        <v>338</v>
      </c>
      <c r="B339" s="4" t="s">
        <v>1007</v>
      </c>
      <c r="C339" s="4" t="s">
        <v>1009</v>
      </c>
      <c r="D339" s="4" t="s">
        <v>776</v>
      </c>
      <c r="E339" s="4" t="s">
        <v>777</v>
      </c>
      <c r="G339" s="4">
        <v>1</v>
      </c>
      <c r="H339" s="4" t="str">
        <f t="shared" si="10"/>
        <v>Does the patient have rapid breathing ?</v>
      </c>
    </row>
    <row r="340" spans="1:8" x14ac:dyDescent="0.3">
      <c r="A340" s="4">
        <f t="shared" si="11"/>
        <v>339</v>
      </c>
      <c r="B340" s="4" t="s">
        <v>1007</v>
      </c>
      <c r="C340" s="4" t="s">
        <v>1010</v>
      </c>
      <c r="D340" s="4" t="s">
        <v>1011</v>
      </c>
      <c r="E340" s="4" t="s">
        <v>1012</v>
      </c>
      <c r="G340" s="4">
        <v>1</v>
      </c>
      <c r="H340" s="4" t="str">
        <f t="shared" si="10"/>
        <v>Does the patient have persistent or continuous vomiting ?</v>
      </c>
    </row>
    <row r="341" spans="1:8" x14ac:dyDescent="0.3">
      <c r="A341" s="4">
        <f t="shared" si="11"/>
        <v>340</v>
      </c>
      <c r="B341" s="4" t="s">
        <v>1007</v>
      </c>
      <c r="C341" s="4" t="s">
        <v>1013</v>
      </c>
      <c r="D341" s="4" t="s">
        <v>933</v>
      </c>
      <c r="E341" s="4" t="s">
        <v>934</v>
      </c>
      <c r="G341" s="4">
        <v>1</v>
      </c>
      <c r="H341" s="4" t="str">
        <f t="shared" si="10"/>
        <v>Does the patient have unusual sleepiness or lethargy ?</v>
      </c>
    </row>
    <row r="342" spans="1:8" x14ac:dyDescent="0.3">
      <c r="A342" s="4">
        <f t="shared" si="11"/>
        <v>341</v>
      </c>
      <c r="B342" s="4" t="s">
        <v>1007</v>
      </c>
      <c r="C342" s="4" t="s">
        <v>1013</v>
      </c>
      <c r="D342" s="4" t="s">
        <v>1014</v>
      </c>
      <c r="E342" s="4" t="s">
        <v>1015</v>
      </c>
      <c r="G342" s="4">
        <v>1</v>
      </c>
      <c r="H342" s="4" t="str">
        <f t="shared" si="10"/>
        <v>Does the patient have unusual sleepiness or lethargy ?</v>
      </c>
    </row>
    <row r="343" spans="1:8" x14ac:dyDescent="0.3">
      <c r="A343" s="4">
        <f t="shared" si="11"/>
        <v>342</v>
      </c>
      <c r="B343" s="4" t="s">
        <v>1007</v>
      </c>
      <c r="C343" s="4" t="s">
        <v>1016</v>
      </c>
      <c r="D343" s="4" t="s">
        <v>429</v>
      </c>
      <c r="E343" s="4" t="s">
        <v>430</v>
      </c>
      <c r="G343" s="4">
        <v>1</v>
      </c>
      <c r="H343" s="4" t="str">
        <f t="shared" si="10"/>
        <v>Does the patient have irritable, aggressive or irrational behavior ?</v>
      </c>
    </row>
    <row r="344" spans="1:8" x14ac:dyDescent="0.3">
      <c r="A344" s="4">
        <f t="shared" si="11"/>
        <v>343</v>
      </c>
      <c r="B344" s="4" t="s">
        <v>1007</v>
      </c>
      <c r="C344" s="4" t="s">
        <v>1016</v>
      </c>
      <c r="D344" s="4" t="s">
        <v>1017</v>
      </c>
      <c r="E344" s="4" t="s">
        <v>1018</v>
      </c>
      <c r="G344" s="4">
        <v>1</v>
      </c>
      <c r="H344" s="4" t="str">
        <f t="shared" si="10"/>
        <v>Does the patient have irritable, aggressive or irrational behavior ?</v>
      </c>
    </row>
    <row r="345" spans="1:8" x14ac:dyDescent="0.3">
      <c r="A345" s="4">
        <f t="shared" si="11"/>
        <v>344</v>
      </c>
      <c r="B345" s="4" t="s">
        <v>1007</v>
      </c>
      <c r="C345" s="4" t="s">
        <v>926</v>
      </c>
      <c r="D345" s="4" t="s">
        <v>925</v>
      </c>
      <c r="E345" s="4" t="s">
        <v>926</v>
      </c>
      <c r="G345" s="4">
        <v>1</v>
      </c>
      <c r="H345" s="4" t="str">
        <f t="shared" si="10"/>
        <v>Does the patient have confusion?</v>
      </c>
    </row>
    <row r="346" spans="1:8" x14ac:dyDescent="0.3">
      <c r="A346" s="4">
        <f t="shared" si="11"/>
        <v>345</v>
      </c>
      <c r="B346" s="4" t="s">
        <v>1007</v>
      </c>
      <c r="C346" s="4" t="s">
        <v>1019</v>
      </c>
      <c r="D346" s="4" t="s">
        <v>1020</v>
      </c>
      <c r="E346" s="4" t="s">
        <v>1019</v>
      </c>
      <c r="G346" s="4">
        <v>1</v>
      </c>
      <c r="H346" s="4" t="str">
        <f t="shared" si="10"/>
        <v>Does the patient have disorientation?</v>
      </c>
    </row>
    <row r="347" spans="1:8" x14ac:dyDescent="0.3">
      <c r="A347" s="4">
        <f t="shared" si="11"/>
        <v>346</v>
      </c>
      <c r="B347" s="4" t="s">
        <v>1007</v>
      </c>
      <c r="C347" s="4" t="s">
        <v>1021</v>
      </c>
      <c r="D347" s="4" t="s">
        <v>1022</v>
      </c>
      <c r="E347" s="4" t="s">
        <v>1021</v>
      </c>
      <c r="G347" s="4">
        <v>1</v>
      </c>
      <c r="H347" s="4" t="str">
        <f t="shared" si="10"/>
        <v>Does the patient have hallucinations?</v>
      </c>
    </row>
    <row r="348" spans="1:8" x14ac:dyDescent="0.3">
      <c r="A348" s="4">
        <f t="shared" si="11"/>
        <v>347</v>
      </c>
      <c r="B348" s="4" t="s">
        <v>1007</v>
      </c>
      <c r="C348" s="4" t="s">
        <v>1023</v>
      </c>
      <c r="D348" s="4" t="s">
        <v>1024</v>
      </c>
      <c r="E348" s="4" t="s">
        <v>1025</v>
      </c>
      <c r="G348" s="4">
        <v>1</v>
      </c>
      <c r="H348" s="4" t="str">
        <f t="shared" si="10"/>
        <v>Does the patient have weakness or paralysis in the arms and legs ?</v>
      </c>
    </row>
    <row r="349" spans="1:8" x14ac:dyDescent="0.3">
      <c r="A349" s="4">
        <f t="shared" si="11"/>
        <v>348</v>
      </c>
      <c r="B349" s="4" t="s">
        <v>1007</v>
      </c>
      <c r="C349" s="4" t="s">
        <v>1023</v>
      </c>
      <c r="D349" s="4" t="s">
        <v>1026</v>
      </c>
      <c r="E349" s="4" t="s">
        <v>1027</v>
      </c>
      <c r="G349" s="4">
        <v>1</v>
      </c>
      <c r="H349" s="4" t="str">
        <f t="shared" si="10"/>
        <v>Does the patient have weakness or paralysis in the arms and legs ?</v>
      </c>
    </row>
    <row r="350" spans="1:8" x14ac:dyDescent="0.3">
      <c r="A350" s="4">
        <f t="shared" si="11"/>
        <v>349</v>
      </c>
      <c r="B350" s="4" t="s">
        <v>1007</v>
      </c>
      <c r="C350" s="4" t="s">
        <v>1028</v>
      </c>
      <c r="D350" s="4" t="s">
        <v>930</v>
      </c>
      <c r="E350" s="4" t="s">
        <v>931</v>
      </c>
      <c r="G350" s="4">
        <v>1</v>
      </c>
      <c r="H350" s="4" t="str">
        <f t="shared" si="10"/>
        <v>Does the patient have seizures ?</v>
      </c>
    </row>
    <row r="351" spans="1:8" x14ac:dyDescent="0.3">
      <c r="A351" s="4">
        <f t="shared" si="11"/>
        <v>350</v>
      </c>
      <c r="B351" s="4" t="s">
        <v>1007</v>
      </c>
      <c r="C351" s="4" t="s">
        <v>1029</v>
      </c>
      <c r="D351" s="4" t="s">
        <v>1014</v>
      </c>
      <c r="E351" s="4" t="s">
        <v>1015</v>
      </c>
      <c r="G351" s="4">
        <v>1</v>
      </c>
      <c r="H351" s="4" t="str">
        <f t="shared" si="10"/>
        <v>Does the patient have excessive lethargy ?</v>
      </c>
    </row>
    <row r="352" spans="1:8" x14ac:dyDescent="0.3">
      <c r="A352" s="4">
        <f t="shared" si="11"/>
        <v>351</v>
      </c>
      <c r="B352" s="4" t="s">
        <v>1007</v>
      </c>
      <c r="C352" s="4" t="s">
        <v>1030</v>
      </c>
      <c r="D352" s="4" t="s">
        <v>1031</v>
      </c>
      <c r="E352" s="4" t="s">
        <v>1030</v>
      </c>
      <c r="G352" s="4">
        <v>1</v>
      </c>
      <c r="H352" s="4" t="str">
        <f t="shared" si="10"/>
        <v>Does the patient have decreased level of consciousness ?</v>
      </c>
    </row>
    <row r="353" spans="1:8" x14ac:dyDescent="0.3">
      <c r="A353" s="4">
        <f t="shared" si="11"/>
        <v>352</v>
      </c>
      <c r="B353" s="4" t="s">
        <v>1032</v>
      </c>
      <c r="C353" s="4" t="s">
        <v>1033</v>
      </c>
      <c r="D353" s="4" t="s">
        <v>1034</v>
      </c>
      <c r="E353" s="4" t="s">
        <v>1035</v>
      </c>
      <c r="F353" s="4" t="s">
        <v>1036</v>
      </c>
      <c r="G353" s="4">
        <v>1</v>
      </c>
      <c r="H353" s="4" t="str">
        <f t="shared" si="10"/>
        <v>Does the patient have start as swollen, painful red bumps that might resemble pimples or spider bites?</v>
      </c>
    </row>
    <row r="354" spans="1:8" x14ac:dyDescent="0.3">
      <c r="A354" s="4">
        <f t="shared" si="11"/>
        <v>353</v>
      </c>
      <c r="B354" s="4" t="s">
        <v>1032</v>
      </c>
      <c r="C354" s="4" t="s">
        <v>1037</v>
      </c>
      <c r="D354" s="4" t="s">
        <v>1038</v>
      </c>
      <c r="E354" s="4" t="s">
        <v>1039</v>
      </c>
      <c r="F354" s="4" t="s">
        <v>1040</v>
      </c>
      <c r="G354" s="4">
        <v>1</v>
      </c>
      <c r="H354" s="4" t="str">
        <f t="shared" si="10"/>
        <v>Does the patient have warm to the touch ?</v>
      </c>
    </row>
    <row r="355" spans="1:8" x14ac:dyDescent="0.3">
      <c r="A355" s="4">
        <f t="shared" si="11"/>
        <v>354</v>
      </c>
      <c r="B355" s="4" t="s">
        <v>1032</v>
      </c>
      <c r="C355" s="4" t="s">
        <v>1041</v>
      </c>
      <c r="D355" s="4" t="s">
        <v>1042</v>
      </c>
      <c r="E355" s="4" t="s">
        <v>1043</v>
      </c>
      <c r="F355" s="4" t="s">
        <v>1044</v>
      </c>
      <c r="G355" s="4">
        <v>1</v>
      </c>
      <c r="H355" s="4" t="str">
        <f t="shared" si="10"/>
        <v>Does the patient have full of pus or other drainage ?</v>
      </c>
    </row>
    <row r="356" spans="1:8" x14ac:dyDescent="0.3">
      <c r="A356" s="4">
        <f t="shared" si="11"/>
        <v>355</v>
      </c>
      <c r="B356" s="4" t="s">
        <v>1032</v>
      </c>
      <c r="C356" s="4" t="s">
        <v>1045</v>
      </c>
      <c r="D356" s="4" t="s">
        <v>419</v>
      </c>
      <c r="E356" s="4" t="s">
        <v>420</v>
      </c>
      <c r="G356" s="4">
        <v>1</v>
      </c>
      <c r="H356" s="4" t="str">
        <f t="shared" si="10"/>
        <v>Does the patient have accompanied by a fever ?</v>
      </c>
    </row>
    <row r="357" spans="1:8" x14ac:dyDescent="0.3">
      <c r="A357" s="4">
        <f t="shared" si="11"/>
        <v>356</v>
      </c>
      <c r="B357" s="4" t="s">
        <v>1046</v>
      </c>
      <c r="C357" s="4" t="s">
        <v>1047</v>
      </c>
      <c r="D357" s="4" t="s">
        <v>1048</v>
      </c>
      <c r="E357" s="4" t="s">
        <v>1049</v>
      </c>
      <c r="G357" s="4">
        <v>1</v>
      </c>
      <c r="H357" s="4" t="str">
        <f t="shared" si="10"/>
        <v>Does the patient have red sores that quickly rupture, ooze for a few days and then form a yellowish-brown crust?</v>
      </c>
    </row>
    <row r="358" spans="1:8" x14ac:dyDescent="0.3">
      <c r="A358" s="4">
        <f t="shared" si="11"/>
        <v>357</v>
      </c>
      <c r="B358" s="4" t="s">
        <v>1046</v>
      </c>
      <c r="C358" s="4" t="s">
        <v>1050</v>
      </c>
      <c r="D358" s="4" t="s">
        <v>1051</v>
      </c>
      <c r="E358" s="4" t="s">
        <v>1052</v>
      </c>
      <c r="G358" s="4">
        <v>1</v>
      </c>
      <c r="H358" s="4" t="str">
        <f t="shared" si="10"/>
        <v>Does the patient have the sores usually occur around the nose and mouth but can be spread to other areas of the body by fingers, clothing and towels?</v>
      </c>
    </row>
    <row r="359" spans="1:8" x14ac:dyDescent="0.3">
      <c r="A359" s="4">
        <f t="shared" si="11"/>
        <v>358</v>
      </c>
      <c r="B359" s="4" t="s">
        <v>1046</v>
      </c>
      <c r="C359" s="4" t="s">
        <v>1053</v>
      </c>
      <c r="D359" s="4" t="s">
        <v>1054</v>
      </c>
      <c r="E359" s="4" t="s">
        <v>1055</v>
      </c>
      <c r="G359" s="4">
        <v>1</v>
      </c>
      <c r="H359" s="4" t="str">
        <f t="shared" si="10"/>
        <v>Does the patient have itching and soreness are generally mild. ?</v>
      </c>
    </row>
    <row r="360" spans="1:8" x14ac:dyDescent="0.3">
      <c r="A360" s="4">
        <f t="shared" si="11"/>
        <v>359</v>
      </c>
      <c r="B360" s="4" t="s">
        <v>1046</v>
      </c>
      <c r="C360" s="4" t="s">
        <v>1056</v>
      </c>
      <c r="D360" s="4" t="s">
        <v>1057</v>
      </c>
      <c r="E360" s="4" t="s">
        <v>1058</v>
      </c>
      <c r="G360" s="4">
        <v>1</v>
      </c>
      <c r="H360" s="4" t="str">
        <f t="shared" si="10"/>
        <v>Does the patient have larger blisters that occur on the trunk of infants and young children?</v>
      </c>
    </row>
    <row r="361" spans="1:8" x14ac:dyDescent="0.3">
      <c r="A361" s="4">
        <f t="shared" si="11"/>
        <v>360</v>
      </c>
      <c r="B361" s="4" t="s">
        <v>1059</v>
      </c>
      <c r="C361" s="4" t="s">
        <v>1060</v>
      </c>
      <c r="D361" s="4" t="s">
        <v>1061</v>
      </c>
      <c r="E361" s="4" t="s">
        <v>1062</v>
      </c>
      <c r="G361" s="4">
        <v>1</v>
      </c>
      <c r="H361" s="4" t="str">
        <f t="shared" si="10"/>
        <v>Does the patient have ringworm typically begins as a flat scaly area on the skin, which may be red and itchy. this patch develops a slightly raised border that expands outward — forming a roughly circular ring. the contours of the ring may be quite irregular, resembling the wavy outline of a snake or a worm. ?</v>
      </c>
    </row>
    <row r="362" spans="1:8" x14ac:dyDescent="0.3">
      <c r="A362" s="4">
        <f t="shared" si="11"/>
        <v>361</v>
      </c>
      <c r="B362" s="4" t="s">
        <v>1059</v>
      </c>
      <c r="C362" s="4" t="s">
        <v>1060</v>
      </c>
      <c r="D362" s="4" t="s">
        <v>898</v>
      </c>
      <c r="E362" s="4" t="s">
        <v>899</v>
      </c>
      <c r="G362" s="4">
        <v>1</v>
      </c>
      <c r="H362" s="4" t="str">
        <f t="shared" si="10"/>
        <v>Does the patient have ringworm typically begins as a flat scaly area on the skin, which may be red and itchy. this patch develops a slightly raised border that expands outward — forming a roughly circular ring. the contours of the ring may be quite irregular, resembling the wavy outline of a snake or a worm. ?</v>
      </c>
    </row>
    <row r="363" spans="1:8" x14ac:dyDescent="0.3">
      <c r="A363" s="4">
        <f t="shared" si="11"/>
        <v>362</v>
      </c>
      <c r="B363" s="4" t="s">
        <v>1059</v>
      </c>
      <c r="C363" s="4" t="s">
        <v>1060</v>
      </c>
      <c r="D363" s="4" t="s">
        <v>634</v>
      </c>
      <c r="E363" s="4" t="s">
        <v>635</v>
      </c>
      <c r="G363" s="4">
        <v>1</v>
      </c>
      <c r="H363" s="4" t="str">
        <f t="shared" si="10"/>
        <v>Does the patient have ringworm typically begins as a flat scaly area on the skin, which may be red and itchy. this patch develops a slightly raised border that expands outward — forming a roughly circular ring. the contours of the ring may be quite irregular, resembling the wavy outline of a snake or a worm. ?</v>
      </c>
    </row>
    <row r="364" spans="1:8" x14ac:dyDescent="0.3">
      <c r="A364" s="4">
        <f t="shared" si="11"/>
        <v>363</v>
      </c>
      <c r="B364" s="4" t="s">
        <v>1059</v>
      </c>
      <c r="C364" s="4" t="s">
        <v>1063</v>
      </c>
      <c r="D364" s="4" t="s">
        <v>1064</v>
      </c>
      <c r="E364" s="4" t="s">
        <v>1065</v>
      </c>
      <c r="G364" s="4">
        <v>1</v>
      </c>
      <c r="H364" s="4" t="str">
        <f t="shared" si="10"/>
        <v>Does the patient have flat scaly area on the skin, which may be red and itchy?</v>
      </c>
    </row>
    <row r="365" spans="1:8" x14ac:dyDescent="0.3">
      <c r="A365" s="4">
        <f t="shared" si="11"/>
        <v>364</v>
      </c>
      <c r="B365" s="4" t="s">
        <v>1059</v>
      </c>
      <c r="C365" s="4" t="s">
        <v>1066</v>
      </c>
      <c r="D365" s="4" t="s">
        <v>1034</v>
      </c>
      <c r="E365" s="4" t="s">
        <v>1035</v>
      </c>
      <c r="G365" s="4">
        <v>1</v>
      </c>
      <c r="H365" s="4" t="str">
        <f t="shared" si="10"/>
        <v>Does the patient have the interior of the ring may be clear, scaly or marked with a scattering of red bumps. in some people, several rings develop at the same time and may overlap.?</v>
      </c>
    </row>
    <row r="366" spans="1:8" x14ac:dyDescent="0.3">
      <c r="A366" s="4">
        <f t="shared" si="11"/>
        <v>365</v>
      </c>
      <c r="B366" s="4" t="s">
        <v>1067</v>
      </c>
      <c r="C366" s="4" t="s">
        <v>1068</v>
      </c>
      <c r="D366" s="4" t="s">
        <v>1034</v>
      </c>
      <c r="E366" s="4" t="s">
        <v>1035</v>
      </c>
      <c r="G366" s="4">
        <v>1</v>
      </c>
      <c r="H366" s="4" t="str">
        <f t="shared" si="10"/>
        <v>Does the patient have a small, red bump, similar to the bump of a mosquito bite?</v>
      </c>
    </row>
    <row r="367" spans="1:8" x14ac:dyDescent="0.3">
      <c r="A367" s="4">
        <f t="shared" si="11"/>
        <v>366</v>
      </c>
      <c r="B367" s="4" t="s">
        <v>1067</v>
      </c>
      <c r="C367" s="4" t="s">
        <v>1069</v>
      </c>
      <c r="D367" s="4" t="s">
        <v>944</v>
      </c>
      <c r="E367" s="4" t="s">
        <v>945</v>
      </c>
      <c r="G367" s="4">
        <v>1</v>
      </c>
      <c r="H367" s="4" t="str">
        <f t="shared" si="10"/>
        <v>Does the patient have rash. from three to 30 days after an infected tick bite, an expanding red area might appear that sometimes clears in the center, forming a bull's-eye pattern. the rash (erythema migrans) expands slowly over days and can spread to 12 inches (30 centimeters) across. it's typically not itchy or painful but might feel warm to the touch?</v>
      </c>
    </row>
    <row r="368" spans="1:8" x14ac:dyDescent="0.3">
      <c r="A368" s="4">
        <f t="shared" si="11"/>
        <v>367</v>
      </c>
      <c r="B368" s="4" t="s">
        <v>1067</v>
      </c>
      <c r="C368" s="4" t="s">
        <v>1070</v>
      </c>
      <c r="D368" s="4" t="s">
        <v>1071</v>
      </c>
      <c r="E368" s="4" t="s">
        <v>1072</v>
      </c>
      <c r="F368" s="4" t="s">
        <v>1073</v>
      </c>
      <c r="G368" s="4">
        <v>1</v>
      </c>
      <c r="H368" s="4" t="str">
        <f t="shared" si="10"/>
        <v>Does the patient have erythema migrans is one of the hallmarks of lyme disease, although not everyone with lyme disease develops the rash. some people develop this rash at more than one place on their bodies. ?</v>
      </c>
    </row>
    <row r="369" spans="1:8" x14ac:dyDescent="0.3">
      <c r="A369" s="4">
        <f t="shared" si="11"/>
        <v>368</v>
      </c>
      <c r="B369" s="4" t="s">
        <v>1067</v>
      </c>
      <c r="C369" s="4" t="s">
        <v>1074</v>
      </c>
      <c r="D369" s="4" t="s">
        <v>419</v>
      </c>
      <c r="E369" s="4" t="s">
        <v>420</v>
      </c>
      <c r="G369" s="4">
        <v>1</v>
      </c>
      <c r="H369" s="4" t="str">
        <f t="shared" si="10"/>
        <v>Does the patient have other symptoms. fever can accompany the rash. ?</v>
      </c>
    </row>
    <row r="370" spans="1:8" x14ac:dyDescent="0.3">
      <c r="A370" s="4">
        <f t="shared" si="11"/>
        <v>369</v>
      </c>
      <c r="B370" s="4" t="s">
        <v>1067</v>
      </c>
      <c r="C370" s="4" t="s">
        <v>1075</v>
      </c>
      <c r="D370" s="4" t="s">
        <v>464</v>
      </c>
      <c r="E370" s="4" t="s">
        <v>465</v>
      </c>
      <c r="G370" s="4">
        <v>1</v>
      </c>
      <c r="H370" s="4" t="str">
        <f t="shared" si="10"/>
        <v>Does the patient have other symptoms. chills can accompany the rash. ?</v>
      </c>
    </row>
    <row r="371" spans="1:8" x14ac:dyDescent="0.3">
      <c r="A371" s="4">
        <f t="shared" si="11"/>
        <v>370</v>
      </c>
      <c r="B371" s="4" t="s">
        <v>1067</v>
      </c>
      <c r="C371" s="4" t="s">
        <v>1076</v>
      </c>
      <c r="D371" s="4" t="s">
        <v>496</v>
      </c>
      <c r="E371" s="4" t="s">
        <v>497</v>
      </c>
      <c r="G371" s="4">
        <v>1</v>
      </c>
      <c r="H371" s="4" t="str">
        <f t="shared" si="10"/>
        <v>Does the patient have other symptoms. fatigue can accompany the rash. ?</v>
      </c>
    </row>
    <row r="372" spans="1:8" x14ac:dyDescent="0.3">
      <c r="A372" s="4">
        <f t="shared" si="11"/>
        <v>371</v>
      </c>
      <c r="B372" s="4" t="s">
        <v>1067</v>
      </c>
      <c r="C372" s="4" t="s">
        <v>1077</v>
      </c>
      <c r="D372" s="4" t="s">
        <v>540</v>
      </c>
      <c r="E372" s="4" t="s">
        <v>541</v>
      </c>
      <c r="G372" s="4">
        <v>1</v>
      </c>
      <c r="H372" s="4" t="str">
        <f t="shared" si="10"/>
        <v>Does the patient have other symptoms. body aches can accompany the rash. ?</v>
      </c>
    </row>
    <row r="373" spans="1:8" x14ac:dyDescent="0.3">
      <c r="A373" s="4">
        <f t="shared" si="11"/>
        <v>372</v>
      </c>
      <c r="B373" s="4" t="s">
        <v>1067</v>
      </c>
      <c r="C373" s="4" t="s">
        <v>1078</v>
      </c>
      <c r="D373" s="4" t="s">
        <v>543</v>
      </c>
      <c r="E373" s="4" t="s">
        <v>544</v>
      </c>
      <c r="G373" s="4">
        <v>1</v>
      </c>
      <c r="H373" s="4" t="str">
        <f t="shared" si="10"/>
        <v>Does the patient have other symptoms. headache can accompany the rash. ?</v>
      </c>
    </row>
    <row r="374" spans="1:8" x14ac:dyDescent="0.3">
      <c r="A374" s="4">
        <f t="shared" si="11"/>
        <v>373</v>
      </c>
      <c r="B374" s="4" t="s">
        <v>1067</v>
      </c>
      <c r="C374" s="4" t="s">
        <v>1079</v>
      </c>
      <c r="D374" s="4" t="s">
        <v>916</v>
      </c>
      <c r="E374" s="4" t="s">
        <v>917</v>
      </c>
      <c r="G374" s="4">
        <v>1</v>
      </c>
      <c r="H374" s="4" t="str">
        <f t="shared" si="10"/>
        <v>Does the patient have other symptoms. neck stiffness can accompany the rash. ?</v>
      </c>
    </row>
    <row r="375" spans="1:8" x14ac:dyDescent="0.3">
      <c r="A375" s="4">
        <f t="shared" si="11"/>
        <v>374</v>
      </c>
      <c r="B375" s="4" t="s">
        <v>1067</v>
      </c>
      <c r="C375" s="4" t="s">
        <v>1080</v>
      </c>
      <c r="D375" s="4" t="s">
        <v>416</v>
      </c>
      <c r="E375" s="4" t="s">
        <v>417</v>
      </c>
      <c r="G375" s="4">
        <v>1</v>
      </c>
      <c r="H375" s="4" t="str">
        <f t="shared" si="10"/>
        <v>Does the patient have other symptoms. swollen lymph nodes can accompany the rash. ?</v>
      </c>
    </row>
    <row r="376" spans="1:8" x14ac:dyDescent="0.3">
      <c r="A376" s="4">
        <f t="shared" si="11"/>
        <v>375</v>
      </c>
      <c r="B376" s="4" t="s">
        <v>1067</v>
      </c>
      <c r="C376" s="4" t="s">
        <v>1081</v>
      </c>
      <c r="D376" s="4" t="s">
        <v>908</v>
      </c>
      <c r="E376" s="4" t="s">
        <v>909</v>
      </c>
      <c r="G376" s="4">
        <v>1</v>
      </c>
      <c r="H376" s="4" t="str">
        <f t="shared" si="10"/>
        <v>Does the patient have joint pain. bouts of severe joint pain and swelling are especially likely to affect your knees, but the pain can shift from one joint to another. ?</v>
      </c>
    </row>
    <row r="377" spans="1:8" x14ac:dyDescent="0.3">
      <c r="A377" s="4">
        <f t="shared" si="11"/>
        <v>376</v>
      </c>
      <c r="B377" s="4" t="s">
        <v>1067</v>
      </c>
      <c r="C377" s="4" t="s">
        <v>1082</v>
      </c>
      <c r="D377" s="4" t="s">
        <v>1083</v>
      </c>
      <c r="E377" s="4" t="s">
        <v>1084</v>
      </c>
      <c r="G377" s="4">
        <v>1</v>
      </c>
      <c r="H377" s="4" t="str">
        <f t="shared" si="10"/>
        <v>Does the patient have neurological problems. weeks, months or even years after infection, you might develop inflammation of the membranes surrounding your brain (meningitis)?</v>
      </c>
    </row>
    <row r="378" spans="1:8" x14ac:dyDescent="0.3">
      <c r="A378" s="4">
        <f t="shared" si="11"/>
        <v>377</v>
      </c>
      <c r="B378" s="4" t="s">
        <v>1067</v>
      </c>
      <c r="C378" s="4" t="s">
        <v>1085</v>
      </c>
      <c r="D378" s="4" t="s">
        <v>1086</v>
      </c>
      <c r="E378" s="4" t="s">
        <v>1087</v>
      </c>
      <c r="G378" s="4">
        <v>1</v>
      </c>
      <c r="H378" s="4" t="str">
        <f t="shared" si="10"/>
        <v>Does the patient have neurological problems. weeks, months or even years after infection, you might develop temporary paralysis of one side of your face (bell's palsy)?</v>
      </c>
    </row>
    <row r="379" spans="1:8" x14ac:dyDescent="0.3">
      <c r="A379" s="4">
        <f t="shared" si="11"/>
        <v>378</v>
      </c>
      <c r="B379" s="4" t="s">
        <v>1067</v>
      </c>
      <c r="C379" s="4" t="s">
        <v>1088</v>
      </c>
      <c r="D379" s="4" t="s">
        <v>1089</v>
      </c>
      <c r="E379" s="4" t="s">
        <v>1090</v>
      </c>
      <c r="G379" s="4">
        <v>1</v>
      </c>
      <c r="H379" s="4" t="str">
        <f t="shared" si="10"/>
        <v>Does the patient have neurological problems. weeks, months or even years after infection, you might develop numbness or weakness in your limbs?</v>
      </c>
    </row>
    <row r="380" spans="1:8" x14ac:dyDescent="0.3">
      <c r="A380" s="4">
        <f t="shared" si="11"/>
        <v>379</v>
      </c>
      <c r="B380" s="4" t="s">
        <v>1067</v>
      </c>
      <c r="C380" s="4" t="s">
        <v>1091</v>
      </c>
      <c r="D380" s="4" t="s">
        <v>1092</v>
      </c>
      <c r="E380" s="4" t="s">
        <v>1093</v>
      </c>
      <c r="G380" s="4">
        <v>1</v>
      </c>
      <c r="H380" s="4" t="str">
        <f t="shared" si="10"/>
        <v>Does the patient have neurological problems. weeks, months or even years after infection, you might develop impaired muscle movement.?</v>
      </c>
    </row>
    <row r="381" spans="1:8" x14ac:dyDescent="0.3">
      <c r="A381" s="4">
        <f t="shared" si="11"/>
        <v>380</v>
      </c>
      <c r="B381" s="4" t="s">
        <v>1067</v>
      </c>
      <c r="C381" s="4" t="s">
        <v>1094</v>
      </c>
      <c r="D381" s="4" t="s">
        <v>1095</v>
      </c>
      <c r="E381" s="4" t="s">
        <v>1096</v>
      </c>
      <c r="G381" s="4">
        <v>1</v>
      </c>
      <c r="H381" s="4" t="str">
        <f t="shared" si="10"/>
        <v>Does the patient have heart problems, such as an irregular heartbeat ?</v>
      </c>
    </row>
    <row r="382" spans="1:8" x14ac:dyDescent="0.3">
      <c r="A382" s="4">
        <f t="shared" si="11"/>
        <v>381</v>
      </c>
      <c r="B382" s="4" t="s">
        <v>1067</v>
      </c>
      <c r="C382" s="4" t="s">
        <v>1097</v>
      </c>
      <c r="D382" s="4" t="s">
        <v>1098</v>
      </c>
      <c r="E382" s="4" t="s">
        <v>1097</v>
      </c>
      <c r="G382" s="4">
        <v>1</v>
      </c>
      <c r="H382" s="4" t="str">
        <f t="shared" si="10"/>
        <v>Does the patient have eye inflammation ?</v>
      </c>
    </row>
    <row r="383" spans="1:8" x14ac:dyDescent="0.3">
      <c r="A383" s="4">
        <f t="shared" si="11"/>
        <v>382</v>
      </c>
      <c r="B383" s="4" t="s">
        <v>1067</v>
      </c>
      <c r="C383" s="4" t="s">
        <v>1099</v>
      </c>
      <c r="D383" s="4" t="s">
        <v>1100</v>
      </c>
      <c r="E383" s="4" t="s">
        <v>1101</v>
      </c>
      <c r="G383" s="4">
        <v>1</v>
      </c>
      <c r="H383" s="4" t="str">
        <f t="shared" si="10"/>
        <v>Does the patient have liver inflammation (hepatitis) ?</v>
      </c>
    </row>
    <row r="384" spans="1:8" x14ac:dyDescent="0.3">
      <c r="A384" s="4">
        <f t="shared" si="11"/>
        <v>383</v>
      </c>
      <c r="B384" s="4" t="s">
        <v>1067</v>
      </c>
      <c r="C384" s="4" t="s">
        <v>1102</v>
      </c>
      <c r="D384" s="4" t="s">
        <v>496</v>
      </c>
      <c r="E384" s="4" t="s">
        <v>497</v>
      </c>
      <c r="G384" s="4">
        <v>1</v>
      </c>
      <c r="H384" s="4" t="str">
        <f t="shared" si="10"/>
        <v>Does the patient have severe fatigue ?</v>
      </c>
    </row>
    <row r="385" spans="1:8" x14ac:dyDescent="0.3">
      <c r="A385" s="4">
        <f t="shared" si="11"/>
        <v>384</v>
      </c>
      <c r="B385" s="4" t="s">
        <v>1103</v>
      </c>
      <c r="C385" s="4" t="s">
        <v>1104</v>
      </c>
      <c r="D385" s="4" t="s">
        <v>419</v>
      </c>
      <c r="E385" s="4" t="s">
        <v>420</v>
      </c>
      <c r="G385" s="4">
        <v>1</v>
      </c>
      <c r="H385" s="4" t="str">
        <f t="shared" si="10"/>
        <v>Does the patient have fever over 100.4 f (38 c) ?</v>
      </c>
    </row>
    <row r="386" spans="1:8" x14ac:dyDescent="0.3">
      <c r="A386" s="4">
        <f t="shared" si="11"/>
        <v>385</v>
      </c>
      <c r="B386" s="4" t="s">
        <v>1103</v>
      </c>
      <c r="C386" s="4" t="s">
        <v>1105</v>
      </c>
      <c r="D386" s="4" t="s">
        <v>615</v>
      </c>
      <c r="E386" s="4" t="s">
        <v>616</v>
      </c>
      <c r="G386" s="4">
        <v>1</v>
      </c>
      <c r="H386" s="4" t="str">
        <f t="shared" si="10"/>
        <v>Does the patient have aching muscles ?</v>
      </c>
    </row>
    <row r="387" spans="1:8" x14ac:dyDescent="0.3">
      <c r="A387" s="4">
        <f t="shared" si="11"/>
        <v>386</v>
      </c>
      <c r="B387" s="4" t="s">
        <v>1103</v>
      </c>
      <c r="C387" s="4" t="s">
        <v>1106</v>
      </c>
      <c r="D387" s="4" t="s">
        <v>464</v>
      </c>
      <c r="E387" s="4" t="s">
        <v>465</v>
      </c>
      <c r="G387" s="4">
        <v>1</v>
      </c>
      <c r="H387" s="4" t="str">
        <f t="shared" ref="H387:H450" si="12">"Does the patient have "&amp;LOWER(C387)&amp;"?"</f>
        <v>Does the patient have chills and sweats ?</v>
      </c>
    </row>
    <row r="388" spans="1:8" x14ac:dyDescent="0.3">
      <c r="A388" s="4">
        <f t="shared" ref="A388:A451" si="13">+A387+1</f>
        <v>387</v>
      </c>
      <c r="B388" s="4" t="s">
        <v>1103</v>
      </c>
      <c r="C388" s="4" t="s">
        <v>1106</v>
      </c>
      <c r="D388" s="4" t="s">
        <v>609</v>
      </c>
      <c r="E388" s="4" t="s">
        <v>1107</v>
      </c>
      <c r="G388" s="4">
        <v>1</v>
      </c>
      <c r="H388" s="4" t="str">
        <f t="shared" si="12"/>
        <v>Does the patient have chills and sweats ?</v>
      </c>
    </row>
    <row r="389" spans="1:8" x14ac:dyDescent="0.3">
      <c r="A389" s="4">
        <f t="shared" si="13"/>
        <v>388</v>
      </c>
      <c r="B389" s="4" t="s">
        <v>1103</v>
      </c>
      <c r="C389" s="4" t="s">
        <v>978</v>
      </c>
      <c r="D389" s="4" t="s">
        <v>543</v>
      </c>
      <c r="E389" s="4" t="s">
        <v>544</v>
      </c>
      <c r="G389" s="4">
        <v>1</v>
      </c>
      <c r="H389" s="4" t="str">
        <f t="shared" si="12"/>
        <v>Does the patient have headache ?</v>
      </c>
    </row>
    <row r="390" spans="1:8" x14ac:dyDescent="0.3">
      <c r="A390" s="4">
        <f t="shared" si="13"/>
        <v>389</v>
      </c>
      <c r="B390" s="4" t="s">
        <v>1103</v>
      </c>
      <c r="C390" s="4" t="s">
        <v>1108</v>
      </c>
      <c r="D390" s="4" t="s">
        <v>1109</v>
      </c>
      <c r="E390" s="4" t="s">
        <v>1110</v>
      </c>
      <c r="G390" s="4">
        <v>1</v>
      </c>
      <c r="H390" s="4" t="str">
        <f t="shared" si="12"/>
        <v>Does the patient have dry, persistent cough ?</v>
      </c>
    </row>
    <row r="391" spans="1:8" x14ac:dyDescent="0.3">
      <c r="A391" s="4">
        <f t="shared" si="13"/>
        <v>390</v>
      </c>
      <c r="B391" s="4" t="s">
        <v>1103</v>
      </c>
      <c r="C391" s="4" t="s">
        <v>571</v>
      </c>
      <c r="D391" s="4" t="s">
        <v>496</v>
      </c>
      <c r="E391" s="4" t="s">
        <v>497</v>
      </c>
      <c r="G391" s="4">
        <v>1</v>
      </c>
      <c r="H391" s="4" t="str">
        <f t="shared" si="12"/>
        <v>Does the patient have fatigue?</v>
      </c>
    </row>
    <row r="392" spans="1:8" x14ac:dyDescent="0.3">
      <c r="A392" s="4">
        <f t="shared" si="13"/>
        <v>391</v>
      </c>
      <c r="B392" s="4" t="s">
        <v>1103</v>
      </c>
      <c r="C392" s="4" t="s">
        <v>1111</v>
      </c>
      <c r="D392" s="4" t="s">
        <v>621</v>
      </c>
      <c r="E392" s="4" t="s">
        <v>622</v>
      </c>
      <c r="G392" s="4">
        <v>1</v>
      </c>
      <c r="H392" s="4" t="str">
        <f t="shared" si="12"/>
        <v>Does the patient have weakness ?</v>
      </c>
    </row>
    <row r="393" spans="1:8" x14ac:dyDescent="0.3">
      <c r="A393" s="4">
        <f t="shared" si="13"/>
        <v>392</v>
      </c>
      <c r="B393" s="4" t="s">
        <v>1103</v>
      </c>
      <c r="C393" s="4" t="s">
        <v>1112</v>
      </c>
      <c r="D393" s="4" t="s">
        <v>382</v>
      </c>
      <c r="E393" s="4" t="s">
        <v>383</v>
      </c>
      <c r="G393" s="4">
        <v>1</v>
      </c>
      <c r="H393" s="4" t="str">
        <f t="shared" si="12"/>
        <v>Does the patient have nasal congestion ?</v>
      </c>
    </row>
    <row r="394" spans="1:8" x14ac:dyDescent="0.3">
      <c r="A394" s="4">
        <f t="shared" si="13"/>
        <v>393</v>
      </c>
      <c r="B394" s="4" t="s">
        <v>1103</v>
      </c>
      <c r="C394" s="4" t="s">
        <v>1113</v>
      </c>
      <c r="D394" s="4" t="s">
        <v>965</v>
      </c>
      <c r="E394" s="4" t="s">
        <v>1114</v>
      </c>
      <c r="G394" s="4">
        <v>1</v>
      </c>
      <c r="H394" s="4" t="str">
        <f t="shared" si="12"/>
        <v>Does the patient have sore throat ?</v>
      </c>
    </row>
    <row r="395" spans="1:8" x14ac:dyDescent="0.3">
      <c r="A395" s="4">
        <f t="shared" si="13"/>
        <v>394</v>
      </c>
      <c r="B395" s="4" t="s">
        <v>1115</v>
      </c>
      <c r="C395" s="4" t="s">
        <v>1116</v>
      </c>
      <c r="D395" s="4" t="s">
        <v>532</v>
      </c>
      <c r="E395" s="4" t="s">
        <v>533</v>
      </c>
      <c r="G395" s="4">
        <v>1</v>
      </c>
      <c r="H395" s="4" t="str">
        <f t="shared" si="12"/>
        <v>Does the patient have runny nose?</v>
      </c>
    </row>
    <row r="396" spans="1:8" x14ac:dyDescent="0.3">
      <c r="A396" s="4">
        <f t="shared" si="13"/>
        <v>395</v>
      </c>
      <c r="B396" s="4" t="s">
        <v>1115</v>
      </c>
      <c r="C396" s="4" t="s">
        <v>1112</v>
      </c>
      <c r="D396" s="4" t="s">
        <v>382</v>
      </c>
      <c r="E396" s="4" t="s">
        <v>383</v>
      </c>
      <c r="G396" s="4">
        <v>1</v>
      </c>
      <c r="H396" s="4" t="str">
        <f t="shared" si="12"/>
        <v>Does the patient have nasal congestion ?</v>
      </c>
    </row>
    <row r="397" spans="1:8" x14ac:dyDescent="0.3">
      <c r="A397" s="4">
        <f t="shared" si="13"/>
        <v>396</v>
      </c>
      <c r="B397" s="4" t="s">
        <v>1115</v>
      </c>
      <c r="C397" s="4" t="s">
        <v>1117</v>
      </c>
      <c r="D397" s="4" t="s">
        <v>745</v>
      </c>
      <c r="E397" s="4" t="s">
        <v>746</v>
      </c>
      <c r="G397" s="4">
        <v>1</v>
      </c>
      <c r="H397" s="4" t="str">
        <f t="shared" si="12"/>
        <v>Does the patient have watery, itchy, red eyes (allergic conjunctivitis) ?</v>
      </c>
    </row>
    <row r="398" spans="1:8" x14ac:dyDescent="0.3">
      <c r="A398" s="4">
        <f t="shared" si="13"/>
        <v>397</v>
      </c>
      <c r="B398" s="4" t="s">
        <v>1115</v>
      </c>
      <c r="C398" s="4" t="s">
        <v>1118</v>
      </c>
      <c r="D398" s="4" t="s">
        <v>849</v>
      </c>
      <c r="E398" s="4" t="s">
        <v>850</v>
      </c>
      <c r="G398" s="4">
        <v>1</v>
      </c>
      <c r="H398" s="4" t="str">
        <f t="shared" si="12"/>
        <v>Does the patient have itchy eyes (allergic conjunctivitis) ?</v>
      </c>
    </row>
    <row r="399" spans="1:8" x14ac:dyDescent="0.3">
      <c r="A399" s="4">
        <f t="shared" si="13"/>
        <v>398</v>
      </c>
      <c r="B399" s="4" t="s">
        <v>1115</v>
      </c>
      <c r="C399" s="4" t="s">
        <v>1119</v>
      </c>
      <c r="D399" s="4" t="s">
        <v>742</v>
      </c>
      <c r="E399" s="4" t="s">
        <v>743</v>
      </c>
      <c r="G399" s="4">
        <v>1</v>
      </c>
      <c r="H399" s="4" t="str">
        <f t="shared" si="12"/>
        <v>Does the patient have red eyes (allergic conjunctivitis) ?</v>
      </c>
    </row>
    <row r="400" spans="1:8" x14ac:dyDescent="0.3">
      <c r="A400" s="4">
        <f t="shared" si="13"/>
        <v>399</v>
      </c>
      <c r="B400" s="4" t="s">
        <v>1115</v>
      </c>
      <c r="C400" s="4" t="s">
        <v>1120</v>
      </c>
      <c r="D400" s="4" t="s">
        <v>1121</v>
      </c>
      <c r="E400" s="4" t="s">
        <v>1122</v>
      </c>
      <c r="G400" s="4">
        <v>1</v>
      </c>
      <c r="H400" s="4" t="str">
        <f t="shared" si="12"/>
        <v>Does the patient have sneezing ?</v>
      </c>
    </row>
    <row r="401" spans="1:8" x14ac:dyDescent="0.3">
      <c r="A401" s="4">
        <f t="shared" si="13"/>
        <v>400</v>
      </c>
      <c r="B401" s="4" t="s">
        <v>1115</v>
      </c>
      <c r="C401" s="4" t="s">
        <v>1123</v>
      </c>
      <c r="D401" s="4" t="s">
        <v>385</v>
      </c>
      <c r="E401" s="4" t="s">
        <v>386</v>
      </c>
      <c r="G401" s="4">
        <v>1</v>
      </c>
      <c r="H401" s="4" t="str">
        <f t="shared" si="12"/>
        <v>Does the patient have cough ?</v>
      </c>
    </row>
    <row r="402" spans="1:8" x14ac:dyDescent="0.3">
      <c r="A402" s="4">
        <f t="shared" si="13"/>
        <v>401</v>
      </c>
      <c r="B402" s="4" t="s">
        <v>1115</v>
      </c>
      <c r="C402" s="4" t="s">
        <v>1124</v>
      </c>
      <c r="D402" s="4" t="s">
        <v>1125</v>
      </c>
      <c r="E402" s="4" t="s">
        <v>1126</v>
      </c>
      <c r="G402" s="4">
        <v>1</v>
      </c>
      <c r="H402" s="4" t="str">
        <f t="shared" si="12"/>
        <v>Does the patient have itchy nose, roof of mouth or throat ?</v>
      </c>
    </row>
    <row r="403" spans="1:8" x14ac:dyDescent="0.3">
      <c r="A403" s="4">
        <f t="shared" si="13"/>
        <v>402</v>
      </c>
      <c r="B403" s="4" t="s">
        <v>1115</v>
      </c>
      <c r="C403" s="4" t="s">
        <v>1124</v>
      </c>
      <c r="D403" s="4" t="s">
        <v>1127</v>
      </c>
      <c r="E403" s="4" t="s">
        <v>1128</v>
      </c>
      <c r="G403" s="4">
        <v>1</v>
      </c>
      <c r="H403" s="4" t="str">
        <f t="shared" si="12"/>
        <v>Does the patient have itchy nose, roof of mouth or throat ?</v>
      </c>
    </row>
    <row r="404" spans="1:8" x14ac:dyDescent="0.3">
      <c r="A404" s="4">
        <f t="shared" si="13"/>
        <v>403</v>
      </c>
      <c r="B404" s="4" t="s">
        <v>1115</v>
      </c>
      <c r="C404" s="4" t="s">
        <v>1129</v>
      </c>
      <c r="D404" s="4" t="s">
        <v>1130</v>
      </c>
      <c r="E404" s="4" t="s">
        <v>1131</v>
      </c>
      <c r="G404" s="4">
        <v>1</v>
      </c>
      <c r="H404" s="4" t="str">
        <f t="shared" si="12"/>
        <v>Does the patient have swollen, blue-colored skin under the eyes (allergic shiners) ?</v>
      </c>
    </row>
    <row r="405" spans="1:8" x14ac:dyDescent="0.3">
      <c r="A405" s="4">
        <f t="shared" si="13"/>
        <v>404</v>
      </c>
      <c r="B405" s="4" t="s">
        <v>1115</v>
      </c>
      <c r="C405" s="4" t="s">
        <v>1132</v>
      </c>
      <c r="D405" s="4" t="s">
        <v>552</v>
      </c>
      <c r="E405" s="4" t="s">
        <v>553</v>
      </c>
      <c r="G405" s="4">
        <v>1</v>
      </c>
      <c r="H405" s="4" t="str">
        <f t="shared" si="12"/>
        <v>Does the patient have postnasal drip ?</v>
      </c>
    </row>
    <row r="406" spans="1:8" x14ac:dyDescent="0.3">
      <c r="A406" s="4">
        <f t="shared" si="13"/>
        <v>405</v>
      </c>
      <c r="B406" s="4" t="s">
        <v>1115</v>
      </c>
      <c r="C406" s="4" t="s">
        <v>1133</v>
      </c>
      <c r="D406" s="4" t="s">
        <v>496</v>
      </c>
      <c r="E406" s="4" t="s">
        <v>497</v>
      </c>
      <c r="G406" s="4">
        <v>1</v>
      </c>
      <c r="H406" s="4" t="str">
        <f t="shared" si="12"/>
        <v>Does the patient have fatigue ?</v>
      </c>
    </row>
    <row r="407" spans="1:8" x14ac:dyDescent="0.3">
      <c r="A407" s="4">
        <f t="shared" si="13"/>
        <v>406</v>
      </c>
      <c r="B407" s="4" t="s">
        <v>1134</v>
      </c>
      <c r="C407" s="4" t="s">
        <v>1135</v>
      </c>
      <c r="D407" s="4" t="s">
        <v>1136</v>
      </c>
      <c r="E407" s="4" t="s">
        <v>1137</v>
      </c>
      <c r="G407" s="4">
        <v>1</v>
      </c>
      <c r="H407" s="4" t="str">
        <f t="shared" si="12"/>
        <v>Does the patient have predominantly inattentive. the majority of symptoms fall under inattention. ?</v>
      </c>
    </row>
    <row r="408" spans="1:8" x14ac:dyDescent="0.3">
      <c r="A408" s="4">
        <f t="shared" si="13"/>
        <v>407</v>
      </c>
      <c r="B408" s="4" t="s">
        <v>1134</v>
      </c>
      <c r="C408" s="4" t="s">
        <v>1138</v>
      </c>
      <c r="D408" s="4" t="s">
        <v>1139</v>
      </c>
      <c r="E408" s="4" t="s">
        <v>1140</v>
      </c>
      <c r="G408" s="4">
        <v>1</v>
      </c>
      <c r="H408" s="4" t="str">
        <f t="shared" si="12"/>
        <v>Does the patient have predominantly hyperactive/impulsive. the majority of symptoms are hyperactive and impulsive. ?</v>
      </c>
    </row>
    <row r="409" spans="1:8" x14ac:dyDescent="0.3">
      <c r="A409" s="4">
        <f t="shared" si="13"/>
        <v>408</v>
      </c>
      <c r="B409" s="4" t="s">
        <v>1134</v>
      </c>
      <c r="C409" s="4" t="s">
        <v>1138</v>
      </c>
      <c r="D409" s="4" t="s">
        <v>1141</v>
      </c>
      <c r="E409" s="4" t="s">
        <v>1142</v>
      </c>
      <c r="G409" s="4">
        <v>1</v>
      </c>
      <c r="H409" s="4" t="str">
        <f t="shared" si="12"/>
        <v>Does the patient have predominantly hyperactive/impulsive. the majority of symptoms are hyperactive and impulsive. ?</v>
      </c>
    </row>
    <row r="410" spans="1:8" x14ac:dyDescent="0.3">
      <c r="A410" s="4">
        <f t="shared" si="13"/>
        <v>409</v>
      </c>
      <c r="B410" s="4" t="s">
        <v>1134</v>
      </c>
      <c r="C410" s="4" t="s">
        <v>1143</v>
      </c>
      <c r="D410" s="4" t="s">
        <v>1136</v>
      </c>
      <c r="E410" s="4" t="s">
        <v>1137</v>
      </c>
      <c r="G410" s="4">
        <v>1</v>
      </c>
      <c r="H410" s="4" t="str">
        <f t="shared" si="12"/>
        <v>Does the patient have • fail to pay close attention to details or make careless mistakes in schoolwork ?</v>
      </c>
    </row>
    <row r="411" spans="1:8" x14ac:dyDescent="0.3">
      <c r="A411" s="4">
        <f t="shared" si="13"/>
        <v>410</v>
      </c>
      <c r="B411" s="4" t="s">
        <v>1134</v>
      </c>
      <c r="C411" s="4" t="s">
        <v>1144</v>
      </c>
      <c r="D411" s="4" t="s">
        <v>1136</v>
      </c>
      <c r="E411" s="4" t="s">
        <v>1137</v>
      </c>
      <c r="G411" s="4">
        <v>1</v>
      </c>
      <c r="H411" s="4" t="str">
        <f t="shared" si="12"/>
        <v>Does the patient have • have trouble staying focused in tasks or play ?</v>
      </c>
    </row>
    <row r="412" spans="1:8" x14ac:dyDescent="0.3">
      <c r="A412" s="4">
        <f t="shared" si="13"/>
        <v>411</v>
      </c>
      <c r="B412" s="4" t="s">
        <v>1134</v>
      </c>
      <c r="C412" s="4" t="s">
        <v>1145</v>
      </c>
      <c r="D412" s="4" t="s">
        <v>1136</v>
      </c>
      <c r="E412" s="4" t="s">
        <v>1137</v>
      </c>
      <c r="G412" s="4">
        <v>1</v>
      </c>
      <c r="H412" s="4" t="str">
        <f t="shared" si="12"/>
        <v>Does the patient have • appear not to listen, even when spoken to directly ?</v>
      </c>
    </row>
    <row r="413" spans="1:8" x14ac:dyDescent="0.3">
      <c r="A413" s="4">
        <f t="shared" si="13"/>
        <v>412</v>
      </c>
      <c r="B413" s="4" t="s">
        <v>1134</v>
      </c>
      <c r="C413" s="4" t="s">
        <v>1146</v>
      </c>
      <c r="D413" s="4" t="s">
        <v>1136</v>
      </c>
      <c r="E413" s="4" t="s">
        <v>1137</v>
      </c>
      <c r="G413" s="4">
        <v>1</v>
      </c>
      <c r="H413" s="4" t="str">
        <f t="shared" si="12"/>
        <v>Does the patient have • have difficulty following through on instructions and fail to finish schoolwork or chores ?</v>
      </c>
    </row>
    <row r="414" spans="1:8" x14ac:dyDescent="0.3">
      <c r="A414" s="4">
        <f t="shared" si="13"/>
        <v>413</v>
      </c>
      <c r="B414" s="4" t="s">
        <v>1134</v>
      </c>
      <c r="C414" s="4" t="s">
        <v>1147</v>
      </c>
      <c r="D414" s="4" t="s">
        <v>1136</v>
      </c>
      <c r="E414" s="4" t="s">
        <v>1137</v>
      </c>
      <c r="G414" s="4">
        <v>1</v>
      </c>
      <c r="H414" s="4" t="str">
        <f t="shared" si="12"/>
        <v>Does the patient have • have trouble organizing tasks and activities ?</v>
      </c>
    </row>
    <row r="415" spans="1:8" x14ac:dyDescent="0.3">
      <c r="A415" s="4">
        <f t="shared" si="13"/>
        <v>414</v>
      </c>
      <c r="B415" s="4" t="s">
        <v>1134</v>
      </c>
      <c r="C415" s="4" t="s">
        <v>1148</v>
      </c>
      <c r="D415" s="4" t="s">
        <v>1136</v>
      </c>
      <c r="E415" s="4" t="s">
        <v>1137</v>
      </c>
      <c r="G415" s="4">
        <v>1</v>
      </c>
      <c r="H415" s="4" t="str">
        <f t="shared" si="12"/>
        <v>Does the patient have • avoid or dislike tasks that require focused mental effort, such as homework ?</v>
      </c>
    </row>
    <row r="416" spans="1:8" x14ac:dyDescent="0.3">
      <c r="A416" s="4">
        <f t="shared" si="13"/>
        <v>415</v>
      </c>
      <c r="B416" s="4" t="s">
        <v>1134</v>
      </c>
      <c r="C416" s="4" t="s">
        <v>1149</v>
      </c>
      <c r="D416" s="4" t="s">
        <v>1136</v>
      </c>
      <c r="E416" s="4" t="s">
        <v>1137</v>
      </c>
      <c r="G416" s="4">
        <v>1</v>
      </c>
      <c r="H416" s="4" t="str">
        <f t="shared" si="12"/>
        <v>Does the patient have • lose items needed for tasks or activities, for example, toys, school assignments, pencils ?</v>
      </c>
    </row>
    <row r="417" spans="1:8" x14ac:dyDescent="0.3">
      <c r="A417" s="4">
        <f t="shared" si="13"/>
        <v>416</v>
      </c>
      <c r="B417" s="4" t="s">
        <v>1134</v>
      </c>
      <c r="C417" s="4" t="s">
        <v>1150</v>
      </c>
      <c r="D417" s="4" t="s">
        <v>1136</v>
      </c>
      <c r="E417" s="4" t="s">
        <v>1137</v>
      </c>
      <c r="G417" s="4">
        <v>1</v>
      </c>
      <c r="H417" s="4" t="str">
        <f t="shared" si="12"/>
        <v>Does the patient have • be easily distracted ?</v>
      </c>
    </row>
    <row r="418" spans="1:8" x14ac:dyDescent="0.3">
      <c r="A418" s="4">
        <f t="shared" si="13"/>
        <v>417</v>
      </c>
      <c r="B418" s="4" t="s">
        <v>1134</v>
      </c>
      <c r="C418" s="4" t="s">
        <v>1151</v>
      </c>
      <c r="D418" s="4" t="s">
        <v>1136</v>
      </c>
      <c r="E418" s="4" t="s">
        <v>1137</v>
      </c>
      <c r="G418" s="4">
        <v>1</v>
      </c>
      <c r="H418" s="4" t="str">
        <f t="shared" si="12"/>
        <v>Does the patient have • forget to do some daily activities, such as forgetting to do chores ?</v>
      </c>
    </row>
    <row r="419" spans="1:8" x14ac:dyDescent="0.3">
      <c r="A419" s="4">
        <f t="shared" si="13"/>
        <v>418</v>
      </c>
      <c r="B419" s="4" t="s">
        <v>1134</v>
      </c>
      <c r="C419" s="4" t="s">
        <v>1152</v>
      </c>
      <c r="D419" s="4" t="s">
        <v>1139</v>
      </c>
      <c r="E419" s="4" t="s">
        <v>1140</v>
      </c>
      <c r="G419" s="4">
        <v>1</v>
      </c>
      <c r="H419" s="4" t="str">
        <f t="shared" si="12"/>
        <v>Does the patient have • fidget with or tap his or her hands or feet, or squirm in the seat ?</v>
      </c>
    </row>
    <row r="420" spans="1:8" x14ac:dyDescent="0.3">
      <c r="A420" s="4">
        <f t="shared" si="13"/>
        <v>419</v>
      </c>
      <c r="B420" s="4" t="s">
        <v>1134</v>
      </c>
      <c r="C420" s="4" t="s">
        <v>1153</v>
      </c>
      <c r="D420" s="4" t="s">
        <v>1139</v>
      </c>
      <c r="E420" s="4" t="s">
        <v>1140</v>
      </c>
      <c r="G420" s="4">
        <v>1</v>
      </c>
      <c r="H420" s="4" t="str">
        <f t="shared" si="12"/>
        <v>Does the patient have • have difficulty staying seated in the classroom or in other situations ?</v>
      </c>
    </row>
    <row r="421" spans="1:8" x14ac:dyDescent="0.3">
      <c r="A421" s="4">
        <f t="shared" si="13"/>
        <v>420</v>
      </c>
      <c r="B421" s="4" t="s">
        <v>1134</v>
      </c>
      <c r="C421" s="4" t="s">
        <v>1154</v>
      </c>
      <c r="D421" s="4" t="s">
        <v>1139</v>
      </c>
      <c r="E421" s="4" t="s">
        <v>1140</v>
      </c>
      <c r="G421" s="4">
        <v>1</v>
      </c>
      <c r="H421" s="4" t="str">
        <f t="shared" si="12"/>
        <v>Does the patient have • be on the go, in constant motion ?</v>
      </c>
    </row>
    <row r="422" spans="1:8" x14ac:dyDescent="0.3">
      <c r="A422" s="4">
        <f t="shared" si="13"/>
        <v>421</v>
      </c>
      <c r="B422" s="4" t="s">
        <v>1134</v>
      </c>
      <c r="C422" s="4" t="s">
        <v>1155</v>
      </c>
      <c r="D422" s="4" t="s">
        <v>1139</v>
      </c>
      <c r="E422" s="4" t="s">
        <v>1140</v>
      </c>
      <c r="G422" s="4">
        <v>1</v>
      </c>
      <c r="H422" s="4" t="str">
        <f t="shared" si="12"/>
        <v>Does the patient have • run around or climb in situations when it's not appropriate ?</v>
      </c>
    </row>
    <row r="423" spans="1:8" x14ac:dyDescent="0.3">
      <c r="A423" s="4">
        <f t="shared" si="13"/>
        <v>422</v>
      </c>
      <c r="B423" s="4" t="s">
        <v>1134</v>
      </c>
      <c r="C423" s="4" t="s">
        <v>1156</v>
      </c>
      <c r="D423" s="4" t="s">
        <v>1139</v>
      </c>
      <c r="E423" s="4" t="s">
        <v>1140</v>
      </c>
      <c r="G423" s="4">
        <v>1</v>
      </c>
      <c r="H423" s="4" t="str">
        <f t="shared" si="12"/>
        <v>Does the patient have • have trouble playing or doing an activity quietly ?</v>
      </c>
    </row>
    <row r="424" spans="1:8" x14ac:dyDescent="0.3">
      <c r="A424" s="4">
        <f t="shared" si="13"/>
        <v>423</v>
      </c>
      <c r="B424" s="4" t="s">
        <v>1134</v>
      </c>
      <c r="C424" s="4" t="s">
        <v>1157</v>
      </c>
      <c r="D424" s="4" t="s">
        <v>1139</v>
      </c>
      <c r="E424" s="4" t="s">
        <v>1140</v>
      </c>
      <c r="G424" s="4">
        <v>1</v>
      </c>
      <c r="H424" s="4" t="str">
        <f t="shared" si="12"/>
        <v>Does the patient have • talk too much ?</v>
      </c>
    </row>
    <row r="425" spans="1:8" x14ac:dyDescent="0.3">
      <c r="A425" s="4">
        <f t="shared" si="13"/>
        <v>424</v>
      </c>
      <c r="B425" s="4" t="s">
        <v>1134</v>
      </c>
      <c r="C425" s="4" t="s">
        <v>1158</v>
      </c>
      <c r="D425" s="4" t="s">
        <v>1141</v>
      </c>
      <c r="E425" s="4" t="s">
        <v>1142</v>
      </c>
      <c r="G425" s="4">
        <v>1</v>
      </c>
      <c r="H425" s="4" t="str">
        <f t="shared" si="12"/>
        <v>Does the patient have • blurt out answers, interrupting the questioner ?</v>
      </c>
    </row>
    <row r="426" spans="1:8" x14ac:dyDescent="0.3">
      <c r="A426" s="4">
        <f t="shared" si="13"/>
        <v>425</v>
      </c>
      <c r="B426" s="4" t="s">
        <v>1134</v>
      </c>
      <c r="C426" s="4" t="s">
        <v>1159</v>
      </c>
      <c r="D426" s="4" t="s">
        <v>1141</v>
      </c>
      <c r="E426" s="4" t="s">
        <v>1142</v>
      </c>
      <c r="G426" s="4">
        <v>1</v>
      </c>
      <c r="H426" s="4" t="str">
        <f t="shared" si="12"/>
        <v>Does the patient have • have difficulty waiting for his or her turn ?</v>
      </c>
    </row>
    <row r="427" spans="1:8" x14ac:dyDescent="0.3">
      <c r="A427" s="4">
        <f t="shared" si="13"/>
        <v>426</v>
      </c>
      <c r="B427" s="4" t="s">
        <v>1134</v>
      </c>
      <c r="C427" s="4" t="s">
        <v>1160</v>
      </c>
      <c r="D427" s="4" t="s">
        <v>1141</v>
      </c>
      <c r="E427" s="4" t="s">
        <v>1142</v>
      </c>
      <c r="G427" s="4">
        <v>1</v>
      </c>
      <c r="H427" s="4" t="str">
        <f t="shared" si="12"/>
        <v>Does the patient have • interrupt or intrude on others' conversations, games or activities ?</v>
      </c>
    </row>
    <row r="428" spans="1:8" x14ac:dyDescent="0.3">
      <c r="A428" s="4">
        <f t="shared" si="13"/>
        <v>427</v>
      </c>
      <c r="B428" s="4" t="s">
        <v>1161</v>
      </c>
      <c r="C428" s="4" t="s">
        <v>498</v>
      </c>
      <c r="D428" s="4" t="s">
        <v>499</v>
      </c>
      <c r="E428" s="4" t="s">
        <v>523</v>
      </c>
      <c r="G428" s="4">
        <v>1</v>
      </c>
      <c r="H428" s="4" t="str">
        <f t="shared" si="12"/>
        <v>Does the patient have shortness of breath ?</v>
      </c>
    </row>
    <row r="429" spans="1:8" x14ac:dyDescent="0.3">
      <c r="A429" s="4">
        <f t="shared" si="13"/>
        <v>428</v>
      </c>
      <c r="B429" s="4" t="s">
        <v>1161</v>
      </c>
      <c r="C429" s="4" t="s">
        <v>1162</v>
      </c>
      <c r="D429" s="4" t="s">
        <v>1163</v>
      </c>
      <c r="E429" s="4" t="s">
        <v>1164</v>
      </c>
      <c r="G429" s="4">
        <v>1</v>
      </c>
      <c r="H429" s="4" t="str">
        <f t="shared" si="12"/>
        <v>Does the patient have chest tightness?</v>
      </c>
    </row>
    <row r="430" spans="1:8" x14ac:dyDescent="0.3">
      <c r="A430" s="4">
        <f t="shared" si="13"/>
        <v>429</v>
      </c>
      <c r="B430" s="4" t="s">
        <v>1161</v>
      </c>
      <c r="C430" s="4" t="s">
        <v>1165</v>
      </c>
      <c r="D430" s="4" t="s">
        <v>1166</v>
      </c>
      <c r="E430" s="4" t="s">
        <v>1165</v>
      </c>
      <c r="G430" s="4">
        <v>1</v>
      </c>
      <c r="H430" s="4" t="str">
        <f t="shared" si="12"/>
        <v>Does the patient have chest pain?</v>
      </c>
    </row>
    <row r="431" spans="1:8" x14ac:dyDescent="0.3">
      <c r="A431" s="4">
        <f t="shared" si="13"/>
        <v>430</v>
      </c>
      <c r="B431" s="4" t="s">
        <v>1161</v>
      </c>
      <c r="C431" s="4" t="s">
        <v>1167</v>
      </c>
      <c r="D431" s="4" t="s">
        <v>1168</v>
      </c>
      <c r="E431" s="4" t="s">
        <v>1169</v>
      </c>
      <c r="G431" s="4">
        <v>1</v>
      </c>
      <c r="H431" s="4" t="str">
        <f t="shared" si="12"/>
        <v>Does the patient have trouble sleeping caused by shortness of breath, coughing or wheezing ?</v>
      </c>
    </row>
    <row r="432" spans="1:8" x14ac:dyDescent="0.3">
      <c r="A432" s="4">
        <f t="shared" si="13"/>
        <v>431</v>
      </c>
      <c r="B432" s="4" t="s">
        <v>1161</v>
      </c>
      <c r="C432" s="4" t="s">
        <v>1170</v>
      </c>
      <c r="D432" s="4" t="s">
        <v>525</v>
      </c>
      <c r="E432" s="4" t="s">
        <v>526</v>
      </c>
      <c r="G432" s="4">
        <v>1</v>
      </c>
      <c r="H432" s="4" t="str">
        <f t="shared" si="12"/>
        <v>Does the patient have a whistling or wheezing sound when exhaling (wheezing is a common sign of asthma in children) ?</v>
      </c>
    </row>
    <row r="433" spans="1:8" x14ac:dyDescent="0.3">
      <c r="A433" s="4">
        <f t="shared" si="13"/>
        <v>432</v>
      </c>
      <c r="B433" s="4" t="s">
        <v>1161</v>
      </c>
      <c r="C433" s="4" t="s">
        <v>1171</v>
      </c>
      <c r="D433" s="4" t="s">
        <v>385</v>
      </c>
      <c r="E433" s="4" t="s">
        <v>386</v>
      </c>
      <c r="G433" s="4">
        <v>1</v>
      </c>
      <c r="H433" s="4" t="str">
        <f t="shared" si="12"/>
        <v>Does the patient have coughing or wheezing attacks that are worsened by a respiratory virus, such as a cold or the flu ?</v>
      </c>
    </row>
    <row r="434" spans="1:8" x14ac:dyDescent="0.3">
      <c r="A434" s="4">
        <f t="shared" si="13"/>
        <v>433</v>
      </c>
      <c r="B434" s="4" t="s">
        <v>1161</v>
      </c>
      <c r="C434" s="4" t="s">
        <v>1172</v>
      </c>
      <c r="D434" s="4" t="s">
        <v>1173</v>
      </c>
      <c r="E434" s="4" t="s">
        <v>1174</v>
      </c>
      <c r="G434" s="4">
        <v>1</v>
      </c>
      <c r="H434" s="4" t="str">
        <f t="shared" si="12"/>
        <v>Does the patient have exercise-induced asthma, which may be worse when the air is cold and dry ?</v>
      </c>
    </row>
    <row r="435" spans="1:8" x14ac:dyDescent="0.3">
      <c r="A435" s="4">
        <f t="shared" si="13"/>
        <v>434</v>
      </c>
      <c r="B435" s="4" t="s">
        <v>1161</v>
      </c>
      <c r="C435" s="4" t="s">
        <v>1175</v>
      </c>
      <c r="D435" s="4" t="s">
        <v>1176</v>
      </c>
      <c r="E435" s="4" t="s">
        <v>1177</v>
      </c>
      <c r="G435" s="4">
        <v>1</v>
      </c>
      <c r="H435" s="4" t="str">
        <f t="shared" si="12"/>
        <v>Does the patient have occupational asthma, triggered by workplace irritants such as chemical fumes, gases or dust ?</v>
      </c>
    </row>
    <row r="436" spans="1:8" x14ac:dyDescent="0.3">
      <c r="A436" s="4">
        <f t="shared" si="13"/>
        <v>435</v>
      </c>
      <c r="B436" s="4" t="s">
        <v>1161</v>
      </c>
      <c r="C436" s="4" t="s">
        <v>1178</v>
      </c>
      <c r="D436" s="4" t="s">
        <v>1179</v>
      </c>
      <c r="E436" s="4" t="s">
        <v>1180</v>
      </c>
      <c r="G436" s="4">
        <v>1</v>
      </c>
      <c r="H436" s="4" t="str">
        <f t="shared" si="12"/>
        <v>Does the patient have allergy-induced asthma, triggered by airborne substances, such as pollen, mold spores, cockroach waste or particles of skin and dried saliva shed by pets (pet dander) ?</v>
      </c>
    </row>
    <row r="437" spans="1:8" x14ac:dyDescent="0.3">
      <c r="A437" s="4">
        <f t="shared" si="13"/>
        <v>436</v>
      </c>
      <c r="B437" s="4" t="s">
        <v>1181</v>
      </c>
      <c r="C437" s="4" t="s">
        <v>1182</v>
      </c>
      <c r="D437" s="4" t="s">
        <v>1183</v>
      </c>
      <c r="E437" s="4" t="s">
        <v>1184</v>
      </c>
      <c r="G437" s="4">
        <v>1</v>
      </c>
      <c r="H437" s="4" t="str">
        <f t="shared" si="12"/>
        <v>Does the patient have distinctive facial features, including small eyes?</v>
      </c>
    </row>
    <row r="438" spans="1:8" x14ac:dyDescent="0.3">
      <c r="A438" s="4">
        <f t="shared" si="13"/>
        <v>437</v>
      </c>
      <c r="B438" s="4" t="s">
        <v>1181</v>
      </c>
      <c r="C438" s="4" t="s">
        <v>1185</v>
      </c>
      <c r="D438" s="4" t="s">
        <v>1186</v>
      </c>
      <c r="E438" s="4" t="s">
        <v>1187</v>
      </c>
      <c r="G438" s="4">
        <v>1</v>
      </c>
      <c r="H438" s="4" t="str">
        <f t="shared" si="12"/>
        <v>Does the patient have an exceptionally thin upper lip?</v>
      </c>
    </row>
    <row r="439" spans="1:8" x14ac:dyDescent="0.3">
      <c r="A439" s="4">
        <f t="shared" si="13"/>
        <v>438</v>
      </c>
      <c r="B439" s="4" t="s">
        <v>1181</v>
      </c>
      <c r="C439" s="4" t="s">
        <v>1188</v>
      </c>
      <c r="D439" s="4" t="s">
        <v>1189</v>
      </c>
      <c r="E439" s="4" t="s">
        <v>1190</v>
      </c>
      <c r="G439" s="4">
        <v>1</v>
      </c>
      <c r="H439" s="4" t="str">
        <f t="shared" si="12"/>
        <v>Does the patient have a short, upturned nose?</v>
      </c>
    </row>
    <row r="440" spans="1:8" x14ac:dyDescent="0.3">
      <c r="A440" s="4">
        <f t="shared" si="13"/>
        <v>439</v>
      </c>
      <c r="B440" s="4" t="s">
        <v>1181</v>
      </c>
      <c r="C440" s="4" t="s">
        <v>1191</v>
      </c>
      <c r="D440" s="4" t="s">
        <v>1192</v>
      </c>
      <c r="E440" s="4" t="s">
        <v>1193</v>
      </c>
      <c r="G440" s="4">
        <v>1</v>
      </c>
      <c r="H440" s="4" t="str">
        <f t="shared" si="12"/>
        <v>Does the patient have deformities of limbs?</v>
      </c>
    </row>
    <row r="441" spans="1:8" x14ac:dyDescent="0.3">
      <c r="A441" s="4">
        <f t="shared" si="13"/>
        <v>440</v>
      </c>
      <c r="B441" s="4" t="s">
        <v>1181</v>
      </c>
      <c r="C441" s="4" t="s">
        <v>1194</v>
      </c>
      <c r="D441" s="4" t="s">
        <v>1195</v>
      </c>
      <c r="E441" s="4" t="s">
        <v>1196</v>
      </c>
      <c r="G441" s="4">
        <v>1</v>
      </c>
      <c r="H441" s="4" t="str">
        <f t="shared" si="12"/>
        <v>Does the patient have deformities of fingers ?</v>
      </c>
    </row>
    <row r="442" spans="1:8" x14ac:dyDescent="0.3">
      <c r="A442" s="4">
        <f t="shared" si="13"/>
        <v>441</v>
      </c>
      <c r="B442" s="4" t="s">
        <v>1181</v>
      </c>
      <c r="C442" s="4" t="s">
        <v>1197</v>
      </c>
      <c r="D442" s="4" t="s">
        <v>1198</v>
      </c>
      <c r="E442" s="4" t="s">
        <v>1199</v>
      </c>
      <c r="G442" s="4">
        <v>1</v>
      </c>
      <c r="H442" s="4" t="str">
        <f t="shared" si="12"/>
        <v>Does the patient have • slow physical growth before and after birth ?</v>
      </c>
    </row>
    <row r="443" spans="1:8" x14ac:dyDescent="0.3">
      <c r="A443" s="4">
        <f t="shared" si="13"/>
        <v>442</v>
      </c>
      <c r="B443" s="4" t="s">
        <v>1181</v>
      </c>
      <c r="C443" s="4" t="s">
        <v>1200</v>
      </c>
      <c r="D443" s="4" t="s">
        <v>1201</v>
      </c>
      <c r="E443" s="4" t="s">
        <v>1202</v>
      </c>
      <c r="G443" s="4">
        <v>1</v>
      </c>
      <c r="H443" s="4" t="str">
        <f t="shared" si="12"/>
        <v>Does the patient have • vision difficulties?</v>
      </c>
    </row>
    <row r="444" spans="1:8" x14ac:dyDescent="0.3">
      <c r="A444" s="4">
        <f t="shared" si="13"/>
        <v>443</v>
      </c>
      <c r="B444" s="4" t="s">
        <v>1181</v>
      </c>
      <c r="C444" s="4" t="s">
        <v>1203</v>
      </c>
      <c r="D444" s="4" t="s">
        <v>1204</v>
      </c>
      <c r="E444" s="4" t="s">
        <v>1205</v>
      </c>
      <c r="G444" s="4">
        <v>1</v>
      </c>
      <c r="H444" s="4" t="str">
        <f t="shared" si="12"/>
        <v>Does the patient have hearing problems ?</v>
      </c>
    </row>
    <row r="445" spans="1:8" x14ac:dyDescent="0.3">
      <c r="A445" s="4">
        <f t="shared" si="13"/>
        <v>444</v>
      </c>
      <c r="B445" s="4" t="s">
        <v>1181</v>
      </c>
      <c r="C445" s="4" t="s">
        <v>1206</v>
      </c>
      <c r="D445" s="4" t="s">
        <v>1207</v>
      </c>
      <c r="E445" s="4" t="s">
        <v>1208</v>
      </c>
      <c r="G445" s="4">
        <v>1</v>
      </c>
      <c r="H445" s="4" t="str">
        <f t="shared" si="12"/>
        <v>Does the patient have • small head circumference and brain size ?</v>
      </c>
    </row>
    <row r="446" spans="1:8" x14ac:dyDescent="0.3">
      <c r="A446" s="4">
        <f t="shared" si="13"/>
        <v>445</v>
      </c>
      <c r="B446" s="4" t="s">
        <v>1181</v>
      </c>
      <c r="C446" s="4" t="s">
        <v>1209</v>
      </c>
      <c r="D446" s="4" t="s">
        <v>1210</v>
      </c>
      <c r="E446" s="4" t="s">
        <v>1211</v>
      </c>
      <c r="G446" s="4">
        <v>1</v>
      </c>
      <c r="H446" s="4" t="str">
        <f t="shared" si="12"/>
        <v>Does the patient have • heart defects and problems with kidneys and bones ?</v>
      </c>
    </row>
    <row r="447" spans="1:8" x14ac:dyDescent="0.3">
      <c r="A447" s="4">
        <f t="shared" si="13"/>
        <v>446</v>
      </c>
      <c r="B447" s="4" t="s">
        <v>1181</v>
      </c>
      <c r="C447" s="4" t="s">
        <v>1212</v>
      </c>
      <c r="D447" s="4" t="s">
        <v>1213</v>
      </c>
      <c r="E447" s="4" t="s">
        <v>1214</v>
      </c>
      <c r="G447" s="4">
        <v>1</v>
      </c>
      <c r="H447" s="4" t="str">
        <f t="shared" si="12"/>
        <v>Does the patient have problems with kidneys?</v>
      </c>
    </row>
    <row r="448" spans="1:8" x14ac:dyDescent="0.3">
      <c r="A448" s="4">
        <f t="shared" si="13"/>
        <v>447</v>
      </c>
      <c r="B448" s="4" t="s">
        <v>1181</v>
      </c>
      <c r="C448" s="4" t="s">
        <v>1215</v>
      </c>
      <c r="D448" s="4" t="s">
        <v>1216</v>
      </c>
      <c r="E448" s="4" t="s">
        <v>1217</v>
      </c>
      <c r="G448" s="4">
        <v>1</v>
      </c>
      <c r="H448" s="4" t="str">
        <f t="shared" si="12"/>
        <v>Does the patient have • poor coordination?</v>
      </c>
    </row>
    <row r="449" spans="1:8" x14ac:dyDescent="0.3">
      <c r="A449" s="4">
        <f t="shared" si="13"/>
        <v>448</v>
      </c>
      <c r="B449" s="4" t="s">
        <v>1181</v>
      </c>
      <c r="C449" s="4" t="s">
        <v>1218</v>
      </c>
      <c r="D449" s="4" t="s">
        <v>1219</v>
      </c>
      <c r="E449" s="4" t="s">
        <v>1220</v>
      </c>
      <c r="G449" s="4">
        <v>1</v>
      </c>
      <c r="H449" s="4" t="str">
        <f t="shared" si="12"/>
        <v>Does the patient have • poor balance ?</v>
      </c>
    </row>
    <row r="450" spans="1:8" x14ac:dyDescent="0.3">
      <c r="A450" s="4">
        <f t="shared" si="13"/>
        <v>449</v>
      </c>
      <c r="B450" s="4" t="s">
        <v>1181</v>
      </c>
      <c r="C450" s="4" t="s">
        <v>1221</v>
      </c>
      <c r="D450" s="4" t="s">
        <v>1222</v>
      </c>
      <c r="E450" s="4" t="s">
        <v>1223</v>
      </c>
      <c r="G450" s="4">
        <v>1</v>
      </c>
      <c r="H450" s="4" t="str">
        <f t="shared" si="12"/>
        <v>Does the patient have • intellectual disability?</v>
      </c>
    </row>
    <row r="451" spans="1:8" x14ac:dyDescent="0.3">
      <c r="A451" s="4">
        <f t="shared" si="13"/>
        <v>450</v>
      </c>
      <c r="B451" s="4" t="s">
        <v>1181</v>
      </c>
      <c r="C451" s="4" t="s">
        <v>1224</v>
      </c>
      <c r="D451" s="4" t="s">
        <v>1225</v>
      </c>
      <c r="E451" s="4" t="s">
        <v>1226</v>
      </c>
      <c r="G451" s="4">
        <v>1</v>
      </c>
      <c r="H451" s="4" t="str">
        <f t="shared" ref="H451:H514" si="14">"Does the patient have "&amp;LOWER(C451)&amp;"?"</f>
        <v>Does the patient have learning disorders?</v>
      </c>
    </row>
    <row r="452" spans="1:8" x14ac:dyDescent="0.3">
      <c r="A452" s="4">
        <f t="shared" ref="A452:A515" si="15">+A451+1</f>
        <v>451</v>
      </c>
      <c r="B452" s="4" t="s">
        <v>1181</v>
      </c>
      <c r="C452" s="4" t="s">
        <v>1227</v>
      </c>
      <c r="D452" s="4" t="s">
        <v>1228</v>
      </c>
      <c r="E452" s="4" t="s">
        <v>1229</v>
      </c>
      <c r="G452" s="4">
        <v>1</v>
      </c>
      <c r="H452" s="4" t="str">
        <f t="shared" si="14"/>
        <v>Does the patient have delayed development ?</v>
      </c>
    </row>
    <row r="453" spans="1:8" x14ac:dyDescent="0.3">
      <c r="A453" s="4">
        <f t="shared" si="15"/>
        <v>452</v>
      </c>
      <c r="B453" s="4" t="s">
        <v>1181</v>
      </c>
      <c r="C453" s="4" t="s">
        <v>1230</v>
      </c>
      <c r="D453" s="4" t="s">
        <v>1231</v>
      </c>
      <c r="E453" s="4" t="s">
        <v>1232</v>
      </c>
      <c r="G453" s="4">
        <v>1</v>
      </c>
      <c r="H453" s="4" t="str">
        <f t="shared" si="14"/>
        <v>Does the patient have • poor memory ?</v>
      </c>
    </row>
    <row r="454" spans="1:8" x14ac:dyDescent="0.3">
      <c r="A454" s="4">
        <f t="shared" si="15"/>
        <v>453</v>
      </c>
      <c r="B454" s="4" t="s">
        <v>1181</v>
      </c>
      <c r="C454" s="4" t="s">
        <v>1233</v>
      </c>
      <c r="D454" s="4" t="s">
        <v>1136</v>
      </c>
      <c r="E454" s="4" t="s">
        <v>1137</v>
      </c>
      <c r="G454" s="4">
        <v>1</v>
      </c>
      <c r="H454" s="4" t="str">
        <f t="shared" si="14"/>
        <v>Does the patient have • trouble with attention?</v>
      </c>
    </row>
    <row r="455" spans="1:8" x14ac:dyDescent="0.3">
      <c r="A455" s="4">
        <f t="shared" si="15"/>
        <v>454</v>
      </c>
      <c r="B455" s="4" t="s">
        <v>1181</v>
      </c>
      <c r="C455" s="4" t="s">
        <v>1234</v>
      </c>
      <c r="D455" s="4" t="s">
        <v>1235</v>
      </c>
      <c r="E455" s="4" t="s">
        <v>1236</v>
      </c>
      <c r="G455" s="4">
        <v>1</v>
      </c>
      <c r="H455" s="4" t="str">
        <f t="shared" si="14"/>
        <v>Does the patient have • trouble with processing information ?</v>
      </c>
    </row>
    <row r="456" spans="1:8" x14ac:dyDescent="0.3">
      <c r="A456" s="4">
        <f t="shared" si="15"/>
        <v>455</v>
      </c>
      <c r="B456" s="4" t="s">
        <v>1181</v>
      </c>
      <c r="C456" s="4" t="s">
        <v>1237</v>
      </c>
      <c r="D456" s="4" t="s">
        <v>1238</v>
      </c>
      <c r="E456" s="4" t="s">
        <v>1239</v>
      </c>
      <c r="G456" s="4">
        <v>1</v>
      </c>
      <c r="H456" s="4" t="str">
        <f t="shared" si="14"/>
        <v>Does the patient have • difficulty with reasoning and problem-solving ?</v>
      </c>
    </row>
    <row r="457" spans="1:8" x14ac:dyDescent="0.3">
      <c r="A457" s="4">
        <f t="shared" si="15"/>
        <v>456</v>
      </c>
      <c r="B457" s="4" t="s">
        <v>1181</v>
      </c>
      <c r="C457" s="4" t="s">
        <v>1237</v>
      </c>
      <c r="D457" s="4" t="s">
        <v>1240</v>
      </c>
      <c r="E457" s="4" t="s">
        <v>1241</v>
      </c>
      <c r="G457" s="4">
        <v>1</v>
      </c>
      <c r="H457" s="4" t="str">
        <f t="shared" si="14"/>
        <v>Does the patient have • difficulty with reasoning and problem-solving ?</v>
      </c>
    </row>
    <row r="458" spans="1:8" x14ac:dyDescent="0.3">
      <c r="A458" s="4">
        <f t="shared" si="15"/>
        <v>457</v>
      </c>
      <c r="B458" s="4" t="s">
        <v>1181</v>
      </c>
      <c r="C458" s="4" t="s">
        <v>1242</v>
      </c>
      <c r="D458" s="4" t="s">
        <v>1243</v>
      </c>
      <c r="E458" s="4" t="s">
        <v>1244</v>
      </c>
      <c r="G458" s="4">
        <v>1</v>
      </c>
      <c r="H458" s="4" t="str">
        <f t="shared" si="14"/>
        <v>Does the patient have • difficulty identifying consequences of choices ?</v>
      </c>
    </row>
    <row r="459" spans="1:8" x14ac:dyDescent="0.3">
      <c r="A459" s="4">
        <f t="shared" si="15"/>
        <v>458</v>
      </c>
      <c r="B459" s="4" t="s">
        <v>1181</v>
      </c>
      <c r="C459" s="4" t="s">
        <v>1245</v>
      </c>
      <c r="D459" s="4" t="s">
        <v>1246</v>
      </c>
      <c r="E459" s="4" t="s">
        <v>1247</v>
      </c>
      <c r="G459" s="4">
        <v>1</v>
      </c>
      <c r="H459" s="4" t="str">
        <f t="shared" si="14"/>
        <v>Does the patient have • jitteriness?</v>
      </c>
    </row>
    <row r="460" spans="1:8" x14ac:dyDescent="0.3">
      <c r="A460" s="4">
        <f t="shared" si="15"/>
        <v>459</v>
      </c>
      <c r="B460" s="4" t="s">
        <v>1181</v>
      </c>
      <c r="C460" s="4" t="s">
        <v>1248</v>
      </c>
      <c r="D460" s="4" t="s">
        <v>1139</v>
      </c>
      <c r="E460" s="4" t="s">
        <v>1140</v>
      </c>
      <c r="G460" s="4">
        <v>1</v>
      </c>
      <c r="H460" s="4" t="str">
        <f t="shared" si="14"/>
        <v>Does the patient have hyperactivity ?</v>
      </c>
    </row>
    <row r="461" spans="1:8" x14ac:dyDescent="0.3">
      <c r="A461" s="4">
        <f t="shared" si="15"/>
        <v>460</v>
      </c>
      <c r="B461" s="4" t="s">
        <v>1181</v>
      </c>
      <c r="C461" s="4" t="s">
        <v>1249</v>
      </c>
      <c r="D461" s="4" t="s">
        <v>1250</v>
      </c>
      <c r="E461" s="4" t="s">
        <v>1251</v>
      </c>
      <c r="G461" s="4">
        <v>1</v>
      </c>
      <c r="H461" s="4" t="str">
        <f t="shared" si="14"/>
        <v>Does the patient have • rapidly changing moods ?</v>
      </c>
    </row>
    <row r="462" spans="1:8" x14ac:dyDescent="0.3">
      <c r="A462" s="4">
        <f t="shared" si="15"/>
        <v>461</v>
      </c>
      <c r="B462" s="4" t="s">
        <v>1181</v>
      </c>
      <c r="C462" s="4" t="s">
        <v>1252</v>
      </c>
      <c r="D462" s="4" t="s">
        <v>1253</v>
      </c>
      <c r="E462" s="4" t="s">
        <v>1254</v>
      </c>
      <c r="G462" s="4">
        <v>1</v>
      </c>
      <c r="H462" s="4" t="str">
        <f t="shared" si="14"/>
        <v>Does the patient have • difficulty in school ?</v>
      </c>
    </row>
    <row r="463" spans="1:8" x14ac:dyDescent="0.3">
      <c r="A463" s="4">
        <f t="shared" si="15"/>
        <v>462</v>
      </c>
      <c r="B463" s="4" t="s">
        <v>1181</v>
      </c>
      <c r="C463" s="4" t="s">
        <v>1255</v>
      </c>
      <c r="D463" s="4" t="s">
        <v>1256</v>
      </c>
      <c r="E463" s="4" t="s">
        <v>1257</v>
      </c>
      <c r="G463" s="4">
        <v>1</v>
      </c>
      <c r="H463" s="4" t="str">
        <f t="shared" si="14"/>
        <v>Does the patient have • trouble getting along with others ?</v>
      </c>
    </row>
    <row r="464" spans="1:8" x14ac:dyDescent="0.3">
      <c r="A464" s="4">
        <f t="shared" si="15"/>
        <v>463</v>
      </c>
      <c r="B464" s="4" t="s">
        <v>1181</v>
      </c>
      <c r="C464" s="4" t="s">
        <v>1258</v>
      </c>
      <c r="D464" s="4" t="s">
        <v>1259</v>
      </c>
      <c r="E464" s="4" t="s">
        <v>1260</v>
      </c>
      <c r="G464" s="4">
        <v>1</v>
      </c>
      <c r="H464" s="4" t="str">
        <f t="shared" si="14"/>
        <v>Does the patient have • poor social skills ?</v>
      </c>
    </row>
    <row r="465" spans="1:8" x14ac:dyDescent="0.3">
      <c r="A465" s="4">
        <f t="shared" si="15"/>
        <v>464</v>
      </c>
      <c r="B465" s="4" t="s">
        <v>1181</v>
      </c>
      <c r="C465" s="4" t="s">
        <v>1261</v>
      </c>
      <c r="D465" s="4" t="s">
        <v>1262</v>
      </c>
      <c r="E465" s="4" t="s">
        <v>1263</v>
      </c>
      <c r="G465" s="4">
        <v>1</v>
      </c>
      <c r="H465" s="4" t="str">
        <f t="shared" si="14"/>
        <v>Does the patient have • trouble adapting to change or switching from one task to another ?</v>
      </c>
    </row>
    <row r="466" spans="1:8" x14ac:dyDescent="0.3">
      <c r="A466" s="4">
        <f t="shared" si="15"/>
        <v>465</v>
      </c>
      <c r="B466" s="4" t="s">
        <v>1181</v>
      </c>
      <c r="C466" s="4" t="s">
        <v>1264</v>
      </c>
      <c r="D466" s="4" t="s">
        <v>1265</v>
      </c>
      <c r="E466" s="4" t="s">
        <v>1266</v>
      </c>
      <c r="G466" s="4">
        <v>1</v>
      </c>
      <c r="H466" s="4" t="str">
        <f t="shared" si="14"/>
        <v>Does the patient have • problems with behavior?</v>
      </c>
    </row>
    <row r="467" spans="1:8" x14ac:dyDescent="0.3">
      <c r="A467" s="4">
        <f t="shared" si="15"/>
        <v>466</v>
      </c>
      <c r="B467" s="4" t="s">
        <v>1181</v>
      </c>
      <c r="C467" s="4" t="s">
        <v>1267</v>
      </c>
      <c r="D467" s="4" t="s">
        <v>1141</v>
      </c>
      <c r="E467" s="4" t="s">
        <v>1142</v>
      </c>
      <c r="G467" s="4">
        <v>1</v>
      </c>
      <c r="H467" s="4" t="str">
        <f t="shared" si="14"/>
        <v>Does the patient have • problems with impulse control ?</v>
      </c>
    </row>
    <row r="468" spans="1:8" x14ac:dyDescent="0.3">
      <c r="A468" s="4">
        <f t="shared" si="15"/>
        <v>467</v>
      </c>
      <c r="B468" s="4" t="s">
        <v>1181</v>
      </c>
      <c r="C468" s="4" t="s">
        <v>1268</v>
      </c>
      <c r="D468" s="4" t="s">
        <v>1269</v>
      </c>
      <c r="E468" s="4" t="s">
        <v>1270</v>
      </c>
      <c r="G468" s="4">
        <v>1</v>
      </c>
      <c r="H468" s="4" t="str">
        <f t="shared" si="14"/>
        <v>Does the patient have • problems staying on task ?</v>
      </c>
    </row>
    <row r="469" spans="1:8" x14ac:dyDescent="0.3">
      <c r="A469" s="4">
        <f t="shared" si="15"/>
        <v>468</v>
      </c>
      <c r="B469" s="4" t="s">
        <v>1181</v>
      </c>
      <c r="C469" s="4" t="s">
        <v>1271</v>
      </c>
      <c r="D469" s="4" t="s">
        <v>1272</v>
      </c>
      <c r="E469" s="4" t="s">
        <v>1273</v>
      </c>
      <c r="G469" s="4">
        <v>1</v>
      </c>
      <c r="H469" s="4" t="str">
        <f t="shared" si="14"/>
        <v>Does the patient have • difficulty planning or working toward a goal ?</v>
      </c>
    </row>
    <row r="470" spans="1:8" x14ac:dyDescent="0.3">
      <c r="A470" s="4">
        <f t="shared" si="15"/>
        <v>469</v>
      </c>
      <c r="B470" s="4" t="s">
        <v>1274</v>
      </c>
      <c r="C470" s="4" t="s">
        <v>1275</v>
      </c>
      <c r="D470" s="4" t="s">
        <v>419</v>
      </c>
      <c r="E470" s="4" t="s">
        <v>420</v>
      </c>
      <c r="G470" s="4">
        <v>1</v>
      </c>
      <c r="H470" s="4" t="str">
        <f t="shared" si="14"/>
        <v>Does the patient have fever (but not always) ?</v>
      </c>
    </row>
    <row r="471" spans="1:8" x14ac:dyDescent="0.3">
      <c r="A471" s="4">
        <f t="shared" si="15"/>
        <v>470</v>
      </c>
      <c r="B471" s="4" t="s">
        <v>1274</v>
      </c>
      <c r="C471" s="4" t="s">
        <v>1276</v>
      </c>
      <c r="D471" s="4" t="s">
        <v>464</v>
      </c>
      <c r="E471" s="4" t="s">
        <v>465</v>
      </c>
      <c r="G471" s="4">
        <v>1</v>
      </c>
      <c r="H471" s="4" t="str">
        <f t="shared" si="14"/>
        <v>Does the patient have chills ?</v>
      </c>
    </row>
    <row r="472" spans="1:8" x14ac:dyDescent="0.3">
      <c r="A472" s="4">
        <f t="shared" si="15"/>
        <v>471</v>
      </c>
      <c r="B472" s="4" t="s">
        <v>1274</v>
      </c>
      <c r="C472" s="4" t="s">
        <v>1123</v>
      </c>
      <c r="D472" s="4" t="s">
        <v>385</v>
      </c>
      <c r="E472" s="4" t="s">
        <v>386</v>
      </c>
      <c r="G472" s="4">
        <v>1</v>
      </c>
      <c r="H472" s="4" t="str">
        <f t="shared" si="14"/>
        <v>Does the patient have cough ?</v>
      </c>
    </row>
    <row r="473" spans="1:8" x14ac:dyDescent="0.3">
      <c r="A473" s="4">
        <f t="shared" si="15"/>
        <v>472</v>
      </c>
      <c r="B473" s="4" t="s">
        <v>1274</v>
      </c>
      <c r="C473" s="4" t="s">
        <v>1113</v>
      </c>
      <c r="D473" s="4" t="s">
        <v>965</v>
      </c>
      <c r="E473" s="4" t="s">
        <v>1114</v>
      </c>
      <c r="G473" s="4">
        <v>1</v>
      </c>
      <c r="H473" s="4" t="str">
        <f t="shared" si="14"/>
        <v>Does the patient have sore throat ?</v>
      </c>
    </row>
    <row r="474" spans="1:8" x14ac:dyDescent="0.3">
      <c r="A474" s="4">
        <f t="shared" si="15"/>
        <v>473</v>
      </c>
      <c r="B474" s="4" t="s">
        <v>1274</v>
      </c>
      <c r="C474" s="4" t="s">
        <v>1116</v>
      </c>
      <c r="D474" s="4" t="s">
        <v>532</v>
      </c>
      <c r="E474" s="4" t="s">
        <v>533</v>
      </c>
      <c r="G474" s="4">
        <v>1</v>
      </c>
      <c r="H474" s="4" t="str">
        <f t="shared" si="14"/>
        <v>Does the patient have runny nose?</v>
      </c>
    </row>
    <row r="475" spans="1:8" x14ac:dyDescent="0.3">
      <c r="A475" s="4">
        <f t="shared" si="15"/>
        <v>474</v>
      </c>
      <c r="B475" s="4" t="s">
        <v>1274</v>
      </c>
      <c r="C475" s="4" t="s">
        <v>730</v>
      </c>
      <c r="D475" s="4" t="s">
        <v>382</v>
      </c>
      <c r="E475" s="4" t="s">
        <v>383</v>
      </c>
      <c r="G475" s="4">
        <v>1</v>
      </c>
      <c r="H475" s="4" t="str">
        <f t="shared" si="14"/>
        <v>Does the patient have stuffy nose ?</v>
      </c>
    </row>
    <row r="476" spans="1:8" x14ac:dyDescent="0.3">
      <c r="A476" s="4">
        <f t="shared" si="15"/>
        <v>475</v>
      </c>
      <c r="B476" s="4" t="s">
        <v>1274</v>
      </c>
      <c r="C476" s="4" t="s">
        <v>744</v>
      </c>
      <c r="D476" s="4" t="s">
        <v>745</v>
      </c>
      <c r="E476" s="4" t="s">
        <v>746</v>
      </c>
      <c r="G476" s="4">
        <v>1</v>
      </c>
      <c r="H476" s="4" t="str">
        <f t="shared" si="14"/>
        <v>Does the patient have watery eyes ?</v>
      </c>
    </row>
    <row r="477" spans="1:8" x14ac:dyDescent="0.3">
      <c r="A477" s="4">
        <f t="shared" si="15"/>
        <v>476</v>
      </c>
      <c r="B477" s="4" t="s">
        <v>1274</v>
      </c>
      <c r="C477" s="4" t="s">
        <v>741</v>
      </c>
      <c r="D477" s="4" t="s">
        <v>742</v>
      </c>
      <c r="E477" s="4" t="s">
        <v>743</v>
      </c>
      <c r="G477" s="4">
        <v>1</v>
      </c>
      <c r="H477" s="4" t="str">
        <f t="shared" si="14"/>
        <v>Does the patient have red eyes ?</v>
      </c>
    </row>
    <row r="478" spans="1:8" x14ac:dyDescent="0.3">
      <c r="A478" s="4">
        <f t="shared" si="15"/>
        <v>477</v>
      </c>
      <c r="B478" s="4" t="s">
        <v>1274</v>
      </c>
      <c r="C478" s="4" t="s">
        <v>981</v>
      </c>
      <c r="D478" s="4" t="s">
        <v>540</v>
      </c>
      <c r="E478" s="4" t="s">
        <v>541</v>
      </c>
      <c r="G478" s="4">
        <v>1</v>
      </c>
      <c r="H478" s="4" t="str">
        <f t="shared" si="14"/>
        <v>Does the patient have body aches ?</v>
      </c>
    </row>
    <row r="479" spans="1:8" x14ac:dyDescent="0.3">
      <c r="A479" s="4">
        <f t="shared" si="15"/>
        <v>478</v>
      </c>
      <c r="B479" s="4" t="s">
        <v>1274</v>
      </c>
      <c r="C479" s="4" t="s">
        <v>978</v>
      </c>
      <c r="D479" s="4" t="s">
        <v>543</v>
      </c>
      <c r="E479" s="4" t="s">
        <v>544</v>
      </c>
      <c r="G479" s="4">
        <v>1</v>
      </c>
      <c r="H479" s="4" t="str">
        <f t="shared" si="14"/>
        <v>Does the patient have headache ?</v>
      </c>
    </row>
    <row r="480" spans="1:8" x14ac:dyDescent="0.3">
      <c r="A480" s="4">
        <f t="shared" si="15"/>
        <v>479</v>
      </c>
      <c r="B480" s="4" t="s">
        <v>1274</v>
      </c>
      <c r="C480" s="4" t="s">
        <v>1133</v>
      </c>
      <c r="D480" s="4" t="s">
        <v>496</v>
      </c>
      <c r="E480" s="4" t="s">
        <v>497</v>
      </c>
      <c r="G480" s="4">
        <v>1</v>
      </c>
      <c r="H480" s="4" t="str">
        <f t="shared" si="14"/>
        <v>Does the patient have fatigue ?</v>
      </c>
    </row>
    <row r="481" spans="1:8" x14ac:dyDescent="0.3">
      <c r="A481" s="4">
        <f t="shared" si="15"/>
        <v>480</v>
      </c>
      <c r="B481" s="4" t="s">
        <v>1274</v>
      </c>
      <c r="C481" s="4" t="s">
        <v>910</v>
      </c>
      <c r="D481" s="4" t="s">
        <v>588</v>
      </c>
      <c r="E481" s="4" t="s">
        <v>589</v>
      </c>
      <c r="G481" s="4">
        <v>1</v>
      </c>
      <c r="H481" s="4" t="str">
        <f t="shared" si="14"/>
        <v>Does the patient have diarrhea ?</v>
      </c>
    </row>
    <row r="482" spans="1:8" x14ac:dyDescent="0.3">
      <c r="A482" s="4">
        <f t="shared" si="15"/>
        <v>481</v>
      </c>
      <c r="B482" s="4" t="s">
        <v>1274</v>
      </c>
      <c r="C482" s="4" t="s">
        <v>661</v>
      </c>
      <c r="D482" s="4" t="s">
        <v>662</v>
      </c>
      <c r="E482" s="4" t="s">
        <v>663</v>
      </c>
      <c r="G482" s="4">
        <v>1</v>
      </c>
      <c r="H482" s="4" t="str">
        <f t="shared" si="14"/>
        <v>Does the patient have nausea and vomiting?</v>
      </c>
    </row>
    <row r="483" spans="1:8" x14ac:dyDescent="0.3">
      <c r="A483" s="4">
        <f t="shared" si="15"/>
        <v>482</v>
      </c>
      <c r="B483" s="4" t="s">
        <v>1277</v>
      </c>
      <c r="C483" s="4" t="s">
        <v>1278</v>
      </c>
      <c r="D483" s="4" t="s">
        <v>1279</v>
      </c>
      <c r="E483" s="4" t="s">
        <v>1280</v>
      </c>
      <c r="G483" s="4">
        <v>1</v>
      </c>
      <c r="H483" s="4" t="str">
        <f t="shared" si="14"/>
        <v>Does the patient have muffling of speech and other sounds ?</v>
      </c>
    </row>
    <row r="484" spans="1:8" x14ac:dyDescent="0.3">
      <c r="A484" s="4">
        <f t="shared" si="15"/>
        <v>483</v>
      </c>
      <c r="B484" s="4" t="s">
        <v>1277</v>
      </c>
      <c r="C484" s="4" t="s">
        <v>1281</v>
      </c>
      <c r="D484" s="4" t="s">
        <v>1282</v>
      </c>
      <c r="E484" s="4" t="s">
        <v>1283</v>
      </c>
      <c r="G484" s="4">
        <v>1</v>
      </c>
      <c r="H484" s="4" t="str">
        <f t="shared" si="14"/>
        <v>Does the patient have difficulty understanding words, especially against background noise or in a crowd ?</v>
      </c>
    </row>
    <row r="485" spans="1:8" x14ac:dyDescent="0.3">
      <c r="A485" s="4">
        <f t="shared" si="15"/>
        <v>484</v>
      </c>
      <c r="B485" s="4" t="s">
        <v>1277</v>
      </c>
      <c r="C485" s="4" t="s">
        <v>1284</v>
      </c>
      <c r="D485" s="4" t="s">
        <v>1282</v>
      </c>
      <c r="E485" s="4" t="s">
        <v>1283</v>
      </c>
      <c r="G485" s="4">
        <v>1</v>
      </c>
      <c r="H485" s="4" t="str">
        <f t="shared" si="14"/>
        <v>Does the patient have trouble hearing consonants ?</v>
      </c>
    </row>
    <row r="486" spans="1:8" x14ac:dyDescent="0.3">
      <c r="A486" s="4">
        <f t="shared" si="15"/>
        <v>485</v>
      </c>
      <c r="B486" s="4" t="s">
        <v>1277</v>
      </c>
      <c r="C486" s="4" t="s">
        <v>1285</v>
      </c>
      <c r="D486" s="4" t="s">
        <v>1282</v>
      </c>
      <c r="E486" s="4" t="s">
        <v>1283</v>
      </c>
      <c r="G486" s="4">
        <v>1</v>
      </c>
      <c r="H486" s="4" t="str">
        <f t="shared" si="14"/>
        <v>Does the patient have frequently asking others to speak more slowly, clearly and loudly ?</v>
      </c>
    </row>
    <row r="487" spans="1:8" x14ac:dyDescent="0.3">
      <c r="A487" s="4">
        <f t="shared" si="15"/>
        <v>486</v>
      </c>
      <c r="B487" s="4" t="s">
        <v>1277</v>
      </c>
      <c r="C487" s="4" t="s">
        <v>1286</v>
      </c>
      <c r="D487" s="4" t="s">
        <v>1282</v>
      </c>
      <c r="E487" s="4" t="s">
        <v>1283</v>
      </c>
      <c r="G487" s="4">
        <v>1</v>
      </c>
      <c r="H487" s="4" t="str">
        <f t="shared" si="14"/>
        <v>Does the patient have needing to turn up the volume of the television or radio ?</v>
      </c>
    </row>
    <row r="488" spans="1:8" x14ac:dyDescent="0.3">
      <c r="A488" s="4">
        <f t="shared" si="15"/>
        <v>487</v>
      </c>
      <c r="B488" s="4" t="s">
        <v>1277</v>
      </c>
      <c r="C488" s="4" t="s">
        <v>1287</v>
      </c>
      <c r="D488" s="4" t="s">
        <v>1288</v>
      </c>
      <c r="E488" s="4" t="s">
        <v>1289</v>
      </c>
      <c r="G488" s="4">
        <v>1</v>
      </c>
      <c r="H488" s="4" t="str">
        <f t="shared" si="14"/>
        <v>Does the patient have withdrawal from conversations ?</v>
      </c>
    </row>
    <row r="489" spans="1:8" x14ac:dyDescent="0.3">
      <c r="A489" s="4">
        <f t="shared" si="15"/>
        <v>488</v>
      </c>
      <c r="B489" s="4" t="s">
        <v>1277</v>
      </c>
      <c r="C489" s="4" t="s">
        <v>1290</v>
      </c>
      <c r="D489" s="4" t="s">
        <v>1291</v>
      </c>
      <c r="E489" s="4" t="s">
        <v>1292</v>
      </c>
      <c r="G489" s="4">
        <v>1</v>
      </c>
      <c r="H489" s="4" t="str">
        <f t="shared" si="14"/>
        <v>Does the patient have avoidance of some social settings ?</v>
      </c>
    </row>
    <row r="490" spans="1:8" x14ac:dyDescent="0.3">
      <c r="A490" s="4">
        <f t="shared" si="15"/>
        <v>489</v>
      </c>
      <c r="B490" s="4" t="s">
        <v>1293</v>
      </c>
      <c r="C490" s="4" t="s">
        <v>1294</v>
      </c>
      <c r="D490" s="4" t="s">
        <v>1295</v>
      </c>
      <c r="E490" s="4" t="s">
        <v>1296</v>
      </c>
      <c r="G490" s="4">
        <v>1</v>
      </c>
      <c r="H490" s="4" t="str">
        <f t="shared" si="14"/>
        <v>Does the patient have delayed onset of first words ?</v>
      </c>
    </row>
    <row r="491" spans="1:8" x14ac:dyDescent="0.3">
      <c r="A491" s="4">
        <f t="shared" si="15"/>
        <v>490</v>
      </c>
      <c r="B491" s="4" t="s">
        <v>1293</v>
      </c>
      <c r="C491" s="4" t="s">
        <v>1297</v>
      </c>
      <c r="D491" s="4" t="s">
        <v>1298</v>
      </c>
      <c r="E491" s="4" t="s">
        <v>1299</v>
      </c>
      <c r="G491" s="4">
        <v>1</v>
      </c>
      <c r="H491" s="4" t="str">
        <f t="shared" si="14"/>
        <v>Does the patient have a limited number of spoken words ?</v>
      </c>
    </row>
    <row r="492" spans="1:8" x14ac:dyDescent="0.3">
      <c r="A492" s="4">
        <f t="shared" si="15"/>
        <v>491</v>
      </c>
      <c r="B492" s="4" t="s">
        <v>1293</v>
      </c>
      <c r="C492" s="4" t="s">
        <v>1300</v>
      </c>
      <c r="D492" s="4" t="s">
        <v>1298</v>
      </c>
      <c r="E492" s="4" t="s">
        <v>1299</v>
      </c>
      <c r="G492" s="4">
        <v>1</v>
      </c>
      <c r="H492" s="4" t="str">
        <f t="shared" si="14"/>
        <v>Does the patient have the ability to form only a few consonant or vowel sounds ?</v>
      </c>
    </row>
    <row r="493" spans="1:8" x14ac:dyDescent="0.3">
      <c r="A493" s="4">
        <f t="shared" si="15"/>
        <v>492</v>
      </c>
      <c r="B493" s="4" t="s">
        <v>1293</v>
      </c>
      <c r="C493" s="4" t="s">
        <v>1301</v>
      </c>
      <c r="D493" s="4" t="s">
        <v>1302</v>
      </c>
      <c r="E493" s="4" t="s">
        <v>1303</v>
      </c>
      <c r="G493" s="4">
        <v>1</v>
      </c>
      <c r="H493" s="4" t="str">
        <f t="shared" si="14"/>
        <v>Does the patient have vowel and consonant distortions ?</v>
      </c>
    </row>
    <row r="494" spans="1:8" x14ac:dyDescent="0.3">
      <c r="A494" s="4">
        <f t="shared" si="15"/>
        <v>493</v>
      </c>
      <c r="B494" s="4" t="s">
        <v>1293</v>
      </c>
      <c r="C494" s="4" t="s">
        <v>1304</v>
      </c>
      <c r="D494" s="4" t="s">
        <v>1302</v>
      </c>
      <c r="E494" s="4" t="s">
        <v>1303</v>
      </c>
      <c r="G494" s="4">
        <v>1</v>
      </c>
      <c r="H494" s="4" t="str">
        <f t="shared" si="14"/>
        <v>Does the patient have separation of syllables in or between words ?</v>
      </c>
    </row>
    <row r="495" spans="1:8" x14ac:dyDescent="0.3">
      <c r="A495" s="4">
        <f t="shared" si="15"/>
        <v>494</v>
      </c>
      <c r="B495" s="4" t="s">
        <v>1293</v>
      </c>
      <c r="C495" s="4" t="s">
        <v>1305</v>
      </c>
      <c r="D495" s="4" t="s">
        <v>1302</v>
      </c>
      <c r="E495" s="4" t="s">
        <v>1303</v>
      </c>
      <c r="G495" s="4">
        <v>1</v>
      </c>
      <c r="H495" s="4" t="str">
        <f t="shared" si="14"/>
        <v>Does the patient have voicing errors, such as "pie" sounding like "bye" ?</v>
      </c>
    </row>
    <row r="496" spans="1:8" x14ac:dyDescent="0.3">
      <c r="A496" s="4">
        <f t="shared" si="15"/>
        <v>495</v>
      </c>
      <c r="B496" s="4" t="s">
        <v>1293</v>
      </c>
      <c r="C496" s="4" t="s">
        <v>1306</v>
      </c>
      <c r="D496" s="4" t="s">
        <v>1302</v>
      </c>
      <c r="E496" s="4" t="s">
        <v>1303</v>
      </c>
      <c r="G496" s="4">
        <v>1</v>
      </c>
      <c r="H496" s="4" t="str">
        <f t="shared" si="14"/>
        <v>Does the patient have • difficulty moving smoothly from one sound, syllable or word to another ?</v>
      </c>
    </row>
    <row r="497" spans="1:8" x14ac:dyDescent="0.3">
      <c r="A497" s="4">
        <f t="shared" si="15"/>
        <v>496</v>
      </c>
      <c r="B497" s="4" t="s">
        <v>1293</v>
      </c>
      <c r="C497" s="4" t="s">
        <v>1307</v>
      </c>
      <c r="D497" s="4" t="s">
        <v>1302</v>
      </c>
      <c r="E497" s="4" t="s">
        <v>1303</v>
      </c>
      <c r="G497" s="4">
        <v>1</v>
      </c>
      <c r="H497" s="4" t="str">
        <f t="shared" si="14"/>
        <v>Does the patient have • groping movements with the jaw, lips or tongue to make the correct movement for speech sounds ?</v>
      </c>
    </row>
    <row r="498" spans="1:8" x14ac:dyDescent="0.3">
      <c r="A498" s="4">
        <f t="shared" si="15"/>
        <v>497</v>
      </c>
      <c r="B498" s="4" t="s">
        <v>1293</v>
      </c>
      <c r="C498" s="4" t="s">
        <v>1308</v>
      </c>
      <c r="D498" s="4" t="s">
        <v>1302</v>
      </c>
      <c r="E498" s="4" t="s">
        <v>1303</v>
      </c>
      <c r="G498" s="4">
        <v>1</v>
      </c>
      <c r="H498" s="4" t="str">
        <f t="shared" si="14"/>
        <v>Does the patient have • vowel distortions, such as attempting to use the correct vowel, but saying it incorrectly ?</v>
      </c>
    </row>
    <row r="499" spans="1:8" x14ac:dyDescent="0.3">
      <c r="A499" s="4">
        <f t="shared" si="15"/>
        <v>498</v>
      </c>
      <c r="B499" s="4" t="s">
        <v>1293</v>
      </c>
      <c r="C499" s="4" t="s">
        <v>1309</v>
      </c>
      <c r="D499" s="4" t="s">
        <v>1302</v>
      </c>
      <c r="E499" s="4" t="s">
        <v>1303</v>
      </c>
      <c r="G499" s="4">
        <v>1</v>
      </c>
      <c r="H499" s="4" t="str">
        <f t="shared" si="14"/>
        <v>Does the patient have • using the wrong stress in a word, such as pronouncing "banana" as "buh-nan-uh" instead of "buh-nan-uh" ?</v>
      </c>
    </row>
    <row r="500" spans="1:8" x14ac:dyDescent="0.3">
      <c r="A500" s="4">
        <f t="shared" si="15"/>
        <v>499</v>
      </c>
      <c r="B500" s="4" t="s">
        <v>1293</v>
      </c>
      <c r="C500" s="4" t="s">
        <v>1310</v>
      </c>
      <c r="D500" s="4" t="s">
        <v>1302</v>
      </c>
      <c r="E500" s="4" t="s">
        <v>1303</v>
      </c>
      <c r="G500" s="4">
        <v>1</v>
      </c>
      <c r="H500" s="4" t="str">
        <f t="shared" si="14"/>
        <v>Does the patient have • using equal emphasis on all syllables, such as saying "buh-nan-uh" ?</v>
      </c>
    </row>
    <row r="501" spans="1:8" x14ac:dyDescent="0.3">
      <c r="A501" s="4">
        <f t="shared" si="15"/>
        <v>500</v>
      </c>
      <c r="B501" s="4" t="s">
        <v>1293</v>
      </c>
      <c r="C501" s="4" t="s">
        <v>1311</v>
      </c>
      <c r="D501" s="4" t="s">
        <v>1302</v>
      </c>
      <c r="E501" s="4" t="s">
        <v>1303</v>
      </c>
      <c r="G501" s="4">
        <v>1</v>
      </c>
      <c r="H501" s="4" t="str">
        <f t="shared" si="14"/>
        <v>Does the patient have • separation of syllables, such as putting a pause or gap between syllables ?</v>
      </c>
    </row>
    <row r="502" spans="1:8" x14ac:dyDescent="0.3">
      <c r="A502" s="4">
        <f t="shared" si="15"/>
        <v>501</v>
      </c>
      <c r="B502" s="4" t="s">
        <v>1293</v>
      </c>
      <c r="C502" s="4" t="s">
        <v>1312</v>
      </c>
      <c r="D502" s="4" t="s">
        <v>1302</v>
      </c>
      <c r="E502" s="4" t="s">
        <v>1303</v>
      </c>
      <c r="G502" s="4">
        <v>1</v>
      </c>
      <c r="H502" s="4" t="str">
        <f t="shared" si="14"/>
        <v>Does the patient have • inconsistency, such as making different errors when trying to say the same word a second time ?</v>
      </c>
    </row>
    <row r="503" spans="1:8" x14ac:dyDescent="0.3">
      <c r="A503" s="4">
        <f t="shared" si="15"/>
        <v>502</v>
      </c>
      <c r="B503" s="4" t="s">
        <v>1293</v>
      </c>
      <c r="C503" s="4" t="s">
        <v>1313</v>
      </c>
      <c r="D503" s="4" t="s">
        <v>1302</v>
      </c>
      <c r="E503" s="4" t="s">
        <v>1303</v>
      </c>
      <c r="G503" s="4">
        <v>1</v>
      </c>
      <c r="H503" s="4" t="str">
        <f t="shared" si="14"/>
        <v>Does the patient have • difficulty imitating simple words ?</v>
      </c>
    </row>
    <row r="504" spans="1:8" x14ac:dyDescent="0.3">
      <c r="A504" s="4">
        <f t="shared" si="15"/>
        <v>503</v>
      </c>
      <c r="B504" s="4" t="s">
        <v>1293</v>
      </c>
      <c r="C504" s="4" t="s">
        <v>1314</v>
      </c>
      <c r="D504" s="4" t="s">
        <v>1302</v>
      </c>
      <c r="E504" s="4" t="s">
        <v>1303</v>
      </c>
      <c r="G504" s="4">
        <v>1</v>
      </c>
      <c r="H504" s="4" t="str">
        <f t="shared" si="14"/>
        <v>Does the patient have • inconsistent voicing errors, such as saying "down" instead of "town" ?</v>
      </c>
    </row>
    <row r="505" spans="1:8" x14ac:dyDescent="0.3">
      <c r="A505" s="4">
        <f t="shared" si="15"/>
        <v>504</v>
      </c>
      <c r="B505" s="4" t="s">
        <v>1293</v>
      </c>
      <c r="C505" s="4" t="s">
        <v>1315</v>
      </c>
      <c r="D505" s="4" t="s">
        <v>1295</v>
      </c>
      <c r="E505" s="4" t="s">
        <v>1296</v>
      </c>
      <c r="G505" s="4">
        <v>1</v>
      </c>
      <c r="H505" s="4" t="str">
        <f t="shared" si="14"/>
        <v>Does the patient have • babbling less or making fewer vocal sounds than is typical between the ages of 7 to 12 months old ?</v>
      </c>
    </row>
    <row r="506" spans="1:8" x14ac:dyDescent="0.3">
      <c r="A506" s="4">
        <f t="shared" si="15"/>
        <v>505</v>
      </c>
      <c r="B506" s="4" t="s">
        <v>1293</v>
      </c>
      <c r="C506" s="4" t="s">
        <v>1316</v>
      </c>
      <c r="D506" s="4" t="s">
        <v>1295</v>
      </c>
      <c r="E506" s="4" t="s">
        <v>1296</v>
      </c>
      <c r="G506" s="4">
        <v>1</v>
      </c>
      <c r="H506" s="4" t="str">
        <f t="shared" si="14"/>
        <v>Does the patient have • speaking first words late (after ages 12 to 18 months old) ?</v>
      </c>
    </row>
    <row r="507" spans="1:8" x14ac:dyDescent="0.3">
      <c r="A507" s="4">
        <f t="shared" si="15"/>
        <v>506</v>
      </c>
      <c r="B507" s="4" t="s">
        <v>1293</v>
      </c>
      <c r="C507" s="4" t="s">
        <v>1317</v>
      </c>
      <c r="D507" s="4" t="s">
        <v>1298</v>
      </c>
      <c r="E507" s="4" t="s">
        <v>1299</v>
      </c>
      <c r="G507" s="4">
        <v>1</v>
      </c>
      <c r="H507" s="4" t="str">
        <f t="shared" si="14"/>
        <v>Does the patient have • using a limited number of consonants and vowels ?</v>
      </c>
    </row>
    <row r="508" spans="1:8" x14ac:dyDescent="0.3">
      <c r="A508" s="4">
        <f t="shared" si="15"/>
        <v>507</v>
      </c>
      <c r="B508" s="4" t="s">
        <v>1293</v>
      </c>
      <c r="C508" s="4" t="s">
        <v>1318</v>
      </c>
      <c r="D508" s="4" t="s">
        <v>1302</v>
      </c>
      <c r="E508" s="4" t="s">
        <v>1303</v>
      </c>
      <c r="G508" s="4">
        <v>1</v>
      </c>
      <c r="H508" s="4" t="str">
        <f t="shared" si="14"/>
        <v>Does the patient have • frequently leaving out (omitting) sounds ?</v>
      </c>
    </row>
    <row r="509" spans="1:8" x14ac:dyDescent="0.3">
      <c r="A509" s="4">
        <f t="shared" si="15"/>
        <v>508</v>
      </c>
      <c r="B509" s="4" t="s">
        <v>1293</v>
      </c>
      <c r="C509" s="4" t="s">
        <v>1319</v>
      </c>
      <c r="D509" s="4" t="s">
        <v>1302</v>
      </c>
      <c r="E509" s="4" t="s">
        <v>1303</v>
      </c>
      <c r="G509" s="4">
        <v>1</v>
      </c>
      <c r="H509" s="4" t="str">
        <f t="shared" si="14"/>
        <v>Does the patient have • using speech that is difficult to understand speech ?</v>
      </c>
    </row>
    <row r="510" spans="1:8" x14ac:dyDescent="0.3">
      <c r="A510" s="4">
        <f t="shared" si="15"/>
        <v>509</v>
      </c>
      <c r="B510" s="4" t="s">
        <v>1320</v>
      </c>
      <c r="C510" s="4" t="s">
        <v>1321</v>
      </c>
      <c r="D510" s="4" t="s">
        <v>1322</v>
      </c>
      <c r="E510" s="4" t="s">
        <v>1323</v>
      </c>
      <c r="G510" s="4">
        <v>1</v>
      </c>
      <c r="H510" s="4" t="str">
        <f t="shared" si="14"/>
        <v>Does the patient have doesn't master skills in reading at or near expected age and grade levels ?</v>
      </c>
    </row>
    <row r="511" spans="1:8" x14ac:dyDescent="0.3">
      <c r="A511" s="4">
        <f t="shared" si="15"/>
        <v>510</v>
      </c>
      <c r="B511" s="4" t="s">
        <v>1320</v>
      </c>
      <c r="C511" s="4" t="s">
        <v>1324</v>
      </c>
      <c r="D511" s="4" t="s">
        <v>1325</v>
      </c>
      <c r="E511" s="4" t="s">
        <v>1326</v>
      </c>
      <c r="G511" s="4">
        <v>1</v>
      </c>
      <c r="H511" s="4" t="str">
        <f t="shared" si="14"/>
        <v>Does the patient have doesn't master skills in writing at or near expected age and grade levels ?</v>
      </c>
    </row>
    <row r="512" spans="1:8" x14ac:dyDescent="0.3">
      <c r="A512" s="4">
        <f t="shared" si="15"/>
        <v>511</v>
      </c>
      <c r="B512" s="4" t="s">
        <v>1320</v>
      </c>
      <c r="C512" s="4" t="s">
        <v>1327</v>
      </c>
      <c r="D512" s="4" t="s">
        <v>1328</v>
      </c>
      <c r="E512" s="4" t="s">
        <v>1329</v>
      </c>
      <c r="G512" s="4">
        <v>1</v>
      </c>
      <c r="H512" s="4" t="str">
        <f t="shared" si="14"/>
        <v>Does the patient have doesn't master skills in spelling at or near expected age and grade levels ?</v>
      </c>
    </row>
    <row r="513" spans="1:8" x14ac:dyDescent="0.3">
      <c r="A513" s="4">
        <f t="shared" si="15"/>
        <v>512</v>
      </c>
      <c r="B513" s="4" t="s">
        <v>1320</v>
      </c>
      <c r="C513" s="4" t="s">
        <v>1330</v>
      </c>
      <c r="D513" s="4" t="s">
        <v>1331</v>
      </c>
      <c r="E513" s="4" t="s">
        <v>1332</v>
      </c>
      <c r="G513" s="4">
        <v>1</v>
      </c>
      <c r="H513" s="4" t="str">
        <f t="shared" si="14"/>
        <v>Does the patient have doesn't master skills in math at or near expected age and grade levels ?</v>
      </c>
    </row>
    <row r="514" spans="1:8" x14ac:dyDescent="0.3">
      <c r="A514" s="4">
        <f t="shared" si="15"/>
        <v>513</v>
      </c>
      <c r="B514" s="4" t="s">
        <v>1320</v>
      </c>
      <c r="C514" s="4" t="s">
        <v>1333</v>
      </c>
      <c r="D514" s="4" t="s">
        <v>1334</v>
      </c>
      <c r="E514" s="4" t="s">
        <v>1335</v>
      </c>
      <c r="G514" s="4">
        <v>1</v>
      </c>
      <c r="H514" s="4" t="str">
        <f t="shared" si="14"/>
        <v>Does the patient have has difficulty understanding and following instructions ?</v>
      </c>
    </row>
    <row r="515" spans="1:8" x14ac:dyDescent="0.3">
      <c r="A515" s="4">
        <f t="shared" si="15"/>
        <v>514</v>
      </c>
      <c r="B515" s="4" t="s">
        <v>1320</v>
      </c>
      <c r="C515" s="4" t="s">
        <v>1336</v>
      </c>
      <c r="D515" s="4" t="s">
        <v>1337</v>
      </c>
      <c r="E515" s="4" t="s">
        <v>1338</v>
      </c>
      <c r="G515" s="4">
        <v>1</v>
      </c>
      <c r="H515" s="4" t="str">
        <f t="shared" ref="H515:H578" si="16">"Does the patient have "&amp;LOWER(C515)&amp;"?"</f>
        <v>Does the patient have has trouble remembering what someone just told him or her ?</v>
      </c>
    </row>
    <row r="516" spans="1:8" x14ac:dyDescent="0.3">
      <c r="A516" s="4">
        <f t="shared" ref="A516:A579" si="17">+A515+1</f>
        <v>515</v>
      </c>
      <c r="B516" s="4" t="s">
        <v>1320</v>
      </c>
      <c r="C516" s="4" t="s">
        <v>1339</v>
      </c>
      <c r="D516" s="4" t="s">
        <v>1216</v>
      </c>
      <c r="E516" s="4" t="s">
        <v>1217</v>
      </c>
      <c r="G516" s="4">
        <v>1</v>
      </c>
      <c r="H516" s="4" t="str">
        <f t="shared" si="16"/>
        <v>Does the patient have lacks coordination in walking, sports or skills such as holding a pencil ?</v>
      </c>
    </row>
    <row r="517" spans="1:8" x14ac:dyDescent="0.3">
      <c r="A517" s="4">
        <f t="shared" si="17"/>
        <v>516</v>
      </c>
      <c r="B517" s="4" t="s">
        <v>1320</v>
      </c>
      <c r="C517" s="4" t="s">
        <v>1340</v>
      </c>
      <c r="D517" s="4" t="s">
        <v>1225</v>
      </c>
      <c r="E517" s="4" t="s">
        <v>1341</v>
      </c>
      <c r="G517" s="4">
        <v>1</v>
      </c>
      <c r="H517" s="4" t="str">
        <f t="shared" si="16"/>
        <v>Does the patient have has difficulty understanding the concept of time ?</v>
      </c>
    </row>
    <row r="518" spans="1:8" x14ac:dyDescent="0.3">
      <c r="A518" s="4">
        <f t="shared" si="17"/>
        <v>517</v>
      </c>
      <c r="B518" s="4" t="s">
        <v>1320</v>
      </c>
      <c r="C518" s="4" t="s">
        <v>1342</v>
      </c>
      <c r="D518" s="4" t="s">
        <v>1343</v>
      </c>
      <c r="E518" s="4" t="s">
        <v>1344</v>
      </c>
      <c r="G518" s="4">
        <v>1</v>
      </c>
      <c r="H518" s="4" t="str">
        <f t="shared" si="16"/>
        <v>Does the patient have resists doing homework or activities that involve reading, writing or math, or consistently can't complete homework assignments without significant help ?</v>
      </c>
    </row>
    <row r="519" spans="1:8" x14ac:dyDescent="0.3">
      <c r="A519" s="4">
        <f t="shared" si="17"/>
        <v>518</v>
      </c>
      <c r="B519" s="4" t="s">
        <v>1320</v>
      </c>
      <c r="C519" s="4" t="s">
        <v>1345</v>
      </c>
      <c r="D519" s="4" t="s">
        <v>1225</v>
      </c>
      <c r="E519" s="4" t="s">
        <v>1341</v>
      </c>
      <c r="G519" s="4">
        <v>1</v>
      </c>
      <c r="H519" s="4" t="str">
        <f t="shared" si="16"/>
        <v>Does the patient have acts out or shows defiance, hostility or excessive emotional reactions at school or while doing academic activities, such as homework or reading ?</v>
      </c>
    </row>
    <row r="520" spans="1:8" x14ac:dyDescent="0.3">
      <c r="A520" s="4">
        <f t="shared" si="17"/>
        <v>519</v>
      </c>
      <c r="B520" s="4" t="s">
        <v>1346</v>
      </c>
      <c r="C520" s="4" t="s">
        <v>1347</v>
      </c>
      <c r="D520" s="4" t="s">
        <v>1348</v>
      </c>
      <c r="E520" s="4" t="s">
        <v>1349</v>
      </c>
      <c r="G520" s="4">
        <v>1</v>
      </c>
      <c r="H520" s="4" t="str">
        <f t="shared" si="16"/>
        <v>Does the patient have intense itching?</v>
      </c>
    </row>
    <row r="521" spans="1:8" x14ac:dyDescent="0.3">
      <c r="A521" s="4">
        <f t="shared" si="17"/>
        <v>520</v>
      </c>
      <c r="B521" s="4" t="s">
        <v>1346</v>
      </c>
      <c r="C521" s="4" t="s">
        <v>1350</v>
      </c>
      <c r="D521" s="4" t="s">
        <v>1351</v>
      </c>
      <c r="E521" s="4" t="s">
        <v>1352</v>
      </c>
      <c r="G521" s="4">
        <v>1</v>
      </c>
      <c r="H521" s="4" t="str">
        <f t="shared" si="16"/>
        <v>Does the patient have body lice bites?</v>
      </c>
    </row>
    <row r="522" spans="1:8" x14ac:dyDescent="0.3">
      <c r="A522" s="4">
        <f t="shared" si="17"/>
        <v>521</v>
      </c>
      <c r="B522" s="4" t="s">
        <v>1346</v>
      </c>
      <c r="C522" s="4" t="s">
        <v>1353</v>
      </c>
      <c r="D522" s="4" t="s">
        <v>1354</v>
      </c>
      <c r="E522" s="4" t="s">
        <v>1355</v>
      </c>
      <c r="G522" s="4">
        <v>1</v>
      </c>
      <c r="H522" s="4" t="str">
        <f t="shared" si="16"/>
        <v>Does the patient have small areas of blood and crust on your skin at the site of the bite marks. ?</v>
      </c>
    </row>
    <row r="523" spans="1:8" x14ac:dyDescent="0.3">
      <c r="A523" s="4">
        <f t="shared" si="17"/>
        <v>522</v>
      </c>
      <c r="B523" s="4" t="s">
        <v>1356</v>
      </c>
      <c r="C523" s="4" t="s">
        <v>1357</v>
      </c>
      <c r="D523" s="4" t="s">
        <v>1358</v>
      </c>
      <c r="E523" s="4" t="s">
        <v>1359</v>
      </c>
      <c r="G523" s="4">
        <v>1</v>
      </c>
      <c r="H523" s="4" t="str">
        <f t="shared" si="16"/>
        <v>Does the patient have bmi 95th percentile or greater?</v>
      </c>
    </row>
    <row r="524" spans="1:8" x14ac:dyDescent="0.3">
      <c r="A524" s="4">
        <f t="shared" si="17"/>
        <v>523</v>
      </c>
      <c r="B524" s="4" t="s">
        <v>1356</v>
      </c>
      <c r="C524" s="4" t="s">
        <v>1360</v>
      </c>
      <c r="D524" s="4" t="s">
        <v>1361</v>
      </c>
      <c r="E524" s="4" t="s">
        <v>1362</v>
      </c>
      <c r="G524" s="4">
        <v>1</v>
      </c>
      <c r="H524" s="4" t="str">
        <f t="shared" si="16"/>
        <v>Does the patient have bmi 85th to 95th percentile?</v>
      </c>
    </row>
    <row r="525" spans="1:8" x14ac:dyDescent="0.5">
      <c r="A525" s="4">
        <f t="shared" si="17"/>
        <v>524</v>
      </c>
      <c r="B525" s="4" t="s">
        <v>1363</v>
      </c>
      <c r="C525" s="7" t="s">
        <v>1364</v>
      </c>
      <c r="D525" s="4" t="s">
        <v>883</v>
      </c>
      <c r="E525" s="4" t="s">
        <v>884</v>
      </c>
      <c r="G525" s="4">
        <v>1</v>
      </c>
      <c r="H525" s="4" t="str">
        <f t="shared" si="16"/>
        <v>Does the patient have watery diarrhea ?</v>
      </c>
    </row>
    <row r="526" spans="1:8" x14ac:dyDescent="0.5">
      <c r="A526" s="4">
        <f t="shared" si="17"/>
        <v>525</v>
      </c>
      <c r="B526" s="4" t="s">
        <v>1363</v>
      </c>
      <c r="C526" s="7" t="s">
        <v>1365</v>
      </c>
      <c r="D526" s="4" t="s">
        <v>618</v>
      </c>
      <c r="E526" s="4" t="s">
        <v>619</v>
      </c>
      <c r="G526" s="4">
        <v>1</v>
      </c>
      <c r="H526" s="4" t="str">
        <f t="shared" si="16"/>
        <v>Does the patient have dehydration ?</v>
      </c>
    </row>
    <row r="527" spans="1:8" x14ac:dyDescent="0.5">
      <c r="A527" s="4">
        <f t="shared" si="17"/>
        <v>526</v>
      </c>
      <c r="B527" s="4" t="s">
        <v>1363</v>
      </c>
      <c r="C527" s="7" t="s">
        <v>1366</v>
      </c>
      <c r="D527" s="4" t="s">
        <v>574</v>
      </c>
      <c r="E527" s="4" t="s">
        <v>575</v>
      </c>
      <c r="G527" s="4">
        <v>1</v>
      </c>
      <c r="H527" s="4" t="str">
        <f t="shared" si="16"/>
        <v>Does the patient have lack of appetite ?</v>
      </c>
    </row>
    <row r="528" spans="1:8" x14ac:dyDescent="0.5">
      <c r="A528" s="4">
        <f t="shared" si="17"/>
        <v>527</v>
      </c>
      <c r="B528" s="4" t="s">
        <v>1363</v>
      </c>
      <c r="C528" s="7" t="s">
        <v>1367</v>
      </c>
      <c r="D528" s="4" t="s">
        <v>1368</v>
      </c>
      <c r="E528" s="4" t="s">
        <v>1369</v>
      </c>
      <c r="G528" s="4">
        <v>1</v>
      </c>
      <c r="H528" s="4" t="str">
        <f t="shared" si="16"/>
        <v>Does the patient have weight loss ?</v>
      </c>
    </row>
    <row r="529" spans="1:8" x14ac:dyDescent="0.5">
      <c r="A529" s="4">
        <f t="shared" si="17"/>
        <v>528</v>
      </c>
      <c r="B529" s="4" t="s">
        <v>1363</v>
      </c>
      <c r="C529" s="7" t="s">
        <v>1370</v>
      </c>
      <c r="D529" s="4" t="s">
        <v>591</v>
      </c>
      <c r="E529" s="4" t="s">
        <v>1371</v>
      </c>
      <c r="G529" s="4">
        <v>1</v>
      </c>
      <c r="H529" s="4" t="str">
        <f t="shared" si="16"/>
        <v>Does the patient have stomach cramps or pain?</v>
      </c>
    </row>
    <row r="530" spans="1:8" x14ac:dyDescent="0.5">
      <c r="A530" s="4">
        <f t="shared" si="17"/>
        <v>529</v>
      </c>
      <c r="B530" s="4" t="s">
        <v>1363</v>
      </c>
      <c r="C530" s="7" t="s">
        <v>977</v>
      </c>
      <c r="D530" s="4" t="s">
        <v>419</v>
      </c>
      <c r="E530" s="4" t="s">
        <v>420</v>
      </c>
      <c r="G530" s="4">
        <v>1</v>
      </c>
      <c r="H530" s="4" t="str">
        <f t="shared" si="16"/>
        <v>Does the patient have fever ?</v>
      </c>
    </row>
    <row r="531" spans="1:8" x14ac:dyDescent="0.5">
      <c r="A531" s="4">
        <f t="shared" si="17"/>
        <v>530</v>
      </c>
      <c r="B531" s="4" t="s">
        <v>1363</v>
      </c>
      <c r="C531" s="7" t="s">
        <v>661</v>
      </c>
      <c r="D531" s="4" t="s">
        <v>662</v>
      </c>
      <c r="E531" s="4" t="s">
        <v>663</v>
      </c>
      <c r="G531" s="4">
        <v>1</v>
      </c>
      <c r="H531" s="4" t="str">
        <f t="shared" si="16"/>
        <v>Does the patient have nausea and vomiting?</v>
      </c>
    </row>
    <row r="532" spans="1:8" x14ac:dyDescent="0.3">
      <c r="A532" s="4">
        <f t="shared" si="17"/>
        <v>531</v>
      </c>
      <c r="B532" s="4" t="s">
        <v>1372</v>
      </c>
      <c r="C532" s="4" t="s">
        <v>1373</v>
      </c>
      <c r="D532" s="4" t="s">
        <v>1374</v>
      </c>
      <c r="E532" s="4" t="s">
        <v>1375</v>
      </c>
      <c r="G532" s="4">
        <v>1</v>
      </c>
      <c r="H532" s="4" t="str">
        <f t="shared" si="16"/>
        <v>Does the patient have tics — sudden, brief, intermittent movements or sounds ?</v>
      </c>
    </row>
    <row r="533" spans="1:8" x14ac:dyDescent="0.3">
      <c r="A533" s="4">
        <f t="shared" si="17"/>
        <v>532</v>
      </c>
      <c r="B533" s="4" t="s">
        <v>1372</v>
      </c>
      <c r="C533" s="4" t="s">
        <v>1376</v>
      </c>
      <c r="D533" s="4" t="s">
        <v>1377</v>
      </c>
      <c r="E533" s="4" t="s">
        <v>1378</v>
      </c>
      <c r="G533" s="4">
        <v>1</v>
      </c>
      <c r="H533" s="4" t="str">
        <f t="shared" si="16"/>
        <v>Does the patient have tic - eye blinking?</v>
      </c>
    </row>
    <row r="534" spans="1:8" x14ac:dyDescent="0.3">
      <c r="A534" s="4">
        <f t="shared" si="17"/>
        <v>533</v>
      </c>
      <c r="B534" s="4" t="s">
        <v>1372</v>
      </c>
      <c r="C534" s="4" t="s">
        <v>1379</v>
      </c>
      <c r="D534" s="4" t="s">
        <v>1377</v>
      </c>
      <c r="E534" s="4" t="s">
        <v>1378</v>
      </c>
      <c r="G534" s="4">
        <v>1</v>
      </c>
      <c r="H534" s="4" t="str">
        <f t="shared" si="16"/>
        <v>Does the patient have tic - head jerking?</v>
      </c>
    </row>
    <row r="535" spans="1:8" x14ac:dyDescent="0.3">
      <c r="A535" s="4">
        <f t="shared" si="17"/>
        <v>534</v>
      </c>
      <c r="B535" s="4" t="s">
        <v>1372</v>
      </c>
      <c r="C535" s="4" t="s">
        <v>1380</v>
      </c>
      <c r="D535" s="4" t="s">
        <v>1377</v>
      </c>
      <c r="E535" s="4" t="s">
        <v>1378</v>
      </c>
      <c r="G535" s="4">
        <v>1</v>
      </c>
      <c r="H535" s="4" t="str">
        <f t="shared" si="16"/>
        <v>Does the patient have tic - shoulder shrugging?</v>
      </c>
    </row>
    <row r="536" spans="1:8" x14ac:dyDescent="0.3">
      <c r="A536" s="4">
        <f t="shared" si="17"/>
        <v>535</v>
      </c>
      <c r="B536" s="4" t="s">
        <v>1372</v>
      </c>
      <c r="C536" s="4" t="s">
        <v>1381</v>
      </c>
      <c r="D536" s="4" t="s">
        <v>1377</v>
      </c>
      <c r="E536" s="4" t="s">
        <v>1378</v>
      </c>
      <c r="G536" s="4">
        <v>1</v>
      </c>
      <c r="H536" s="4" t="str">
        <f t="shared" si="16"/>
        <v>Does the patient have tic - eye darting?</v>
      </c>
    </row>
    <row r="537" spans="1:8" x14ac:dyDescent="0.3">
      <c r="A537" s="4">
        <f t="shared" si="17"/>
        <v>536</v>
      </c>
      <c r="B537" s="4" t="s">
        <v>1372</v>
      </c>
      <c r="C537" s="4" t="s">
        <v>1382</v>
      </c>
      <c r="D537" s="4" t="s">
        <v>1377</v>
      </c>
      <c r="E537" s="4" t="s">
        <v>1378</v>
      </c>
      <c r="G537" s="4">
        <v>1</v>
      </c>
      <c r="H537" s="4" t="str">
        <f t="shared" si="16"/>
        <v>Does the patient have tic - nose twitching?</v>
      </c>
    </row>
    <row r="538" spans="1:8" x14ac:dyDescent="0.3">
      <c r="A538" s="4">
        <f t="shared" si="17"/>
        <v>537</v>
      </c>
      <c r="B538" s="4" t="s">
        <v>1372</v>
      </c>
      <c r="C538" s="4" t="s">
        <v>1383</v>
      </c>
      <c r="D538" s="4" t="s">
        <v>1377</v>
      </c>
      <c r="E538" s="4" t="s">
        <v>1378</v>
      </c>
      <c r="G538" s="4">
        <v>1</v>
      </c>
      <c r="H538" s="4" t="str">
        <f t="shared" si="16"/>
        <v>Does the patient have tic - mouth movements?</v>
      </c>
    </row>
    <row r="539" spans="1:8" x14ac:dyDescent="0.3">
      <c r="A539" s="4">
        <f t="shared" si="17"/>
        <v>538</v>
      </c>
      <c r="B539" s="4" t="s">
        <v>1372</v>
      </c>
      <c r="C539" s="4" t="s">
        <v>1384</v>
      </c>
      <c r="D539" s="4" t="s">
        <v>1377</v>
      </c>
      <c r="E539" s="4" t="s">
        <v>1378</v>
      </c>
      <c r="G539" s="4">
        <v>1</v>
      </c>
      <c r="H539" s="4" t="str">
        <f t="shared" si="16"/>
        <v>Does the patient have tic - touching or smelling objects?</v>
      </c>
    </row>
    <row r="540" spans="1:8" x14ac:dyDescent="0.3">
      <c r="A540" s="4">
        <f t="shared" si="17"/>
        <v>539</v>
      </c>
      <c r="B540" s="4" t="s">
        <v>1372</v>
      </c>
      <c r="C540" s="4" t="s">
        <v>1385</v>
      </c>
      <c r="D540" s="4" t="s">
        <v>1377</v>
      </c>
      <c r="E540" s="4" t="s">
        <v>1378</v>
      </c>
      <c r="G540" s="4">
        <v>1</v>
      </c>
      <c r="H540" s="4" t="str">
        <f t="shared" si="16"/>
        <v>Does the patient have tic - repeating observed movements?</v>
      </c>
    </row>
    <row r="541" spans="1:8" x14ac:dyDescent="0.3">
      <c r="A541" s="4">
        <f t="shared" si="17"/>
        <v>540</v>
      </c>
      <c r="B541" s="4" t="s">
        <v>1372</v>
      </c>
      <c r="C541" s="4" t="s">
        <v>1386</v>
      </c>
      <c r="D541" s="4" t="s">
        <v>1377</v>
      </c>
      <c r="E541" s="4" t="s">
        <v>1378</v>
      </c>
      <c r="G541" s="4">
        <v>1</v>
      </c>
      <c r="H541" s="4" t="str">
        <f t="shared" si="16"/>
        <v>Does the patient have tic - stepping in a certain pattern?</v>
      </c>
    </row>
    <row r="542" spans="1:8" x14ac:dyDescent="0.3">
      <c r="A542" s="4">
        <f t="shared" si="17"/>
        <v>541</v>
      </c>
      <c r="B542" s="4" t="s">
        <v>1372</v>
      </c>
      <c r="C542" s="4" t="s">
        <v>1387</v>
      </c>
      <c r="D542" s="4" t="s">
        <v>1377</v>
      </c>
      <c r="E542" s="4" t="s">
        <v>1378</v>
      </c>
      <c r="G542" s="4">
        <v>1</v>
      </c>
      <c r="H542" s="4" t="str">
        <f t="shared" si="16"/>
        <v>Does the patient have tic - obscene gesturing?</v>
      </c>
    </row>
    <row r="543" spans="1:8" x14ac:dyDescent="0.3">
      <c r="A543" s="4">
        <f t="shared" si="17"/>
        <v>542</v>
      </c>
      <c r="B543" s="4" t="s">
        <v>1372</v>
      </c>
      <c r="C543" s="4" t="s">
        <v>1388</v>
      </c>
      <c r="D543" s="4" t="s">
        <v>1377</v>
      </c>
      <c r="E543" s="4" t="s">
        <v>1378</v>
      </c>
      <c r="G543" s="4">
        <v>1</v>
      </c>
      <c r="H543" s="4" t="str">
        <f t="shared" si="16"/>
        <v>Does the patient have tic - bending or twisting?</v>
      </c>
    </row>
    <row r="544" spans="1:8" x14ac:dyDescent="0.3">
      <c r="A544" s="4">
        <f t="shared" si="17"/>
        <v>543</v>
      </c>
      <c r="B544" s="4" t="s">
        <v>1372</v>
      </c>
      <c r="C544" s="4" t="s">
        <v>1389</v>
      </c>
      <c r="D544" s="4" t="s">
        <v>1377</v>
      </c>
      <c r="E544" s="4" t="s">
        <v>1378</v>
      </c>
      <c r="G544" s="4">
        <v>1</v>
      </c>
      <c r="H544" s="4" t="str">
        <f t="shared" si="16"/>
        <v>Does the patient have tic - hopping?</v>
      </c>
    </row>
    <row r="545" spans="1:8" x14ac:dyDescent="0.3">
      <c r="A545" s="4">
        <f t="shared" si="17"/>
        <v>544</v>
      </c>
      <c r="B545" s="4" t="s">
        <v>1372</v>
      </c>
      <c r="C545" s="4" t="s">
        <v>1390</v>
      </c>
      <c r="D545" s="4" t="s">
        <v>1391</v>
      </c>
      <c r="E545" s="4" t="s">
        <v>1392</v>
      </c>
      <c r="G545" s="4">
        <v>1</v>
      </c>
      <c r="H545" s="4" t="str">
        <f t="shared" si="16"/>
        <v>Does the patient have tic - grunting?</v>
      </c>
    </row>
    <row r="546" spans="1:8" x14ac:dyDescent="0.3">
      <c r="A546" s="4">
        <f t="shared" si="17"/>
        <v>545</v>
      </c>
      <c r="B546" s="4" t="s">
        <v>1372</v>
      </c>
      <c r="C546" s="4" t="s">
        <v>1393</v>
      </c>
      <c r="D546" s="4" t="s">
        <v>1391</v>
      </c>
      <c r="E546" s="4" t="s">
        <v>1392</v>
      </c>
      <c r="G546" s="4">
        <v>1</v>
      </c>
      <c r="H546" s="4" t="str">
        <f t="shared" si="16"/>
        <v>Does the patient have tic - coughing?</v>
      </c>
    </row>
    <row r="547" spans="1:8" x14ac:dyDescent="0.3">
      <c r="A547" s="4">
        <f t="shared" si="17"/>
        <v>546</v>
      </c>
      <c r="B547" s="4" t="s">
        <v>1372</v>
      </c>
      <c r="C547" s="4" t="s">
        <v>1394</v>
      </c>
      <c r="D547" s="4" t="s">
        <v>1391</v>
      </c>
      <c r="E547" s="4" t="s">
        <v>1392</v>
      </c>
      <c r="G547" s="4">
        <v>1</v>
      </c>
      <c r="H547" s="4" t="str">
        <f t="shared" si="16"/>
        <v>Does the patient have tic - throat clearing?</v>
      </c>
    </row>
    <row r="548" spans="1:8" x14ac:dyDescent="0.3">
      <c r="A548" s="4">
        <f t="shared" si="17"/>
        <v>547</v>
      </c>
      <c r="B548" s="4" t="s">
        <v>1372</v>
      </c>
      <c r="C548" s="4" t="s">
        <v>1395</v>
      </c>
      <c r="D548" s="4" t="s">
        <v>1391</v>
      </c>
      <c r="E548" s="4" t="s">
        <v>1392</v>
      </c>
      <c r="G548" s="4">
        <v>1</v>
      </c>
      <c r="H548" s="4" t="str">
        <f t="shared" si="16"/>
        <v>Does the patient have tic - repeating one's own words or phrases?</v>
      </c>
    </row>
    <row r="549" spans="1:8" x14ac:dyDescent="0.3">
      <c r="A549" s="4">
        <f t="shared" si="17"/>
        <v>548</v>
      </c>
      <c r="B549" s="4" t="s">
        <v>1372</v>
      </c>
      <c r="C549" s="4" t="s">
        <v>1396</v>
      </c>
      <c r="D549" s="4" t="s">
        <v>1391</v>
      </c>
      <c r="E549" s="4" t="s">
        <v>1392</v>
      </c>
      <c r="G549" s="4">
        <v>1</v>
      </c>
      <c r="H549" s="4" t="str">
        <f t="shared" si="16"/>
        <v>Does the patient have tic - repeating others' words or phrases?</v>
      </c>
    </row>
    <row r="550" spans="1:8" x14ac:dyDescent="0.3">
      <c r="A550" s="4">
        <f t="shared" si="17"/>
        <v>549</v>
      </c>
      <c r="B550" s="4" t="s">
        <v>1372</v>
      </c>
      <c r="C550" s="4" t="s">
        <v>1397</v>
      </c>
      <c r="D550" s="4" t="s">
        <v>1391</v>
      </c>
      <c r="E550" s="4" t="s">
        <v>1392</v>
      </c>
      <c r="G550" s="4">
        <v>1</v>
      </c>
      <c r="H550" s="4" t="str">
        <f t="shared" si="16"/>
        <v>Does the patient have tic - using vulgar, obscene or swear words?</v>
      </c>
    </row>
    <row r="551" spans="1:8" x14ac:dyDescent="0.3">
      <c r="A551" s="4">
        <f t="shared" si="17"/>
        <v>550</v>
      </c>
      <c r="B551" s="4" t="s">
        <v>1372</v>
      </c>
      <c r="C551" s="4" t="s">
        <v>1398</v>
      </c>
      <c r="D551" s="4" t="s">
        <v>1399</v>
      </c>
      <c r="E551" s="4" t="s">
        <v>1400</v>
      </c>
      <c r="G551" s="4">
        <v>1</v>
      </c>
      <c r="H551" s="4" t="str">
        <f t="shared" si="16"/>
        <v>Does the patient have before the onset of motor or vocal tics, you'll likely experience an uncomfortable bodily sensation (premonitory urge) such as an itch, a tingle or tension. expression of the tic brings relief. ?</v>
      </c>
    </row>
    <row r="552" spans="1:8" x14ac:dyDescent="0.3">
      <c r="A552" s="4">
        <f t="shared" si="17"/>
        <v>551</v>
      </c>
      <c r="B552" s="4" t="s">
        <v>1401</v>
      </c>
      <c r="C552" s="4" t="s">
        <v>1402</v>
      </c>
      <c r="D552" s="4" t="s">
        <v>1403</v>
      </c>
      <c r="E552" s="4" t="s">
        <v>1404</v>
      </c>
      <c r="G552" s="4">
        <v>1</v>
      </c>
      <c r="H552" s="4" t="str">
        <f t="shared" si="16"/>
        <v>Does the patient have uneven shoulders ?</v>
      </c>
    </row>
    <row r="553" spans="1:8" x14ac:dyDescent="0.3">
      <c r="A553" s="4">
        <f t="shared" si="17"/>
        <v>552</v>
      </c>
      <c r="B553" s="4" t="s">
        <v>1401</v>
      </c>
      <c r="C553" s="4" t="s">
        <v>1405</v>
      </c>
      <c r="D553" s="4" t="s">
        <v>1403</v>
      </c>
      <c r="E553" s="4" t="s">
        <v>1404</v>
      </c>
      <c r="G553" s="4">
        <v>1</v>
      </c>
      <c r="H553" s="4" t="str">
        <f t="shared" si="16"/>
        <v>Does the patient have one shoulder blade that appears more prominent than the other ?</v>
      </c>
    </row>
    <row r="554" spans="1:8" x14ac:dyDescent="0.3">
      <c r="A554" s="4">
        <f t="shared" si="17"/>
        <v>553</v>
      </c>
      <c r="B554" s="4" t="s">
        <v>1401</v>
      </c>
      <c r="C554" s="4" t="s">
        <v>1406</v>
      </c>
      <c r="D554" s="4" t="s">
        <v>1403</v>
      </c>
      <c r="E554" s="4" t="s">
        <v>1404</v>
      </c>
      <c r="G554" s="4">
        <v>1</v>
      </c>
      <c r="H554" s="4" t="str">
        <f t="shared" si="16"/>
        <v>Does the patient have uneven waist ?</v>
      </c>
    </row>
    <row r="555" spans="1:8" x14ac:dyDescent="0.3">
      <c r="A555" s="4">
        <f t="shared" si="17"/>
        <v>554</v>
      </c>
      <c r="B555" s="4" t="s">
        <v>1401</v>
      </c>
      <c r="C555" s="4" t="s">
        <v>1407</v>
      </c>
      <c r="D555" s="4" t="s">
        <v>1403</v>
      </c>
      <c r="E555" s="4" t="s">
        <v>1404</v>
      </c>
      <c r="G555" s="4">
        <v>1</v>
      </c>
      <c r="H555" s="4" t="str">
        <f t="shared" si="16"/>
        <v>Does the patient have one hip higher than the other ?</v>
      </c>
    </row>
    <row r="556" spans="1:8" x14ac:dyDescent="0.3">
      <c r="A556" s="4">
        <f t="shared" si="17"/>
        <v>555</v>
      </c>
      <c r="B556" s="4" t="s">
        <v>1401</v>
      </c>
      <c r="C556" s="4" t="s">
        <v>1408</v>
      </c>
      <c r="D556" s="4" t="s">
        <v>1403</v>
      </c>
      <c r="E556" s="4" t="s">
        <v>1404</v>
      </c>
      <c r="G556" s="4">
        <v>1</v>
      </c>
      <c r="H556" s="4" t="str">
        <f t="shared" si="16"/>
        <v>Does the patient have if a scoliosis curve gets worse, the spine will also rotate or twist, in addition to curving side to side. this causes the ribs on one side of the body to stick out farther than on the other side. ?</v>
      </c>
    </row>
    <row r="557" spans="1:8" x14ac:dyDescent="0.3">
      <c r="A557" s="4">
        <f t="shared" si="17"/>
        <v>556</v>
      </c>
      <c r="B557" s="4" t="s">
        <v>1409</v>
      </c>
      <c r="C557" s="4" t="s">
        <v>1410</v>
      </c>
      <c r="D557" s="4" t="s">
        <v>2207</v>
      </c>
      <c r="E557" s="4" t="s">
        <v>2208</v>
      </c>
      <c r="G557" s="4">
        <v>1</v>
      </c>
      <c r="H557" s="4" t="str">
        <f t="shared" si="16"/>
        <v>Does the patient have fever. roseola typically starts with a sudden, high fever — often greater than 103 f (39.4 c). the fever lasts three to five days. ?</v>
      </c>
    </row>
    <row r="558" spans="1:8" x14ac:dyDescent="0.3">
      <c r="A558" s="4">
        <f t="shared" si="17"/>
        <v>557</v>
      </c>
      <c r="B558" s="4" t="s">
        <v>1409</v>
      </c>
      <c r="C558" s="4" t="s">
        <v>1411</v>
      </c>
      <c r="D558" s="4" t="s">
        <v>965</v>
      </c>
      <c r="E558" s="4" t="s">
        <v>1114</v>
      </c>
      <c r="G558" s="4">
        <v>1</v>
      </c>
      <c r="H558" s="4" t="str">
        <f t="shared" si="16"/>
        <v>Does the patient have some children also may have a sore throat?</v>
      </c>
    </row>
    <row r="559" spans="1:8" x14ac:dyDescent="0.3">
      <c r="A559" s="4">
        <f t="shared" si="17"/>
        <v>558</v>
      </c>
      <c r="B559" s="4" t="s">
        <v>1409</v>
      </c>
      <c r="C559" s="4" t="s">
        <v>1412</v>
      </c>
      <c r="D559" s="4" t="s">
        <v>532</v>
      </c>
      <c r="E559" s="4" t="s">
        <v>533</v>
      </c>
      <c r="G559" s="4">
        <v>1</v>
      </c>
      <c r="H559" s="4" t="str">
        <f t="shared" si="16"/>
        <v>Does the patient have some children also may have a runny nose?</v>
      </c>
    </row>
    <row r="560" spans="1:8" x14ac:dyDescent="0.3">
      <c r="A560" s="4">
        <f t="shared" si="17"/>
        <v>559</v>
      </c>
      <c r="B560" s="4" t="s">
        <v>1409</v>
      </c>
      <c r="C560" s="4" t="s">
        <v>1413</v>
      </c>
      <c r="D560" s="4" t="s">
        <v>385</v>
      </c>
      <c r="E560" s="4" t="s">
        <v>386</v>
      </c>
      <c r="G560" s="4">
        <v>1</v>
      </c>
      <c r="H560" s="4" t="str">
        <f t="shared" si="16"/>
        <v>Does the patient have some children also may have a cough?</v>
      </c>
    </row>
    <row r="561" spans="1:8" x14ac:dyDescent="0.3">
      <c r="A561" s="4">
        <f t="shared" si="17"/>
        <v>560</v>
      </c>
      <c r="B561" s="4" t="s">
        <v>1409</v>
      </c>
      <c r="C561" s="4" t="s">
        <v>1414</v>
      </c>
      <c r="D561" s="4" t="s">
        <v>416</v>
      </c>
      <c r="E561" s="4" t="s">
        <v>417</v>
      </c>
      <c r="G561" s="4">
        <v>1</v>
      </c>
      <c r="H561" s="4" t="str">
        <f t="shared" si="16"/>
        <v>Does the patient have your child may also develop swollen lymph nodes in his or her neck along with the fever. ?</v>
      </c>
    </row>
    <row r="562" spans="1:8" x14ac:dyDescent="0.3">
      <c r="A562" s="4">
        <f t="shared" si="17"/>
        <v>561</v>
      </c>
      <c r="B562" s="4" t="s">
        <v>1409</v>
      </c>
      <c r="C562" s="4" t="s">
        <v>1415</v>
      </c>
      <c r="D562" s="4" t="s">
        <v>944</v>
      </c>
      <c r="E562" s="4" t="s">
        <v>945</v>
      </c>
      <c r="G562" s="4">
        <v>1</v>
      </c>
      <c r="H562" s="4" t="str">
        <f t="shared" si="16"/>
        <v>Does the patient have rash. once the fever subsides, a rash typically appears — but not always. the rash consists of many small pink spots or patches. these spots are generally flat, but some may be raised. there may be a white ring around some of the spots. ?</v>
      </c>
    </row>
    <row r="563" spans="1:8" x14ac:dyDescent="0.3">
      <c r="A563" s="4">
        <f t="shared" si="17"/>
        <v>562</v>
      </c>
      <c r="B563" s="4" t="s">
        <v>1409</v>
      </c>
      <c r="C563" s="4" t="s">
        <v>1416</v>
      </c>
      <c r="D563" s="4" t="s">
        <v>1417</v>
      </c>
      <c r="E563" s="4" t="s">
        <v>1418</v>
      </c>
      <c r="G563" s="4">
        <v>1</v>
      </c>
      <c r="H563" s="4" t="str">
        <f t="shared" si="16"/>
        <v>Does the patient have the rash usually starts on the chest, back and abdomen and then spreads to the neck and arms. ?</v>
      </c>
    </row>
    <row r="564" spans="1:8" x14ac:dyDescent="0.3">
      <c r="A564" s="4">
        <f t="shared" si="17"/>
        <v>563</v>
      </c>
      <c r="B564" s="4" t="s">
        <v>1409</v>
      </c>
      <c r="C564" s="4" t="s">
        <v>1416</v>
      </c>
      <c r="D564" s="4" t="s">
        <v>1419</v>
      </c>
      <c r="E564" s="4" t="s">
        <v>1420</v>
      </c>
      <c r="G564" s="4">
        <v>1</v>
      </c>
      <c r="H564" s="4" t="str">
        <f t="shared" si="16"/>
        <v>Does the patient have the rash usually starts on the chest, back and abdomen and then spreads to the neck and arms. ?</v>
      </c>
    </row>
    <row r="565" spans="1:8" x14ac:dyDescent="0.3">
      <c r="A565" s="4">
        <f t="shared" si="17"/>
        <v>564</v>
      </c>
      <c r="B565" s="4" t="s">
        <v>1409</v>
      </c>
      <c r="C565" s="4" t="s">
        <v>1416</v>
      </c>
      <c r="D565" s="4" t="s">
        <v>1421</v>
      </c>
      <c r="E565" s="4" t="s">
        <v>1422</v>
      </c>
      <c r="G565" s="4">
        <v>1</v>
      </c>
      <c r="H565" s="4" t="str">
        <f t="shared" si="16"/>
        <v>Does the patient have the rash usually starts on the chest, back and abdomen and then spreads to the neck and arms. ?</v>
      </c>
    </row>
    <row r="566" spans="1:8" x14ac:dyDescent="0.3">
      <c r="A566" s="4">
        <f t="shared" si="17"/>
        <v>565</v>
      </c>
      <c r="B566" s="4" t="s">
        <v>1409</v>
      </c>
      <c r="C566" s="4" t="s">
        <v>1416</v>
      </c>
      <c r="D566" s="4" t="s">
        <v>1423</v>
      </c>
      <c r="E566" s="4" t="s">
        <v>1424</v>
      </c>
      <c r="G566" s="4">
        <v>1</v>
      </c>
      <c r="H566" s="4" t="str">
        <f t="shared" si="16"/>
        <v>Does the patient have the rash usually starts on the chest, back and abdomen and then spreads to the neck and arms. ?</v>
      </c>
    </row>
    <row r="567" spans="1:8" x14ac:dyDescent="0.3">
      <c r="A567" s="4">
        <f t="shared" si="17"/>
        <v>566</v>
      </c>
      <c r="B567" s="4" t="s">
        <v>1409</v>
      </c>
      <c r="C567" s="4" t="s">
        <v>1416</v>
      </c>
      <c r="D567" s="4" t="s">
        <v>737</v>
      </c>
      <c r="E567" s="4" t="s">
        <v>738</v>
      </c>
      <c r="G567" s="4">
        <v>1</v>
      </c>
      <c r="H567" s="4" t="str">
        <f t="shared" si="16"/>
        <v>Does the patient have the rash usually starts on the chest, back and abdomen and then spreads to the neck and arms. ?</v>
      </c>
    </row>
    <row r="568" spans="1:8" x14ac:dyDescent="0.3">
      <c r="A568" s="4">
        <f t="shared" si="17"/>
        <v>567</v>
      </c>
      <c r="B568" s="4" t="s">
        <v>1409</v>
      </c>
      <c r="C568" s="4" t="s">
        <v>1425</v>
      </c>
      <c r="D568" s="4" t="s">
        <v>1426</v>
      </c>
      <c r="E568" s="4" t="s">
        <v>708</v>
      </c>
      <c r="G568" s="4">
        <v>1</v>
      </c>
      <c r="H568" s="4" t="str">
        <f t="shared" si="16"/>
        <v>Does the patient have the rash may or may not reach the legs and face. the rash, which isn't itchy or uncomfortable, can last from several hours to several days before fading. ?</v>
      </c>
    </row>
    <row r="569" spans="1:8" x14ac:dyDescent="0.3">
      <c r="A569" s="4">
        <f t="shared" si="17"/>
        <v>568</v>
      </c>
      <c r="B569" s="4" t="s">
        <v>1409</v>
      </c>
      <c r="C569" s="4" t="s">
        <v>1427</v>
      </c>
      <c r="D569" s="4" t="s">
        <v>1428</v>
      </c>
      <c r="E569" s="4" t="s">
        <v>1429</v>
      </c>
      <c r="G569" s="4">
        <v>1</v>
      </c>
      <c r="H569" s="4" t="str">
        <f t="shared" si="16"/>
        <v>Does the patient have the rash, which isn't itchy or uncomfortable, can last from several hours to several days before fading. ?</v>
      </c>
    </row>
    <row r="570" spans="1:8" x14ac:dyDescent="0.3">
      <c r="A570" s="4">
        <f t="shared" si="17"/>
        <v>569</v>
      </c>
      <c r="B570" s="4" t="s">
        <v>1409</v>
      </c>
      <c r="C570" s="4" t="s">
        <v>1430</v>
      </c>
      <c r="D570" s="4" t="s">
        <v>429</v>
      </c>
      <c r="E570" s="4" t="s">
        <v>430</v>
      </c>
      <c r="G570" s="4">
        <v>1</v>
      </c>
      <c r="H570" s="4" t="str">
        <f t="shared" si="16"/>
        <v>Does the patient have irritability in infants and children ?</v>
      </c>
    </row>
    <row r="571" spans="1:8" x14ac:dyDescent="0.3">
      <c r="A571" s="4">
        <f t="shared" si="17"/>
        <v>570</v>
      </c>
      <c r="B571" s="4" t="s">
        <v>1409</v>
      </c>
      <c r="C571" s="4" t="s">
        <v>1431</v>
      </c>
      <c r="D571" s="4" t="s">
        <v>588</v>
      </c>
      <c r="E571" s="4" t="s">
        <v>589</v>
      </c>
      <c r="G571" s="4">
        <v>1</v>
      </c>
      <c r="H571" s="4" t="str">
        <f t="shared" si="16"/>
        <v>Does the patient have mild diarrhea ?</v>
      </c>
    </row>
    <row r="572" spans="1:8" x14ac:dyDescent="0.3">
      <c r="A572" s="4">
        <f t="shared" si="17"/>
        <v>571</v>
      </c>
      <c r="B572" s="4" t="s">
        <v>1409</v>
      </c>
      <c r="C572" s="4" t="s">
        <v>1432</v>
      </c>
      <c r="D572" s="4" t="s">
        <v>574</v>
      </c>
      <c r="E572" s="4" t="s">
        <v>575</v>
      </c>
      <c r="G572" s="4">
        <v>1</v>
      </c>
      <c r="H572" s="4" t="str">
        <f t="shared" si="16"/>
        <v>Does the patient have decreased appetite ?</v>
      </c>
    </row>
    <row r="573" spans="1:8" x14ac:dyDescent="0.3">
      <c r="A573" s="4">
        <f t="shared" si="17"/>
        <v>572</v>
      </c>
      <c r="B573" s="4" t="s">
        <v>1409</v>
      </c>
      <c r="C573" s="4" t="s">
        <v>1433</v>
      </c>
      <c r="D573" s="4" t="s">
        <v>1434</v>
      </c>
      <c r="E573" s="4" t="s">
        <v>1435</v>
      </c>
      <c r="G573" s="4">
        <v>1</v>
      </c>
      <c r="H573" s="4" t="str">
        <f t="shared" si="16"/>
        <v>Does the patient have swollen eyelids ?</v>
      </c>
    </row>
    <row r="574" spans="1:8" x14ac:dyDescent="0.3">
      <c r="A574" s="4">
        <f t="shared" si="17"/>
        <v>573</v>
      </c>
      <c r="B574" s="4" t="s">
        <v>1436</v>
      </c>
      <c r="C574" s="4" t="s">
        <v>1437</v>
      </c>
      <c r="D574" s="4" t="s">
        <v>883</v>
      </c>
      <c r="E574" s="4" t="s">
        <v>884</v>
      </c>
      <c r="G574" s="4">
        <v>1</v>
      </c>
      <c r="H574" s="4" t="str">
        <f t="shared" si="16"/>
        <v>Does the patient have watery, usually nonbloody diarrhea — bloody diarrhea usually means you have a different, more severe infection ?</v>
      </c>
    </row>
    <row r="575" spans="1:8" x14ac:dyDescent="0.3">
      <c r="A575" s="4">
        <f t="shared" si="17"/>
        <v>574</v>
      </c>
      <c r="B575" s="4" t="s">
        <v>1436</v>
      </c>
      <c r="C575" s="4" t="s">
        <v>590</v>
      </c>
      <c r="D575" s="4" t="s">
        <v>591</v>
      </c>
      <c r="E575" s="4" t="s">
        <v>1371</v>
      </c>
      <c r="G575" s="4">
        <v>1</v>
      </c>
      <c r="H575" s="4" t="str">
        <f t="shared" si="16"/>
        <v>Does the patient have abdominal cramps or pain?</v>
      </c>
    </row>
    <row r="576" spans="1:8" x14ac:dyDescent="0.5">
      <c r="A576" s="4">
        <f t="shared" si="17"/>
        <v>575</v>
      </c>
      <c r="B576" s="4" t="s">
        <v>1436</v>
      </c>
      <c r="C576" s="7" t="s">
        <v>661</v>
      </c>
      <c r="D576" s="4" t="s">
        <v>662</v>
      </c>
      <c r="E576" s="4" t="s">
        <v>663</v>
      </c>
      <c r="G576" s="4">
        <v>1</v>
      </c>
      <c r="H576" s="4" t="str">
        <f t="shared" si="16"/>
        <v>Does the patient have nausea and vomiting?</v>
      </c>
    </row>
    <row r="577" spans="1:8" x14ac:dyDescent="0.3">
      <c r="A577" s="4">
        <f t="shared" si="17"/>
        <v>576</v>
      </c>
      <c r="B577" s="4" t="s">
        <v>1436</v>
      </c>
      <c r="C577" s="4" t="s">
        <v>1438</v>
      </c>
      <c r="D577" s="4" t="s">
        <v>615</v>
      </c>
      <c r="E577" s="4" t="s">
        <v>616</v>
      </c>
      <c r="G577" s="4">
        <v>1</v>
      </c>
      <c r="H577" s="4" t="str">
        <f t="shared" si="16"/>
        <v>Does the patient have occasional muscle aches?</v>
      </c>
    </row>
    <row r="578" spans="1:8" x14ac:dyDescent="0.3">
      <c r="A578" s="4">
        <f t="shared" si="17"/>
        <v>577</v>
      </c>
      <c r="B578" s="4" t="s">
        <v>1436</v>
      </c>
      <c r="C578" s="4" t="s">
        <v>1439</v>
      </c>
      <c r="D578" s="4" t="s">
        <v>543</v>
      </c>
      <c r="E578" s="4" t="s">
        <v>544</v>
      </c>
      <c r="G578" s="4">
        <v>1</v>
      </c>
      <c r="H578" s="4" t="str">
        <f t="shared" si="16"/>
        <v>Does the patient have occasional headache ?</v>
      </c>
    </row>
    <row r="579" spans="1:8" x14ac:dyDescent="0.3">
      <c r="A579" s="4">
        <f t="shared" si="17"/>
        <v>578</v>
      </c>
      <c r="B579" s="4" t="s">
        <v>1436</v>
      </c>
      <c r="C579" s="4" t="s">
        <v>770</v>
      </c>
      <c r="D579" s="4" t="s">
        <v>502</v>
      </c>
      <c r="E579" s="4" t="s">
        <v>503</v>
      </c>
      <c r="G579" s="4">
        <v>1</v>
      </c>
      <c r="H579" s="4" t="str">
        <f t="shared" ref="H579:H642" si="18">"Does the patient have "&amp;LOWER(C579)&amp;"?"</f>
        <v>Does the patient have low-grade fever ?</v>
      </c>
    </row>
    <row r="580" spans="1:8" x14ac:dyDescent="0.3">
      <c r="A580" s="4">
        <f t="shared" ref="A580:A643" si="19">+A579+1</f>
        <v>579</v>
      </c>
      <c r="B580" s="4" t="s">
        <v>1440</v>
      </c>
      <c r="C580" s="4" t="s">
        <v>1441</v>
      </c>
      <c r="D580" s="4" t="s">
        <v>1442</v>
      </c>
      <c r="E580" s="4" t="s">
        <v>1443</v>
      </c>
      <c r="G580" s="4">
        <v>1</v>
      </c>
      <c r="H580" s="4" t="str">
        <f t="shared" si="18"/>
        <v>Does the patient have itching of the anal or vaginal area ?</v>
      </c>
    </row>
    <row r="581" spans="1:8" x14ac:dyDescent="0.3">
      <c r="A581" s="4">
        <f t="shared" si="19"/>
        <v>580</v>
      </c>
      <c r="B581" s="4" t="s">
        <v>1440</v>
      </c>
      <c r="C581" s="4" t="s">
        <v>1441</v>
      </c>
      <c r="D581" s="4" t="s">
        <v>1444</v>
      </c>
      <c r="E581" s="4" t="s">
        <v>1445</v>
      </c>
      <c r="G581" s="4">
        <v>1</v>
      </c>
      <c r="H581" s="4" t="str">
        <f t="shared" si="18"/>
        <v>Does the patient have itching of the anal or vaginal area ?</v>
      </c>
    </row>
    <row r="582" spans="1:8" x14ac:dyDescent="0.3">
      <c r="A582" s="4">
        <f t="shared" si="19"/>
        <v>581</v>
      </c>
      <c r="B582" s="4" t="s">
        <v>1440</v>
      </c>
      <c r="C582" s="4" t="s">
        <v>1446</v>
      </c>
      <c r="D582" s="4" t="s">
        <v>1447</v>
      </c>
      <c r="E582" s="4" t="s">
        <v>1448</v>
      </c>
      <c r="G582" s="4">
        <v>1</v>
      </c>
      <c r="H582" s="4" t="str">
        <f t="shared" si="18"/>
        <v>Does the patient have insomnia, irritability and restlessness ?</v>
      </c>
    </row>
    <row r="583" spans="1:8" x14ac:dyDescent="0.3">
      <c r="A583" s="4">
        <f t="shared" si="19"/>
        <v>582</v>
      </c>
      <c r="B583" s="4" t="s">
        <v>1440</v>
      </c>
      <c r="C583" s="4" t="s">
        <v>1449</v>
      </c>
      <c r="D583" s="4" t="s">
        <v>429</v>
      </c>
      <c r="E583" s="4" t="s">
        <v>430</v>
      </c>
      <c r="G583" s="4">
        <v>1</v>
      </c>
      <c r="H583" s="4" t="str">
        <f t="shared" si="18"/>
        <v>Does the patient have irritability?</v>
      </c>
    </row>
    <row r="584" spans="1:8" x14ac:dyDescent="0.3">
      <c r="A584" s="4">
        <f t="shared" si="19"/>
        <v>583</v>
      </c>
      <c r="B584" s="4" t="s">
        <v>1440</v>
      </c>
      <c r="C584" s="4" t="s">
        <v>1450</v>
      </c>
      <c r="D584" s="4" t="s">
        <v>1451</v>
      </c>
      <c r="E584" s="4" t="s">
        <v>1452</v>
      </c>
      <c r="G584" s="4">
        <v>1</v>
      </c>
      <c r="H584" s="4" t="str">
        <f t="shared" si="18"/>
        <v>Does the patient have restlessness ?</v>
      </c>
    </row>
    <row r="585" spans="1:8" x14ac:dyDescent="0.3">
      <c r="A585" s="4">
        <f t="shared" si="19"/>
        <v>584</v>
      </c>
      <c r="B585" s="4" t="s">
        <v>1440</v>
      </c>
      <c r="C585" s="4" t="s">
        <v>1453</v>
      </c>
      <c r="D585" s="4" t="s">
        <v>1454</v>
      </c>
      <c r="E585" s="4" t="s">
        <v>1453</v>
      </c>
      <c r="G585" s="4">
        <v>1</v>
      </c>
      <c r="H585" s="4" t="str">
        <f t="shared" si="18"/>
        <v>Does the patient have intermittent abdominal pain?</v>
      </c>
    </row>
    <row r="586" spans="1:8" x14ac:dyDescent="0.3">
      <c r="A586" s="4">
        <f t="shared" si="19"/>
        <v>585</v>
      </c>
      <c r="B586" s="4" t="s">
        <v>1440</v>
      </c>
      <c r="C586" s="4" t="s">
        <v>1455</v>
      </c>
      <c r="D586" s="4" t="s">
        <v>467</v>
      </c>
      <c r="E586" s="4" t="s">
        <v>468</v>
      </c>
      <c r="G586" s="4">
        <v>1</v>
      </c>
      <c r="H586" s="4" t="str">
        <f t="shared" si="18"/>
        <v>Does the patient have nausea ?</v>
      </c>
    </row>
    <row r="587" spans="1:8" x14ac:dyDescent="0.3">
      <c r="A587" s="4">
        <f t="shared" si="19"/>
        <v>586</v>
      </c>
      <c r="B587" s="4" t="s">
        <v>1456</v>
      </c>
      <c r="C587" s="4" t="s">
        <v>1457</v>
      </c>
      <c r="D587" s="4" t="s">
        <v>1458</v>
      </c>
      <c r="E587" s="4" t="s">
        <v>1459</v>
      </c>
      <c r="G587" s="4">
        <v>1</v>
      </c>
      <c r="H587" s="4" t="str">
        <f t="shared" si="18"/>
        <v>Does the patient have tingling and itching. many people feel an itching, burning or tingling sensation around their lips for a day or so before a small, hard, painful spot appears and blisters erupt. ?</v>
      </c>
    </row>
    <row r="588" spans="1:8" x14ac:dyDescent="0.3">
      <c r="A588" s="4">
        <f t="shared" si="19"/>
        <v>587</v>
      </c>
      <c r="B588" s="4" t="s">
        <v>1456</v>
      </c>
      <c r="C588" s="4" t="s">
        <v>1457</v>
      </c>
      <c r="D588" s="4" t="s">
        <v>1460</v>
      </c>
      <c r="E588" s="4" t="s">
        <v>1461</v>
      </c>
      <c r="G588" s="4">
        <v>1</v>
      </c>
      <c r="H588" s="4" t="str">
        <f t="shared" si="18"/>
        <v>Does the patient have tingling and itching. many people feel an itching, burning or tingling sensation around their lips for a day or so before a small, hard, painful spot appears and blisters erupt. ?</v>
      </c>
    </row>
    <row r="589" spans="1:8" x14ac:dyDescent="0.3">
      <c r="A589" s="4">
        <f t="shared" si="19"/>
        <v>588</v>
      </c>
      <c r="B589" s="4" t="s">
        <v>1456</v>
      </c>
      <c r="C589" s="4" t="s">
        <v>1462</v>
      </c>
      <c r="D589" s="4" t="s">
        <v>1463</v>
      </c>
      <c r="E589" s="4" t="s">
        <v>1464</v>
      </c>
      <c r="G589" s="4">
        <v>1</v>
      </c>
      <c r="H589" s="4" t="str">
        <f t="shared" si="18"/>
        <v>Does the patient have blisters. small fluid-filled blisters typically break out along the border where the outside edge of the lips meets the skin of the face. cold sores can also occur around the nose or on the cheeks. ?</v>
      </c>
    </row>
    <row r="590" spans="1:8" x14ac:dyDescent="0.3">
      <c r="A590" s="4">
        <f t="shared" si="19"/>
        <v>589</v>
      </c>
      <c r="B590" s="4" t="s">
        <v>1456</v>
      </c>
      <c r="C590" s="4" t="s">
        <v>1462</v>
      </c>
      <c r="D590" s="4" t="s">
        <v>1057</v>
      </c>
      <c r="E590" s="4" t="s">
        <v>1465</v>
      </c>
      <c r="G590" s="4">
        <v>1</v>
      </c>
      <c r="H590" s="4" t="str">
        <f t="shared" si="18"/>
        <v>Does the patient have blisters. small fluid-filled blisters typically break out along the border where the outside edge of the lips meets the skin of the face. cold sores can also occur around the nose or on the cheeks. ?</v>
      </c>
    </row>
    <row r="591" spans="1:8" x14ac:dyDescent="0.3">
      <c r="A591" s="4">
        <f t="shared" si="19"/>
        <v>590</v>
      </c>
      <c r="B591" s="4" t="s">
        <v>1456</v>
      </c>
      <c r="C591" s="4" t="s">
        <v>1466</v>
      </c>
      <c r="D591" s="4" t="s">
        <v>1467</v>
      </c>
      <c r="E591" s="4" t="s">
        <v>1468</v>
      </c>
      <c r="G591" s="4">
        <v>1</v>
      </c>
      <c r="H591" s="4" t="str">
        <f t="shared" si="18"/>
        <v>Does the patient have oozing and crusting. the small blisters may merge and then burst, leaving shallow open sores that will ooze fluid and then crust over.?</v>
      </c>
    </row>
    <row r="592" spans="1:8" x14ac:dyDescent="0.3">
      <c r="A592" s="4">
        <f t="shared" si="19"/>
        <v>591</v>
      </c>
      <c r="B592" s="4" t="s">
        <v>1456</v>
      </c>
      <c r="C592" s="4" t="s">
        <v>1466</v>
      </c>
      <c r="D592" s="4" t="s">
        <v>1469</v>
      </c>
      <c r="E592" s="4" t="s">
        <v>1470</v>
      </c>
      <c r="G592" s="4">
        <v>1</v>
      </c>
      <c r="H592" s="4" t="str">
        <f t="shared" si="18"/>
        <v>Does the patient have oozing and crusting. the small blisters may merge and then burst, leaving shallow open sores that will ooze fluid and then crust over.?</v>
      </c>
    </row>
    <row r="593" spans="1:8" x14ac:dyDescent="0.3">
      <c r="A593" s="4">
        <f t="shared" si="19"/>
        <v>592</v>
      </c>
      <c r="B593" s="4" t="s">
        <v>1456</v>
      </c>
      <c r="C593" s="4" t="s">
        <v>1471</v>
      </c>
      <c r="D593" s="4" t="s">
        <v>419</v>
      </c>
      <c r="E593" s="4" t="s">
        <v>420</v>
      </c>
      <c r="G593" s="4">
        <v>1</v>
      </c>
      <c r="H593" s="4" t="str">
        <f t="shared" si="18"/>
        <v>Does the patient have fever ?</v>
      </c>
    </row>
    <row r="594" spans="1:8" x14ac:dyDescent="0.3">
      <c r="A594" s="4">
        <f t="shared" si="19"/>
        <v>593</v>
      </c>
      <c r="B594" s="4" t="s">
        <v>1456</v>
      </c>
      <c r="C594" s="4" t="s">
        <v>1472</v>
      </c>
      <c r="D594" s="4" t="s">
        <v>1473</v>
      </c>
      <c r="E594" s="4" t="s">
        <v>1474</v>
      </c>
      <c r="G594" s="4">
        <v>1</v>
      </c>
      <c r="H594" s="4" t="str">
        <f t="shared" si="18"/>
        <v>Does the patient have painful eroded gums ?</v>
      </c>
    </row>
    <row r="595" spans="1:8" x14ac:dyDescent="0.3">
      <c r="A595" s="4">
        <f t="shared" si="19"/>
        <v>594</v>
      </c>
      <c r="B595" s="4" t="s">
        <v>1456</v>
      </c>
      <c r="C595" s="4" t="s">
        <v>1475</v>
      </c>
      <c r="D595" s="4" t="s">
        <v>965</v>
      </c>
      <c r="E595" s="4" t="s">
        <v>1114</v>
      </c>
      <c r="G595" s="4">
        <v>1</v>
      </c>
      <c r="H595" s="4" t="str">
        <f t="shared" si="18"/>
        <v>Does the patient have sore throat ?</v>
      </c>
    </row>
    <row r="596" spans="1:8" x14ac:dyDescent="0.3">
      <c r="A596" s="4">
        <f t="shared" si="19"/>
        <v>595</v>
      </c>
      <c r="B596" s="4" t="s">
        <v>1456</v>
      </c>
      <c r="C596" s="4" t="s">
        <v>1476</v>
      </c>
      <c r="D596" s="4" t="s">
        <v>543</v>
      </c>
      <c r="E596" s="4" t="s">
        <v>544</v>
      </c>
      <c r="G596" s="4">
        <v>1</v>
      </c>
      <c r="H596" s="4" t="str">
        <f t="shared" si="18"/>
        <v>Does the patient have headache ?</v>
      </c>
    </row>
    <row r="597" spans="1:8" x14ac:dyDescent="0.3">
      <c r="A597" s="4">
        <f t="shared" si="19"/>
        <v>596</v>
      </c>
      <c r="B597" s="4" t="s">
        <v>1456</v>
      </c>
      <c r="C597" s="4" t="s">
        <v>1477</v>
      </c>
      <c r="D597" s="4" t="s">
        <v>615</v>
      </c>
      <c r="E597" s="4" t="s">
        <v>616</v>
      </c>
      <c r="G597" s="4">
        <v>1</v>
      </c>
      <c r="H597" s="4" t="str">
        <f t="shared" si="18"/>
        <v>Does the patient have muscle aches ?</v>
      </c>
    </row>
    <row r="598" spans="1:8" x14ac:dyDescent="0.3">
      <c r="A598" s="4">
        <f t="shared" si="19"/>
        <v>597</v>
      </c>
      <c r="B598" s="4" t="s">
        <v>1456</v>
      </c>
      <c r="C598" s="4" t="s">
        <v>1478</v>
      </c>
      <c r="D598" s="4" t="s">
        <v>416</v>
      </c>
      <c r="E598" s="4" t="s">
        <v>417</v>
      </c>
      <c r="G598" s="4">
        <v>1</v>
      </c>
      <c r="H598" s="4" t="str">
        <f t="shared" si="18"/>
        <v>Does the patient have swollen lymph nodes ?</v>
      </c>
    </row>
    <row r="599" spans="1:8" x14ac:dyDescent="0.5">
      <c r="A599" s="4">
        <f t="shared" si="19"/>
        <v>598</v>
      </c>
      <c r="B599" s="4" t="s">
        <v>1479</v>
      </c>
      <c r="C599" s="7" t="s">
        <v>1431</v>
      </c>
      <c r="D599" s="4" t="s">
        <v>588</v>
      </c>
      <c r="E599" s="4" t="s">
        <v>589</v>
      </c>
      <c r="G599" s="4">
        <v>1</v>
      </c>
      <c r="H599" s="4" t="str">
        <f t="shared" si="18"/>
        <v>Does the patient have mild diarrhea ?</v>
      </c>
    </row>
    <row r="600" spans="1:8" x14ac:dyDescent="0.5">
      <c r="A600" s="4">
        <f t="shared" si="19"/>
        <v>599</v>
      </c>
      <c r="B600" s="4" t="s">
        <v>1479</v>
      </c>
      <c r="C600" s="7" t="s">
        <v>1480</v>
      </c>
      <c r="D600" s="4" t="s">
        <v>883</v>
      </c>
      <c r="E600" s="4" t="s">
        <v>884</v>
      </c>
      <c r="G600" s="4">
        <v>1</v>
      </c>
      <c r="H600" s="4" t="str">
        <f t="shared" si="18"/>
        <v>Does the patient have watery diarrhea ?</v>
      </c>
    </row>
    <row r="601" spans="1:8" x14ac:dyDescent="0.5">
      <c r="A601" s="4">
        <f t="shared" si="19"/>
        <v>600</v>
      </c>
      <c r="B601" s="4" t="s">
        <v>1481</v>
      </c>
      <c r="C601" s="7" t="s">
        <v>1482</v>
      </c>
      <c r="D601" s="4" t="s">
        <v>1483</v>
      </c>
      <c r="E601" s="4" t="s">
        <v>1482</v>
      </c>
      <c r="G601" s="4">
        <v>1</v>
      </c>
      <c r="H601" s="4" t="str">
        <f t="shared" si="18"/>
        <v>Does the patient have severe diarrhea?</v>
      </c>
    </row>
    <row r="602" spans="1:8" x14ac:dyDescent="0.5">
      <c r="A602" s="4">
        <f t="shared" si="19"/>
        <v>601</v>
      </c>
      <c r="B602" s="4" t="s">
        <v>1479</v>
      </c>
      <c r="C602" s="7" t="s">
        <v>1484</v>
      </c>
      <c r="D602" s="4" t="s">
        <v>1485</v>
      </c>
      <c r="E602" s="4" t="s">
        <v>1486</v>
      </c>
      <c r="G602" s="4">
        <v>1</v>
      </c>
      <c r="H602" s="4" t="str">
        <f t="shared" si="18"/>
        <v>Does the patient have bloody diarrhea?</v>
      </c>
    </row>
    <row r="603" spans="1:8" x14ac:dyDescent="0.3">
      <c r="A603" s="4">
        <f t="shared" si="19"/>
        <v>602</v>
      </c>
      <c r="B603" s="4" t="s">
        <v>1479</v>
      </c>
      <c r="C603" s="4" t="s">
        <v>590</v>
      </c>
      <c r="D603" s="4" t="s">
        <v>591</v>
      </c>
      <c r="E603" s="4" t="s">
        <v>1371</v>
      </c>
      <c r="G603" s="4">
        <v>1</v>
      </c>
      <c r="H603" s="4" t="str">
        <f t="shared" si="18"/>
        <v>Does the patient have abdominal cramps or pain?</v>
      </c>
    </row>
    <row r="604" spans="1:8" x14ac:dyDescent="0.5">
      <c r="A604" s="4">
        <f t="shared" si="19"/>
        <v>603</v>
      </c>
      <c r="B604" s="4" t="s">
        <v>1479</v>
      </c>
      <c r="C604" s="7" t="s">
        <v>661</v>
      </c>
      <c r="D604" s="4" t="s">
        <v>662</v>
      </c>
      <c r="E604" s="4" t="s">
        <v>663</v>
      </c>
      <c r="G604" s="4">
        <v>1</v>
      </c>
      <c r="H604" s="4" t="str">
        <f t="shared" si="18"/>
        <v>Does the patient have nausea and vomiting?</v>
      </c>
    </row>
    <row r="605" spans="1:8" x14ac:dyDescent="0.3">
      <c r="A605" s="4">
        <f t="shared" si="19"/>
        <v>604</v>
      </c>
      <c r="B605" s="4" t="s">
        <v>1487</v>
      </c>
      <c r="C605" s="4" t="s">
        <v>1488</v>
      </c>
      <c r="D605" s="4" t="s">
        <v>883</v>
      </c>
      <c r="E605" s="4" t="s">
        <v>884</v>
      </c>
      <c r="G605" s="4">
        <v>1</v>
      </c>
      <c r="H605" s="4" t="str">
        <f t="shared" si="18"/>
        <v>Does the patient have watery, sometimes foul-smelling diarrhea that may alternate with soft, greasy stools ?</v>
      </c>
    </row>
    <row r="606" spans="1:8" x14ac:dyDescent="0.3">
      <c r="A606" s="4">
        <f t="shared" si="19"/>
        <v>605</v>
      </c>
      <c r="B606" s="4" t="s">
        <v>1487</v>
      </c>
      <c r="C606" s="4" t="s">
        <v>1488</v>
      </c>
      <c r="D606" s="4" t="s">
        <v>1489</v>
      </c>
      <c r="E606" s="4" t="s">
        <v>1490</v>
      </c>
      <c r="G606" s="4">
        <v>1</v>
      </c>
      <c r="H606" s="4" t="str">
        <f t="shared" si="18"/>
        <v>Does the patient have watery, sometimes foul-smelling diarrhea that may alternate with soft, greasy stools ?</v>
      </c>
    </row>
    <row r="607" spans="1:8" x14ac:dyDescent="0.3">
      <c r="A607" s="4">
        <f t="shared" si="19"/>
        <v>606</v>
      </c>
      <c r="B607" s="4" t="s">
        <v>1487</v>
      </c>
      <c r="C607" s="4" t="s">
        <v>1488</v>
      </c>
      <c r="D607" s="4" t="s">
        <v>1491</v>
      </c>
      <c r="E607" s="4" t="s">
        <v>1492</v>
      </c>
      <c r="G607" s="4">
        <v>1</v>
      </c>
      <c r="H607" s="4" t="str">
        <f t="shared" si="18"/>
        <v>Does the patient have watery, sometimes foul-smelling diarrhea that may alternate with soft, greasy stools ?</v>
      </c>
    </row>
    <row r="608" spans="1:8" x14ac:dyDescent="0.3">
      <c r="A608" s="4">
        <f t="shared" si="19"/>
        <v>607</v>
      </c>
      <c r="B608" s="4" t="s">
        <v>1487</v>
      </c>
      <c r="C608" s="4" t="s">
        <v>571</v>
      </c>
      <c r="D608" s="4" t="s">
        <v>496</v>
      </c>
      <c r="E608" s="4" t="s">
        <v>497</v>
      </c>
      <c r="G608" s="4">
        <v>1</v>
      </c>
      <c r="H608" s="4" t="str">
        <f t="shared" si="18"/>
        <v>Does the patient have fatigue?</v>
      </c>
    </row>
    <row r="609" spans="1:8" x14ac:dyDescent="0.3">
      <c r="A609" s="4">
        <f t="shared" si="19"/>
        <v>608</v>
      </c>
      <c r="B609" s="4" t="s">
        <v>1487</v>
      </c>
      <c r="C609" s="4" t="s">
        <v>1493</v>
      </c>
      <c r="D609" s="4" t="s">
        <v>547</v>
      </c>
      <c r="E609" s="4" t="s">
        <v>548</v>
      </c>
      <c r="G609" s="4">
        <v>1</v>
      </c>
      <c r="H609" s="4" t="str">
        <f t="shared" si="18"/>
        <v>Does the patient have malaise ?</v>
      </c>
    </row>
    <row r="610" spans="1:8" x14ac:dyDescent="0.3">
      <c r="A610" s="4">
        <f t="shared" si="19"/>
        <v>609</v>
      </c>
      <c r="B610" s="4" t="s">
        <v>1487</v>
      </c>
      <c r="C610" s="4" t="s">
        <v>1494</v>
      </c>
      <c r="D610" s="4" t="s">
        <v>1495</v>
      </c>
      <c r="E610" s="4" t="s">
        <v>1496</v>
      </c>
      <c r="G610" s="4">
        <v>1</v>
      </c>
      <c r="H610" s="4" t="str">
        <f t="shared" si="18"/>
        <v>Does the patient have abdominal cramps?</v>
      </c>
    </row>
    <row r="611" spans="1:8" x14ac:dyDescent="0.3">
      <c r="A611" s="4">
        <f t="shared" si="19"/>
        <v>610</v>
      </c>
      <c r="B611" s="4" t="s">
        <v>1487</v>
      </c>
      <c r="C611" s="4" t="s">
        <v>1497</v>
      </c>
      <c r="D611" s="4" t="s">
        <v>1498</v>
      </c>
      <c r="E611" s="4" t="s">
        <v>1499</v>
      </c>
      <c r="G611" s="4">
        <v>1</v>
      </c>
      <c r="H611" s="4" t="str">
        <f t="shared" si="18"/>
        <v>Does the patient have abdominal bloating ?</v>
      </c>
    </row>
    <row r="612" spans="1:8" x14ac:dyDescent="0.3">
      <c r="A612" s="4">
        <f t="shared" si="19"/>
        <v>611</v>
      </c>
      <c r="B612" s="4" t="s">
        <v>1487</v>
      </c>
      <c r="C612" s="4" t="s">
        <v>1500</v>
      </c>
      <c r="D612" s="4" t="s">
        <v>1501</v>
      </c>
      <c r="E612" s="4" t="s">
        <v>1502</v>
      </c>
      <c r="G612" s="4">
        <v>1</v>
      </c>
      <c r="H612" s="4" t="str">
        <f t="shared" si="18"/>
        <v>Does the patient have gas or flatulence?</v>
      </c>
    </row>
    <row r="613" spans="1:8" x14ac:dyDescent="0.3">
      <c r="A613" s="4">
        <f t="shared" si="19"/>
        <v>612</v>
      </c>
      <c r="B613" s="4" t="s">
        <v>1487</v>
      </c>
      <c r="C613" s="4" t="s">
        <v>1503</v>
      </c>
      <c r="D613" s="4" t="s">
        <v>467</v>
      </c>
      <c r="E613" s="4" t="s">
        <v>468</v>
      </c>
      <c r="G613" s="4">
        <v>1</v>
      </c>
      <c r="H613" s="4" t="str">
        <f t="shared" si="18"/>
        <v>Does the patient have nausea ?</v>
      </c>
    </row>
    <row r="614" spans="1:8" x14ac:dyDescent="0.3">
      <c r="A614" s="4">
        <f t="shared" si="19"/>
        <v>613</v>
      </c>
      <c r="B614" s="4" t="s">
        <v>1487</v>
      </c>
      <c r="C614" s="4" t="s">
        <v>1367</v>
      </c>
      <c r="D614" s="4" t="s">
        <v>1368</v>
      </c>
      <c r="E614" s="4" t="s">
        <v>1369</v>
      </c>
      <c r="G614" s="4">
        <v>1</v>
      </c>
      <c r="H614" s="4" t="str">
        <f t="shared" si="18"/>
        <v>Does the patient have weight loss ?</v>
      </c>
    </row>
    <row r="615" spans="1:8" x14ac:dyDescent="0.3">
      <c r="A615" s="4">
        <f t="shared" si="19"/>
        <v>614</v>
      </c>
      <c r="B615" s="4" t="s">
        <v>1504</v>
      </c>
      <c r="C615" s="4" t="s">
        <v>495</v>
      </c>
      <c r="D615" s="4" t="s">
        <v>496</v>
      </c>
      <c r="E615" s="4" t="s">
        <v>497</v>
      </c>
      <c r="G615" s="4">
        <v>1</v>
      </c>
      <c r="H615" s="4" t="str">
        <f t="shared" si="18"/>
        <v>Does the patient have fatigue ?</v>
      </c>
    </row>
    <row r="616" spans="1:8" x14ac:dyDescent="0.3">
      <c r="A616" s="4">
        <f t="shared" si="19"/>
        <v>615</v>
      </c>
      <c r="B616" s="4" t="s">
        <v>1504</v>
      </c>
      <c r="C616" s="4" t="s">
        <v>1505</v>
      </c>
      <c r="D616" s="4" t="s">
        <v>1506</v>
      </c>
      <c r="E616" s="4" t="s">
        <v>663</v>
      </c>
      <c r="G616" s="4">
        <v>1</v>
      </c>
      <c r="H616" s="4" t="str">
        <f t="shared" si="18"/>
        <v>Does the patient have sudden nausea and vomiting ?</v>
      </c>
    </row>
    <row r="617" spans="1:8" x14ac:dyDescent="0.3">
      <c r="A617" s="4">
        <f t="shared" si="19"/>
        <v>616</v>
      </c>
      <c r="B617" s="4" t="s">
        <v>1504</v>
      </c>
      <c r="C617" s="4" t="s">
        <v>1507</v>
      </c>
      <c r="D617" s="4" t="s">
        <v>1508</v>
      </c>
      <c r="E617" s="4" t="s">
        <v>886</v>
      </c>
      <c r="G617" s="4">
        <v>1</v>
      </c>
      <c r="H617" s="4" t="str">
        <f t="shared" si="18"/>
        <v>Does the patient have abdominal pain or discomfort, especially on the upper right side beneath your lower ribs (by your liver) ?</v>
      </c>
    </row>
    <row r="618" spans="1:8" x14ac:dyDescent="0.3">
      <c r="A618" s="4">
        <f t="shared" si="19"/>
        <v>617</v>
      </c>
      <c r="B618" s="4" t="s">
        <v>1504</v>
      </c>
      <c r="C618" s="4" t="s">
        <v>1507</v>
      </c>
      <c r="D618" s="4" t="s">
        <v>1509</v>
      </c>
      <c r="E618" s="4" t="s">
        <v>1510</v>
      </c>
      <c r="G618" s="4">
        <v>1</v>
      </c>
      <c r="H618" s="4" t="str">
        <f t="shared" si="18"/>
        <v>Does the patient have abdominal pain or discomfort, especially on the upper right side beneath your lower ribs (by your liver) ?</v>
      </c>
    </row>
    <row r="619" spans="1:8" x14ac:dyDescent="0.3">
      <c r="A619" s="4">
        <f t="shared" si="19"/>
        <v>618</v>
      </c>
      <c r="B619" s="4" t="s">
        <v>1504</v>
      </c>
      <c r="C619" s="4" t="s">
        <v>1511</v>
      </c>
      <c r="D619" s="4" t="s">
        <v>1512</v>
      </c>
      <c r="E619" s="4" t="s">
        <v>1513</v>
      </c>
      <c r="F619" s="4" t="s">
        <v>1514</v>
      </c>
      <c r="G619" s="4">
        <v>1</v>
      </c>
      <c r="H619" s="4" t="str">
        <f t="shared" si="18"/>
        <v>Does the patient have clay-colored bowel movements ?</v>
      </c>
    </row>
    <row r="620" spans="1:8" x14ac:dyDescent="0.3">
      <c r="A620" s="4">
        <f t="shared" si="19"/>
        <v>619</v>
      </c>
      <c r="B620" s="4" t="s">
        <v>1504</v>
      </c>
      <c r="C620" s="4" t="s">
        <v>727</v>
      </c>
      <c r="D620" s="4" t="s">
        <v>574</v>
      </c>
      <c r="E620" s="4" t="s">
        <v>575</v>
      </c>
      <c r="G620" s="4">
        <v>1</v>
      </c>
      <c r="H620" s="4" t="str">
        <f t="shared" si="18"/>
        <v>Does the patient have loss of appetite ?</v>
      </c>
    </row>
    <row r="621" spans="1:8" x14ac:dyDescent="0.3">
      <c r="A621" s="4">
        <f t="shared" si="19"/>
        <v>620</v>
      </c>
      <c r="B621" s="4" t="s">
        <v>1504</v>
      </c>
      <c r="C621" s="4" t="s">
        <v>770</v>
      </c>
      <c r="D621" s="4" t="s">
        <v>502</v>
      </c>
      <c r="E621" s="4" t="s">
        <v>503</v>
      </c>
      <c r="G621" s="4">
        <v>1</v>
      </c>
      <c r="H621" s="4" t="str">
        <f t="shared" si="18"/>
        <v>Does the patient have low-grade fever ?</v>
      </c>
    </row>
    <row r="622" spans="1:8" x14ac:dyDescent="0.3">
      <c r="A622" s="4">
        <f t="shared" si="19"/>
        <v>621</v>
      </c>
      <c r="B622" s="4" t="s">
        <v>1504</v>
      </c>
      <c r="C622" s="4" t="s">
        <v>1515</v>
      </c>
      <c r="D622" s="4" t="s">
        <v>1516</v>
      </c>
      <c r="E622" s="4" t="s">
        <v>1517</v>
      </c>
      <c r="G622" s="4">
        <v>1</v>
      </c>
      <c r="H622" s="4" t="str">
        <f t="shared" si="18"/>
        <v>Does the patient have dark urine ?</v>
      </c>
    </row>
    <row r="623" spans="1:8" x14ac:dyDescent="0.3">
      <c r="A623" s="4">
        <f t="shared" si="19"/>
        <v>622</v>
      </c>
      <c r="B623" s="4" t="s">
        <v>1504</v>
      </c>
      <c r="C623" s="4" t="s">
        <v>907</v>
      </c>
      <c r="D623" s="4" t="s">
        <v>908</v>
      </c>
      <c r="E623" s="4" t="s">
        <v>909</v>
      </c>
      <c r="G623" s="4">
        <v>1</v>
      </c>
      <c r="H623" s="4" t="str">
        <f t="shared" si="18"/>
        <v>Does the patient have joint pain ?</v>
      </c>
    </row>
    <row r="624" spans="1:8" x14ac:dyDescent="0.3">
      <c r="A624" s="4">
        <f t="shared" si="19"/>
        <v>623</v>
      </c>
      <c r="B624" s="4" t="s">
        <v>1504</v>
      </c>
      <c r="C624" s="4" t="s">
        <v>1518</v>
      </c>
      <c r="D624" s="4" t="s">
        <v>1519</v>
      </c>
      <c r="E624" s="4" t="s">
        <v>1520</v>
      </c>
      <c r="G624" s="4">
        <v>1</v>
      </c>
      <c r="H624" s="4" t="str">
        <f t="shared" si="18"/>
        <v>Does the patient have yellowing of the skin and the whites of your eyes (jaundice) ?</v>
      </c>
    </row>
    <row r="625" spans="1:8" x14ac:dyDescent="0.3">
      <c r="A625" s="4">
        <f t="shared" si="19"/>
        <v>624</v>
      </c>
      <c r="B625" s="4" t="s">
        <v>1504</v>
      </c>
      <c r="C625" s="4" t="s">
        <v>1521</v>
      </c>
      <c r="D625" s="4" t="s">
        <v>1348</v>
      </c>
      <c r="E625" s="4" t="s">
        <v>1522</v>
      </c>
      <c r="G625" s="4">
        <v>1</v>
      </c>
      <c r="H625" s="4" t="str">
        <f t="shared" si="18"/>
        <v>Does the patient have intense itching?</v>
      </c>
    </row>
    <row r="626" spans="1:8" x14ac:dyDescent="0.5">
      <c r="A626" s="4">
        <f t="shared" si="19"/>
        <v>625</v>
      </c>
      <c r="B626" s="4" t="s">
        <v>1523</v>
      </c>
      <c r="C626" s="7" t="s">
        <v>1524</v>
      </c>
      <c r="D626" s="4" t="s">
        <v>1525</v>
      </c>
      <c r="E626" s="4" t="s">
        <v>1526</v>
      </c>
      <c r="G626" s="4">
        <v>1</v>
      </c>
      <c r="H626" s="4" t="str">
        <f t="shared" si="18"/>
        <v>Does the patient have bumps on the skin that are raised, round and flesh colored ?</v>
      </c>
    </row>
    <row r="627" spans="1:8" x14ac:dyDescent="0.5">
      <c r="A627" s="4">
        <f t="shared" si="19"/>
        <v>626</v>
      </c>
      <c r="B627" s="4" t="s">
        <v>1523</v>
      </c>
      <c r="C627" s="7" t="s">
        <v>1527</v>
      </c>
      <c r="D627" s="4" t="s">
        <v>1034</v>
      </c>
      <c r="E627" s="4" t="s">
        <v>1528</v>
      </c>
      <c r="G627" s="4">
        <v>1</v>
      </c>
      <c r="H627" s="4" t="str">
        <f t="shared" si="18"/>
        <v>Does the patient have bumps on the skin that are small — typically under about 1/4 inch (smaller than 6 millimeters) in diameter ?</v>
      </c>
    </row>
    <row r="628" spans="1:8" x14ac:dyDescent="0.5">
      <c r="A628" s="4">
        <f t="shared" si="19"/>
        <v>627</v>
      </c>
      <c r="B628" s="4" t="s">
        <v>1523</v>
      </c>
      <c r="C628" s="7" t="s">
        <v>1529</v>
      </c>
      <c r="D628" s="4" t="s">
        <v>1525</v>
      </c>
      <c r="E628" s="4" t="s">
        <v>1526</v>
      </c>
      <c r="G628" s="4">
        <v>1</v>
      </c>
      <c r="H628" s="4" t="str">
        <f t="shared" si="18"/>
        <v>Does the patient have bumps on the skin that characteristically have a small indentation (umbilication) or dot at the top near the center ?</v>
      </c>
    </row>
    <row r="629" spans="1:8" x14ac:dyDescent="0.5">
      <c r="A629" s="4">
        <f t="shared" si="19"/>
        <v>628</v>
      </c>
      <c r="B629" s="4" t="s">
        <v>1523</v>
      </c>
      <c r="C629" s="7" t="s">
        <v>1530</v>
      </c>
      <c r="D629" s="4" t="s">
        <v>1531</v>
      </c>
      <c r="E629" s="4" t="s">
        <v>1532</v>
      </c>
      <c r="G629" s="4">
        <v>1</v>
      </c>
      <c r="H629" s="4" t="str">
        <f t="shared" si="18"/>
        <v>Does the patient have bumps on the skin that can become red and inflamed ?</v>
      </c>
    </row>
    <row r="630" spans="1:8" x14ac:dyDescent="0.5">
      <c r="A630" s="4">
        <f t="shared" si="19"/>
        <v>629</v>
      </c>
      <c r="B630" s="4" t="s">
        <v>1523</v>
      </c>
      <c r="C630" s="7" t="s">
        <v>1533</v>
      </c>
      <c r="D630" s="4" t="s">
        <v>1531</v>
      </c>
      <c r="E630" s="4" t="s">
        <v>1532</v>
      </c>
      <c r="G630" s="4">
        <v>1</v>
      </c>
      <c r="H630" s="4" t="str">
        <f t="shared" si="18"/>
        <v>Does the patient have bumps on the skin that may be itchy ?</v>
      </c>
    </row>
    <row r="631" spans="1:8" x14ac:dyDescent="0.5">
      <c r="A631" s="4">
        <f t="shared" si="19"/>
        <v>630</v>
      </c>
      <c r="B631" s="4" t="s">
        <v>1523</v>
      </c>
      <c r="C631" s="7" t="s">
        <v>1534</v>
      </c>
      <c r="D631" s="4" t="s">
        <v>1525</v>
      </c>
      <c r="E631" s="4" t="s">
        <v>1526</v>
      </c>
      <c r="G631" s="4">
        <v>1</v>
      </c>
      <c r="H631" s="4" t="str">
        <f t="shared" si="18"/>
        <v>Does the patient have bumps on the skin that can be easily removed by scratching or rubbing, which can spread the virus to adjacent skin ?</v>
      </c>
    </row>
    <row r="632" spans="1:8" x14ac:dyDescent="0.5">
      <c r="A632" s="4">
        <f t="shared" si="19"/>
        <v>631</v>
      </c>
      <c r="B632" s="4" t="s">
        <v>1523</v>
      </c>
      <c r="C632" s="7" t="s">
        <v>1535</v>
      </c>
      <c r="D632" s="4" t="s">
        <v>1536</v>
      </c>
      <c r="E632" s="4" t="s">
        <v>1537</v>
      </c>
      <c r="G632" s="4">
        <v>1</v>
      </c>
      <c r="H632" s="4" t="str">
        <f t="shared" si="18"/>
        <v>Does the patient have bumps on the skin that usually appear on the face in children ?</v>
      </c>
    </row>
    <row r="633" spans="1:8" x14ac:dyDescent="0.5">
      <c r="A633" s="4">
        <f t="shared" si="19"/>
        <v>632</v>
      </c>
      <c r="B633" s="4" t="s">
        <v>1523</v>
      </c>
      <c r="C633" s="7" t="s">
        <v>1538</v>
      </c>
      <c r="D633" s="4" t="s">
        <v>1531</v>
      </c>
      <c r="E633" s="4" t="s">
        <v>1532</v>
      </c>
      <c r="G633" s="4">
        <v>1</v>
      </c>
      <c r="H633" s="4" t="str">
        <f t="shared" si="18"/>
        <v>Does the patient have bumps on the skin that usually appear on the neck in children ?</v>
      </c>
    </row>
    <row r="634" spans="1:8" x14ac:dyDescent="0.5">
      <c r="A634" s="4">
        <f t="shared" si="19"/>
        <v>633</v>
      </c>
      <c r="B634" s="4" t="s">
        <v>1523</v>
      </c>
      <c r="C634" s="7" t="s">
        <v>1539</v>
      </c>
      <c r="D634" s="4" t="s">
        <v>1531</v>
      </c>
      <c r="E634" s="4" t="s">
        <v>1532</v>
      </c>
      <c r="G634" s="4">
        <v>1</v>
      </c>
      <c r="H634" s="4" t="str">
        <f t="shared" si="18"/>
        <v>Does the patient have bumps on the skin that usually appear on the armpits, arms in children ?</v>
      </c>
    </row>
    <row r="635" spans="1:8" x14ac:dyDescent="0.5">
      <c r="A635" s="4">
        <f t="shared" si="19"/>
        <v>634</v>
      </c>
      <c r="B635" s="4" t="s">
        <v>1523</v>
      </c>
      <c r="C635" s="7" t="s">
        <v>1540</v>
      </c>
      <c r="D635" s="4" t="s">
        <v>1541</v>
      </c>
      <c r="E635" s="4" t="s">
        <v>1542</v>
      </c>
      <c r="G635" s="4">
        <v>1</v>
      </c>
      <c r="H635" s="4" t="str">
        <f t="shared" si="18"/>
        <v>Does the patient have bumps on the skin that usually appear on the  tops of the hands in children ?</v>
      </c>
    </row>
    <row r="636" spans="1:8" x14ac:dyDescent="0.5">
      <c r="A636" s="4">
        <f t="shared" si="19"/>
        <v>635</v>
      </c>
      <c r="B636" s="4" t="s">
        <v>1523</v>
      </c>
      <c r="C636" s="7" t="s">
        <v>1543</v>
      </c>
      <c r="D636" s="4" t="s">
        <v>1544</v>
      </c>
      <c r="E636" s="4" t="s">
        <v>1545</v>
      </c>
      <c r="G636" s="4">
        <v>1</v>
      </c>
      <c r="H636" s="4" t="str">
        <f t="shared" si="18"/>
        <v>Does the patient have bumps on the skin that may be seen on the genitals, lower abdomen and inner upper thighs in adults if the infection was sexually transmitted ?</v>
      </c>
    </row>
    <row r="637" spans="1:8" x14ac:dyDescent="0.3">
      <c r="A637" s="4">
        <f t="shared" si="19"/>
        <v>636</v>
      </c>
      <c r="B637" s="4" t="s">
        <v>1546</v>
      </c>
      <c r="C637" s="4" t="s">
        <v>495</v>
      </c>
      <c r="D637" s="4" t="s">
        <v>496</v>
      </c>
      <c r="E637" s="4" t="s">
        <v>497</v>
      </c>
      <c r="G637" s="4">
        <v>1</v>
      </c>
      <c r="H637" s="4" t="str">
        <f t="shared" si="18"/>
        <v>Does the patient have fatigue ?</v>
      </c>
    </row>
    <row r="638" spans="1:8" x14ac:dyDescent="0.3">
      <c r="A638" s="4">
        <f t="shared" si="19"/>
        <v>637</v>
      </c>
      <c r="B638" s="4" t="s">
        <v>1546</v>
      </c>
      <c r="C638" s="4" t="s">
        <v>1547</v>
      </c>
      <c r="D638" s="4" t="s">
        <v>965</v>
      </c>
      <c r="E638" s="4" t="s">
        <v>1114</v>
      </c>
      <c r="G638" s="4">
        <v>1</v>
      </c>
      <c r="H638" s="4" t="str">
        <f t="shared" si="18"/>
        <v>Does the patient have sore throat, perhaps misdiagnosed as strep throat, that doesn't get better after treatment with antibiotics ?</v>
      </c>
    </row>
    <row r="639" spans="1:8" x14ac:dyDescent="0.3">
      <c r="A639" s="4">
        <f t="shared" si="19"/>
        <v>638</v>
      </c>
      <c r="B639" s="4" t="s">
        <v>1546</v>
      </c>
      <c r="C639" s="4" t="s">
        <v>977</v>
      </c>
      <c r="D639" s="4" t="s">
        <v>419</v>
      </c>
      <c r="E639" s="4" t="s">
        <v>420</v>
      </c>
      <c r="G639" s="4">
        <v>1</v>
      </c>
      <c r="H639" s="4" t="str">
        <f t="shared" si="18"/>
        <v>Does the patient have fever ?</v>
      </c>
    </row>
    <row r="640" spans="1:8" x14ac:dyDescent="0.3">
      <c r="A640" s="4">
        <f t="shared" si="19"/>
        <v>639</v>
      </c>
      <c r="B640" s="4" t="s">
        <v>1546</v>
      </c>
      <c r="C640" s="4" t="s">
        <v>1548</v>
      </c>
      <c r="D640" s="4" t="s">
        <v>416</v>
      </c>
      <c r="E640" s="4" t="s">
        <v>417</v>
      </c>
      <c r="G640" s="4">
        <v>1</v>
      </c>
      <c r="H640" s="4" t="str">
        <f t="shared" si="18"/>
        <v>Does the patient have swollen lymph nodes in your neck and armpits ?</v>
      </c>
    </row>
    <row r="641" spans="1:8" x14ac:dyDescent="0.3">
      <c r="A641" s="4">
        <f t="shared" si="19"/>
        <v>640</v>
      </c>
      <c r="B641" s="4" t="s">
        <v>1546</v>
      </c>
      <c r="C641" s="4" t="s">
        <v>1549</v>
      </c>
      <c r="D641" s="4" t="s">
        <v>971</v>
      </c>
      <c r="E641" s="4" t="s">
        <v>972</v>
      </c>
      <c r="G641" s="4">
        <v>1</v>
      </c>
      <c r="H641" s="4" t="str">
        <f t="shared" si="18"/>
        <v>Does the patient have swollen tonsils ?</v>
      </c>
    </row>
    <row r="642" spans="1:8" x14ac:dyDescent="0.3">
      <c r="A642" s="4">
        <f t="shared" si="19"/>
        <v>641</v>
      </c>
      <c r="B642" s="4" t="s">
        <v>1546</v>
      </c>
      <c r="C642" s="4" t="s">
        <v>978</v>
      </c>
      <c r="D642" s="4" t="s">
        <v>543</v>
      </c>
      <c r="E642" s="4" t="s">
        <v>544</v>
      </c>
      <c r="G642" s="4">
        <v>1</v>
      </c>
      <c r="H642" s="4" t="str">
        <f t="shared" si="18"/>
        <v>Does the patient have headache ?</v>
      </c>
    </row>
    <row r="643" spans="1:8" x14ac:dyDescent="0.3">
      <c r="A643" s="4">
        <f t="shared" si="19"/>
        <v>642</v>
      </c>
      <c r="B643" s="4" t="s">
        <v>1546</v>
      </c>
      <c r="C643" s="4" t="s">
        <v>1550</v>
      </c>
      <c r="D643" s="4" t="s">
        <v>944</v>
      </c>
      <c r="E643" s="4" t="s">
        <v>945</v>
      </c>
      <c r="G643" s="4">
        <v>1</v>
      </c>
      <c r="H643" s="4" t="str">
        <f t="shared" ref="H643:H706" si="20">"Does the patient have "&amp;LOWER(C643)&amp;"?"</f>
        <v>Does the patient have skin rash ?</v>
      </c>
    </row>
    <row r="644" spans="1:8" x14ac:dyDescent="0.5">
      <c r="A644" s="4">
        <f t="shared" ref="A644:A707" si="21">+A643+1</f>
        <v>643</v>
      </c>
      <c r="B644" s="4" t="s">
        <v>1546</v>
      </c>
      <c r="C644" s="4" t="s">
        <v>1551</v>
      </c>
      <c r="D644" s="4" t="s">
        <v>1552</v>
      </c>
      <c r="E644" s="8" t="s">
        <v>1807</v>
      </c>
      <c r="G644" s="4">
        <v>1</v>
      </c>
      <c r="H644" s="4" t="str">
        <f t="shared" si="20"/>
        <v>Does the patient have soft, swollen spleen ?</v>
      </c>
    </row>
    <row r="645" spans="1:8" x14ac:dyDescent="0.3">
      <c r="A645" s="4">
        <f t="shared" si="21"/>
        <v>644</v>
      </c>
      <c r="B645" s="4" t="s">
        <v>1553</v>
      </c>
      <c r="C645" s="4" t="s">
        <v>1554</v>
      </c>
      <c r="D645" s="4" t="s">
        <v>467</v>
      </c>
      <c r="E645" s="4" t="s">
        <v>468</v>
      </c>
      <c r="G645" s="4">
        <v>1</v>
      </c>
      <c r="H645" s="4" t="str">
        <f t="shared" si="20"/>
        <v>Does the patient have nausea ?</v>
      </c>
    </row>
    <row r="646" spans="1:8" x14ac:dyDescent="0.3">
      <c r="A646" s="4">
        <f t="shared" si="21"/>
        <v>645</v>
      </c>
      <c r="B646" s="4" t="s">
        <v>1553</v>
      </c>
      <c r="C646" s="4" t="s">
        <v>911</v>
      </c>
      <c r="D646" s="4" t="s">
        <v>470</v>
      </c>
      <c r="E646" s="4" t="s">
        <v>471</v>
      </c>
      <c r="G646" s="4">
        <v>1</v>
      </c>
      <c r="H646" s="4" t="str">
        <f t="shared" si="20"/>
        <v>Does the patient have vomiting ?</v>
      </c>
    </row>
    <row r="647" spans="1:8" x14ac:dyDescent="0.3">
      <c r="A647" s="4">
        <f t="shared" si="21"/>
        <v>646</v>
      </c>
      <c r="B647" s="4" t="s">
        <v>1553</v>
      </c>
      <c r="C647" s="4" t="s">
        <v>1555</v>
      </c>
      <c r="D647" s="4" t="s">
        <v>591</v>
      </c>
      <c r="E647" s="4" t="s">
        <v>1371</v>
      </c>
      <c r="G647" s="4">
        <v>1</v>
      </c>
      <c r="H647" s="4" t="str">
        <f t="shared" si="20"/>
        <v>Does the patient have abdominal pain or cramps ?</v>
      </c>
    </row>
    <row r="648" spans="1:8" x14ac:dyDescent="0.3">
      <c r="A648" s="4">
        <f t="shared" si="21"/>
        <v>647</v>
      </c>
      <c r="B648" s="4" t="s">
        <v>1553</v>
      </c>
      <c r="C648" s="4" t="s">
        <v>1556</v>
      </c>
      <c r="D648" s="4" t="s">
        <v>883</v>
      </c>
      <c r="E648" s="4" t="s">
        <v>884</v>
      </c>
      <c r="G648" s="4">
        <v>1</v>
      </c>
      <c r="H648" s="4" t="str">
        <f t="shared" si="20"/>
        <v>Does the patient have watery or loose diarrhea ?</v>
      </c>
    </row>
    <row r="649" spans="1:8" x14ac:dyDescent="0.3">
      <c r="A649" s="4">
        <f t="shared" si="21"/>
        <v>648</v>
      </c>
      <c r="B649" s="4" t="s">
        <v>1553</v>
      </c>
      <c r="C649" s="4" t="s">
        <v>1493</v>
      </c>
      <c r="D649" s="4" t="s">
        <v>547</v>
      </c>
      <c r="E649" s="4" t="s">
        <v>548</v>
      </c>
      <c r="G649" s="4">
        <v>1</v>
      </c>
      <c r="H649" s="4" t="str">
        <f t="shared" si="20"/>
        <v>Does the patient have malaise ?</v>
      </c>
    </row>
    <row r="650" spans="1:8" x14ac:dyDescent="0.3">
      <c r="A650" s="4">
        <f t="shared" si="21"/>
        <v>649</v>
      </c>
      <c r="B650" s="4" t="s">
        <v>1553</v>
      </c>
      <c r="C650" s="4" t="s">
        <v>770</v>
      </c>
      <c r="D650" s="4" t="s">
        <v>502</v>
      </c>
      <c r="E650" s="4" t="s">
        <v>503</v>
      </c>
      <c r="G650" s="4">
        <v>1</v>
      </c>
      <c r="H650" s="4" t="str">
        <f t="shared" si="20"/>
        <v>Does the patient have low-grade fever ?</v>
      </c>
    </row>
    <row r="651" spans="1:8" x14ac:dyDescent="0.3">
      <c r="A651" s="4">
        <f t="shared" si="21"/>
        <v>650</v>
      </c>
      <c r="B651" s="4" t="s">
        <v>1553</v>
      </c>
      <c r="C651" s="4" t="s">
        <v>1557</v>
      </c>
      <c r="D651" s="4" t="s">
        <v>615</v>
      </c>
      <c r="E651" s="4" t="s">
        <v>616</v>
      </c>
      <c r="G651" s="4">
        <v>1</v>
      </c>
      <c r="H651" s="4" t="str">
        <f t="shared" si="20"/>
        <v>Does the patient have muscle pain ?</v>
      </c>
    </row>
    <row r="652" spans="1:8" x14ac:dyDescent="0.5">
      <c r="A652" s="4">
        <f t="shared" si="21"/>
        <v>651</v>
      </c>
      <c r="B652" s="4" t="s">
        <v>1558</v>
      </c>
      <c r="C652" s="7" t="s">
        <v>1503</v>
      </c>
      <c r="D652" s="4" t="s">
        <v>467</v>
      </c>
      <c r="E652" s="4" t="s">
        <v>468</v>
      </c>
      <c r="G652" s="4">
        <v>1</v>
      </c>
      <c r="H652" s="4" t="str">
        <f t="shared" si="20"/>
        <v>Does the patient have nausea ?</v>
      </c>
    </row>
    <row r="653" spans="1:8" x14ac:dyDescent="0.5">
      <c r="A653" s="4">
        <f t="shared" si="21"/>
        <v>652</v>
      </c>
      <c r="B653" s="4" t="s">
        <v>1558</v>
      </c>
      <c r="C653" s="7" t="s">
        <v>911</v>
      </c>
      <c r="D653" s="4" t="s">
        <v>470</v>
      </c>
      <c r="E653" s="4" t="s">
        <v>471</v>
      </c>
      <c r="G653" s="4">
        <v>1</v>
      </c>
      <c r="H653" s="4" t="str">
        <f t="shared" si="20"/>
        <v>Does the patient have vomiting ?</v>
      </c>
    </row>
    <row r="654" spans="1:8" x14ac:dyDescent="0.5">
      <c r="A654" s="4">
        <f t="shared" si="21"/>
        <v>653</v>
      </c>
      <c r="B654" s="4" t="s">
        <v>1558</v>
      </c>
      <c r="C654" s="7" t="s">
        <v>1559</v>
      </c>
      <c r="D654" s="4" t="s">
        <v>1495</v>
      </c>
      <c r="E654" s="4" t="s">
        <v>1496</v>
      </c>
      <c r="G654" s="4">
        <v>1</v>
      </c>
      <c r="H654" s="4" t="str">
        <f t="shared" si="20"/>
        <v>Does the patient have abdominal cramps ?</v>
      </c>
    </row>
    <row r="655" spans="1:8" x14ac:dyDescent="0.5">
      <c r="A655" s="4">
        <f t="shared" si="21"/>
        <v>654</v>
      </c>
      <c r="B655" s="4" t="s">
        <v>1558</v>
      </c>
      <c r="C655" s="7" t="s">
        <v>910</v>
      </c>
      <c r="D655" s="4" t="s">
        <v>588</v>
      </c>
      <c r="E655" s="4" t="s">
        <v>589</v>
      </c>
      <c r="G655" s="4">
        <v>1</v>
      </c>
      <c r="H655" s="4" t="str">
        <f t="shared" si="20"/>
        <v>Does the patient have diarrhea ?</v>
      </c>
    </row>
    <row r="656" spans="1:8" x14ac:dyDescent="0.5">
      <c r="A656" s="4">
        <f t="shared" si="21"/>
        <v>655</v>
      </c>
      <c r="B656" s="4" t="s">
        <v>1558</v>
      </c>
      <c r="C656" s="7" t="s">
        <v>977</v>
      </c>
      <c r="D656" s="4" t="s">
        <v>419</v>
      </c>
      <c r="E656" s="4" t="s">
        <v>420</v>
      </c>
      <c r="G656" s="4">
        <v>1</v>
      </c>
      <c r="H656" s="4" t="str">
        <f t="shared" si="20"/>
        <v>Does the patient have fever ?</v>
      </c>
    </row>
    <row r="657" spans="1:8" x14ac:dyDescent="0.5">
      <c r="A657" s="4">
        <f t="shared" si="21"/>
        <v>656</v>
      </c>
      <c r="B657" s="4" t="s">
        <v>1558</v>
      </c>
      <c r="C657" s="7" t="s">
        <v>1276</v>
      </c>
      <c r="D657" s="4" t="s">
        <v>464</v>
      </c>
      <c r="E657" s="4" t="s">
        <v>465</v>
      </c>
      <c r="G657" s="4">
        <v>1</v>
      </c>
      <c r="H657" s="4" t="str">
        <f t="shared" si="20"/>
        <v>Does the patient have chills ?</v>
      </c>
    </row>
    <row r="658" spans="1:8" x14ac:dyDescent="0.5">
      <c r="A658" s="4">
        <f t="shared" si="21"/>
        <v>657</v>
      </c>
      <c r="B658" s="4" t="s">
        <v>1558</v>
      </c>
      <c r="C658" s="7" t="s">
        <v>978</v>
      </c>
      <c r="D658" s="4" t="s">
        <v>543</v>
      </c>
      <c r="E658" s="4" t="s">
        <v>544</v>
      </c>
      <c r="G658" s="4">
        <v>1</v>
      </c>
      <c r="H658" s="4" t="str">
        <f t="shared" si="20"/>
        <v>Does the patient have headache ?</v>
      </c>
    </row>
    <row r="659" spans="1:8" x14ac:dyDescent="0.5">
      <c r="A659" s="4">
        <f t="shared" si="21"/>
        <v>658</v>
      </c>
      <c r="B659" s="4" t="s">
        <v>1558</v>
      </c>
      <c r="C659" s="7" t="s">
        <v>1560</v>
      </c>
      <c r="D659" s="4" t="s">
        <v>594</v>
      </c>
      <c r="E659" s="4" t="s">
        <v>595</v>
      </c>
      <c r="G659" s="4">
        <v>1</v>
      </c>
      <c r="H659" s="4" t="str">
        <f t="shared" si="20"/>
        <v>Does the patient have blood in the stool ?</v>
      </c>
    </row>
    <row r="660" spans="1:8" x14ac:dyDescent="0.3">
      <c r="A660" s="4">
        <f t="shared" si="21"/>
        <v>659</v>
      </c>
      <c r="B660" s="4" t="s">
        <v>1561</v>
      </c>
      <c r="C660" s="4" t="s">
        <v>1562</v>
      </c>
      <c r="D660" s="4" t="s">
        <v>634</v>
      </c>
      <c r="E660" s="4" t="s">
        <v>635</v>
      </c>
      <c r="G660" s="4">
        <v>1</v>
      </c>
      <c r="H660" s="4" t="str">
        <f t="shared" si="20"/>
        <v>Does the patient have itching, often severe and usually worse at night ?</v>
      </c>
    </row>
    <row r="661" spans="1:8" x14ac:dyDescent="0.3">
      <c r="A661" s="4">
        <f t="shared" si="21"/>
        <v>660</v>
      </c>
      <c r="B661" s="4" t="s">
        <v>1561</v>
      </c>
      <c r="C661" s="4" t="s">
        <v>1563</v>
      </c>
      <c r="D661" s="4" t="s">
        <v>1057</v>
      </c>
      <c r="E661" s="4" t="s">
        <v>1058</v>
      </c>
      <c r="G661" s="4">
        <v>1</v>
      </c>
      <c r="H661" s="4" t="str">
        <f t="shared" si="20"/>
        <v>Does the patient have thin, irregular burrow tracks made up of tiny blisters or bumps on your skin ?</v>
      </c>
    </row>
    <row r="662" spans="1:8" x14ac:dyDescent="0.3">
      <c r="A662" s="4">
        <f t="shared" si="21"/>
        <v>661</v>
      </c>
      <c r="B662" s="4" t="s">
        <v>1561</v>
      </c>
      <c r="C662" s="4" t="s">
        <v>1564</v>
      </c>
      <c r="D662" s="4" t="s">
        <v>1565</v>
      </c>
      <c r="E662" s="4" t="s">
        <v>1566</v>
      </c>
      <c r="G662" s="4">
        <v>1</v>
      </c>
      <c r="H662" s="4" t="str">
        <f t="shared" si="20"/>
        <v>Does the patient have the burrows or tracks typically appear in folds of skin. though almost any part of the body may be involved, in adults and older children scabies is most often found: ?</v>
      </c>
    </row>
    <row r="663" spans="1:8" x14ac:dyDescent="0.3">
      <c r="A663" s="4">
        <f t="shared" si="21"/>
        <v>662</v>
      </c>
      <c r="B663" s="4" t="s">
        <v>1561</v>
      </c>
      <c r="C663" s="4" t="s">
        <v>1567</v>
      </c>
      <c r="D663" s="4" t="s">
        <v>1565</v>
      </c>
      <c r="E663" s="4" t="s">
        <v>1566</v>
      </c>
      <c r="G663" s="4">
        <v>1</v>
      </c>
      <c r="H663" s="4" t="str">
        <f t="shared" si="20"/>
        <v>Does the patient have the burrows or tracks between the fingers ?</v>
      </c>
    </row>
    <row r="664" spans="1:8" x14ac:dyDescent="0.3">
      <c r="A664" s="4">
        <f t="shared" si="21"/>
        <v>663</v>
      </c>
      <c r="B664" s="4" t="s">
        <v>1561</v>
      </c>
      <c r="C664" s="4" t="s">
        <v>1568</v>
      </c>
      <c r="D664" s="4" t="s">
        <v>1565</v>
      </c>
      <c r="E664" s="4" t="s">
        <v>1566</v>
      </c>
      <c r="G664" s="4">
        <v>1</v>
      </c>
      <c r="H664" s="4" t="str">
        <f t="shared" si="20"/>
        <v>Does the patient have the burrows or tracks in the armpits ?</v>
      </c>
    </row>
    <row r="665" spans="1:8" x14ac:dyDescent="0.3">
      <c r="A665" s="4">
        <f t="shared" si="21"/>
        <v>664</v>
      </c>
      <c r="B665" s="4" t="s">
        <v>1561</v>
      </c>
      <c r="C665" s="4" t="s">
        <v>1569</v>
      </c>
      <c r="D665" s="4" t="s">
        <v>1565</v>
      </c>
      <c r="E665" s="4" t="s">
        <v>1566</v>
      </c>
      <c r="G665" s="4">
        <v>1</v>
      </c>
      <c r="H665" s="4" t="str">
        <f t="shared" si="20"/>
        <v>Does the patient have the burrows or tracks around the waist ?</v>
      </c>
    </row>
    <row r="666" spans="1:8" x14ac:dyDescent="0.3">
      <c r="A666" s="4">
        <f t="shared" si="21"/>
        <v>665</v>
      </c>
      <c r="B666" s="4" t="s">
        <v>1561</v>
      </c>
      <c r="C666" s="4" t="s">
        <v>1570</v>
      </c>
      <c r="D666" s="4" t="s">
        <v>1565</v>
      </c>
      <c r="E666" s="4" t="s">
        <v>1566</v>
      </c>
      <c r="G666" s="4">
        <v>1</v>
      </c>
      <c r="H666" s="4" t="str">
        <f t="shared" si="20"/>
        <v>Does the patient have the burrows or tracks along the insides of the wrists ?</v>
      </c>
    </row>
    <row r="667" spans="1:8" x14ac:dyDescent="0.3">
      <c r="A667" s="4">
        <f t="shared" si="21"/>
        <v>666</v>
      </c>
      <c r="B667" s="4" t="s">
        <v>1561</v>
      </c>
      <c r="C667" s="4" t="s">
        <v>1571</v>
      </c>
      <c r="D667" s="4" t="s">
        <v>1565</v>
      </c>
      <c r="E667" s="4" t="s">
        <v>1566</v>
      </c>
      <c r="G667" s="4">
        <v>1</v>
      </c>
      <c r="H667" s="4" t="str">
        <f t="shared" si="20"/>
        <v>Does the patient have the burrows or tracks on the inner elbows ?</v>
      </c>
    </row>
    <row r="668" spans="1:8" x14ac:dyDescent="0.3">
      <c r="A668" s="4">
        <f t="shared" si="21"/>
        <v>667</v>
      </c>
      <c r="B668" s="4" t="s">
        <v>1561</v>
      </c>
      <c r="C668" s="4" t="s">
        <v>1572</v>
      </c>
      <c r="D668" s="4" t="s">
        <v>1565</v>
      </c>
      <c r="E668" s="4" t="s">
        <v>1566</v>
      </c>
      <c r="G668" s="4">
        <v>1</v>
      </c>
      <c r="H668" s="4" t="str">
        <f t="shared" si="20"/>
        <v>Does the patient have the burrows or tracks on the soles of the feet ?</v>
      </c>
    </row>
    <row r="669" spans="1:8" x14ac:dyDescent="0.3">
      <c r="A669" s="4">
        <f t="shared" si="21"/>
        <v>668</v>
      </c>
      <c r="B669" s="4" t="s">
        <v>1561</v>
      </c>
      <c r="C669" s="4" t="s">
        <v>1573</v>
      </c>
      <c r="D669" s="4" t="s">
        <v>1565</v>
      </c>
      <c r="E669" s="4" t="s">
        <v>1566</v>
      </c>
      <c r="G669" s="4">
        <v>1</v>
      </c>
      <c r="H669" s="4" t="str">
        <f t="shared" si="20"/>
        <v>Does the patient have the burrows or tracks around the breasts ?</v>
      </c>
    </row>
    <row r="670" spans="1:8" x14ac:dyDescent="0.3">
      <c r="A670" s="4">
        <f t="shared" si="21"/>
        <v>669</v>
      </c>
      <c r="B670" s="4" t="s">
        <v>1561</v>
      </c>
      <c r="C670" s="4" t="s">
        <v>1574</v>
      </c>
      <c r="D670" s="4" t="s">
        <v>1565</v>
      </c>
      <c r="E670" s="4" t="s">
        <v>1566</v>
      </c>
      <c r="G670" s="4">
        <v>1</v>
      </c>
      <c r="H670" s="4" t="str">
        <f t="shared" si="20"/>
        <v>Does the patient have the burrows or tracks around the male genital area ?</v>
      </c>
    </row>
    <row r="671" spans="1:8" x14ac:dyDescent="0.3">
      <c r="A671" s="4">
        <f t="shared" si="21"/>
        <v>670</v>
      </c>
      <c r="B671" s="4" t="s">
        <v>1561</v>
      </c>
      <c r="C671" s="4" t="s">
        <v>1575</v>
      </c>
      <c r="D671" s="4" t="s">
        <v>1565</v>
      </c>
      <c r="E671" s="4" t="s">
        <v>1566</v>
      </c>
      <c r="G671" s="4">
        <v>1</v>
      </c>
      <c r="H671" s="4" t="str">
        <f t="shared" si="20"/>
        <v>Does the patient have the burrows or tracks on the buttocks ?</v>
      </c>
    </row>
    <row r="672" spans="1:8" x14ac:dyDescent="0.3">
      <c r="A672" s="4">
        <f t="shared" si="21"/>
        <v>671</v>
      </c>
      <c r="B672" s="4" t="s">
        <v>1561</v>
      </c>
      <c r="C672" s="4" t="s">
        <v>1576</v>
      </c>
      <c r="D672" s="4" t="s">
        <v>1565</v>
      </c>
      <c r="E672" s="4" t="s">
        <v>1566</v>
      </c>
      <c r="G672" s="4">
        <v>1</v>
      </c>
      <c r="H672" s="4" t="str">
        <f t="shared" si="20"/>
        <v>Does the patient have the burrows or tracks on the knees?</v>
      </c>
    </row>
    <row r="673" spans="1:8" x14ac:dyDescent="0.3">
      <c r="A673" s="4">
        <f t="shared" si="21"/>
        <v>672</v>
      </c>
      <c r="B673" s="4" t="s">
        <v>1561</v>
      </c>
      <c r="C673" s="4" t="s">
        <v>1577</v>
      </c>
      <c r="D673" s="4" t="s">
        <v>1565</v>
      </c>
      <c r="E673" s="4" t="s">
        <v>1566</v>
      </c>
      <c r="G673" s="4">
        <v>1</v>
      </c>
      <c r="H673" s="4" t="str">
        <f t="shared" si="20"/>
        <v>Does the patient have the burrows or tracks on scalp ?</v>
      </c>
    </row>
    <row r="674" spans="1:8" x14ac:dyDescent="0.3">
      <c r="A674" s="4">
        <f t="shared" si="21"/>
        <v>673</v>
      </c>
      <c r="B674" s="4" t="s">
        <v>1561</v>
      </c>
      <c r="C674" s="4" t="s">
        <v>1578</v>
      </c>
      <c r="D674" s="4" t="s">
        <v>1565</v>
      </c>
      <c r="E674" s="4" t="s">
        <v>1566</v>
      </c>
      <c r="G674" s="4">
        <v>1</v>
      </c>
      <c r="H674" s="4" t="str">
        <f t="shared" si="20"/>
        <v>Does the patient have the burrows or tracks on palms of the hands ?</v>
      </c>
    </row>
    <row r="675" spans="1:8" x14ac:dyDescent="0.3">
      <c r="A675" s="4">
        <f t="shared" si="21"/>
        <v>674</v>
      </c>
      <c r="B675" s="4" t="s">
        <v>1561</v>
      </c>
      <c r="C675" s="4" t="s">
        <v>1579</v>
      </c>
      <c r="D675" s="4" t="s">
        <v>1565</v>
      </c>
      <c r="E675" s="4" t="s">
        <v>1566</v>
      </c>
      <c r="G675" s="4">
        <v>1</v>
      </c>
      <c r="H675" s="4" t="str">
        <f t="shared" si="20"/>
        <v>Does the patient have the burrows or tracks on soles of the feet ?</v>
      </c>
    </row>
    <row r="676" spans="1:8" x14ac:dyDescent="0.3">
      <c r="A676" s="4">
        <f t="shared" si="21"/>
        <v>675</v>
      </c>
      <c r="B676" s="4" t="s">
        <v>1580</v>
      </c>
      <c r="C676" s="4" t="s">
        <v>1581</v>
      </c>
      <c r="D676" s="4" t="s">
        <v>588</v>
      </c>
      <c r="E676" s="4" t="s">
        <v>589</v>
      </c>
      <c r="G676" s="4">
        <v>1</v>
      </c>
      <c r="H676" s="4" t="str">
        <f t="shared" si="20"/>
        <v>Does the patient have diarrhea (often containing blood or mucus) ?</v>
      </c>
    </row>
    <row r="677" spans="1:8" x14ac:dyDescent="0.3">
      <c r="A677" s="4">
        <f t="shared" si="21"/>
        <v>676</v>
      </c>
      <c r="B677" s="4" t="s">
        <v>1580</v>
      </c>
      <c r="C677" s="4" t="s">
        <v>1582</v>
      </c>
      <c r="D677" s="4" t="s">
        <v>1485</v>
      </c>
      <c r="E677" s="4" t="s">
        <v>1583</v>
      </c>
      <c r="G677" s="4">
        <v>1</v>
      </c>
      <c r="H677" s="4" t="str">
        <f t="shared" si="20"/>
        <v>Does the patient have diarrhea (often containing blood) ?</v>
      </c>
    </row>
    <row r="678" spans="1:8" x14ac:dyDescent="0.3">
      <c r="A678" s="4">
        <f t="shared" si="21"/>
        <v>677</v>
      </c>
      <c r="B678" s="4" t="s">
        <v>1580</v>
      </c>
      <c r="C678" s="4" t="s">
        <v>1584</v>
      </c>
      <c r="D678" s="4" t="s">
        <v>1585</v>
      </c>
      <c r="E678" s="4" t="s">
        <v>1586</v>
      </c>
      <c r="G678" s="4">
        <v>1</v>
      </c>
      <c r="H678" s="4" t="str">
        <f t="shared" si="20"/>
        <v>Does the patient have diarrhea (often containing mucus) ?</v>
      </c>
    </row>
    <row r="679" spans="1:8" x14ac:dyDescent="0.3">
      <c r="A679" s="4">
        <f t="shared" si="21"/>
        <v>678</v>
      </c>
      <c r="B679" s="4" t="s">
        <v>1580</v>
      </c>
      <c r="C679" s="4" t="s">
        <v>1555</v>
      </c>
      <c r="D679" s="4" t="s">
        <v>591</v>
      </c>
      <c r="E679" s="4" t="s">
        <v>1371</v>
      </c>
      <c r="G679" s="4">
        <v>1</v>
      </c>
      <c r="H679" s="4" t="str">
        <f t="shared" si="20"/>
        <v>Does the patient have abdominal pain or cramps ?</v>
      </c>
    </row>
    <row r="680" spans="1:8" x14ac:dyDescent="0.3">
      <c r="A680" s="4">
        <f t="shared" si="21"/>
        <v>679</v>
      </c>
      <c r="B680" s="4" t="s">
        <v>1580</v>
      </c>
      <c r="C680" s="4" t="s">
        <v>977</v>
      </c>
      <c r="D680" s="4" t="s">
        <v>419</v>
      </c>
      <c r="E680" s="4" t="s">
        <v>420</v>
      </c>
      <c r="G680" s="4">
        <v>1</v>
      </c>
      <c r="H680" s="4" t="str">
        <f t="shared" si="20"/>
        <v>Does the patient have fever ?</v>
      </c>
    </row>
    <row r="681" spans="1:8" x14ac:dyDescent="0.3">
      <c r="A681" s="4">
        <f t="shared" si="21"/>
        <v>680</v>
      </c>
      <c r="B681" s="4" t="s">
        <v>1587</v>
      </c>
      <c r="C681" s="4" t="s">
        <v>1588</v>
      </c>
      <c r="D681" s="4" t="s">
        <v>1589</v>
      </c>
      <c r="E681" s="4" t="s">
        <v>1590</v>
      </c>
      <c r="G681" s="4">
        <v>1</v>
      </c>
      <c r="H681" s="4" t="str">
        <f t="shared" si="20"/>
        <v>Does the patient have the signs and symptoms of shingles usually affect only a small section of one side of your body. ?</v>
      </c>
    </row>
    <row r="682" spans="1:8" x14ac:dyDescent="0.3">
      <c r="A682" s="4">
        <f t="shared" si="21"/>
        <v>681</v>
      </c>
      <c r="B682" s="4" t="s">
        <v>1587</v>
      </c>
      <c r="C682" s="4" t="s">
        <v>1591</v>
      </c>
      <c r="D682" s="4" t="s">
        <v>1592</v>
      </c>
      <c r="E682" s="4" t="s">
        <v>1593</v>
      </c>
      <c r="G682" s="4">
        <v>1</v>
      </c>
      <c r="H682" s="4" t="str">
        <f t="shared" si="20"/>
        <v>Does the patient have pain, burning, numbness or tingling ?</v>
      </c>
    </row>
    <row r="683" spans="1:8" x14ac:dyDescent="0.3">
      <c r="A683" s="4">
        <f t="shared" si="21"/>
        <v>682</v>
      </c>
      <c r="B683" s="4" t="s">
        <v>1587</v>
      </c>
      <c r="C683" s="4" t="s">
        <v>1594</v>
      </c>
      <c r="D683" s="4" t="s">
        <v>1595</v>
      </c>
      <c r="E683" s="4" t="s">
        <v>1596</v>
      </c>
      <c r="G683" s="4">
        <v>1</v>
      </c>
      <c r="H683" s="4" t="str">
        <f t="shared" si="20"/>
        <v>Does the patient have sensitivity to touch ?</v>
      </c>
    </row>
    <row r="684" spans="1:8" x14ac:dyDescent="0.3">
      <c r="A684" s="4">
        <f t="shared" si="21"/>
        <v>683</v>
      </c>
      <c r="B684" s="4" t="s">
        <v>1587</v>
      </c>
      <c r="C684" s="4" t="s">
        <v>1597</v>
      </c>
      <c r="D684" s="4" t="s">
        <v>985</v>
      </c>
      <c r="E684" s="4" t="s">
        <v>1598</v>
      </c>
      <c r="G684" s="4">
        <v>1</v>
      </c>
      <c r="H684" s="4" t="str">
        <f t="shared" si="20"/>
        <v>Does the patient have a red rash that begins a few days after the pain ?</v>
      </c>
    </row>
    <row r="685" spans="1:8" x14ac:dyDescent="0.3">
      <c r="A685" s="4">
        <f t="shared" si="21"/>
        <v>684</v>
      </c>
      <c r="B685" s="4" t="s">
        <v>1587</v>
      </c>
      <c r="C685" s="4" t="s">
        <v>1599</v>
      </c>
      <c r="D685" s="4" t="s">
        <v>1057</v>
      </c>
      <c r="E685" s="4" t="s">
        <v>1465</v>
      </c>
      <c r="G685" s="4">
        <v>1</v>
      </c>
      <c r="H685" s="4" t="str">
        <f t="shared" si="20"/>
        <v>Does the patient have fluid-filled blisters that break open and crust over ?</v>
      </c>
    </row>
    <row r="686" spans="1:8" x14ac:dyDescent="0.3">
      <c r="A686" s="4">
        <f t="shared" si="21"/>
        <v>685</v>
      </c>
      <c r="B686" s="4" t="s">
        <v>1587</v>
      </c>
      <c r="C686" s="4" t="s">
        <v>1599</v>
      </c>
      <c r="D686" s="4" t="s">
        <v>1469</v>
      </c>
      <c r="E686" s="4" t="s">
        <v>1470</v>
      </c>
      <c r="G686" s="4">
        <v>1</v>
      </c>
      <c r="H686" s="4" t="str">
        <f t="shared" si="20"/>
        <v>Does the patient have fluid-filled blisters that break open and crust over ?</v>
      </c>
    </row>
    <row r="687" spans="1:8" x14ac:dyDescent="0.3">
      <c r="A687" s="4">
        <f t="shared" si="21"/>
        <v>686</v>
      </c>
      <c r="B687" s="4" t="s">
        <v>1587</v>
      </c>
      <c r="C687" s="4" t="s">
        <v>1600</v>
      </c>
      <c r="D687" s="4" t="s">
        <v>634</v>
      </c>
      <c r="E687" s="4" t="s">
        <v>635</v>
      </c>
      <c r="G687" s="4">
        <v>1</v>
      </c>
      <c r="H687" s="4" t="str">
        <f t="shared" si="20"/>
        <v>Does the patient have itching ?</v>
      </c>
    </row>
    <row r="688" spans="1:8" x14ac:dyDescent="0.3">
      <c r="A688" s="4">
        <f t="shared" si="21"/>
        <v>687</v>
      </c>
      <c r="B688" s="4" t="s">
        <v>1587</v>
      </c>
      <c r="C688" s="4" t="s">
        <v>977</v>
      </c>
      <c r="D688" s="4" t="s">
        <v>419</v>
      </c>
      <c r="E688" s="4" t="s">
        <v>420</v>
      </c>
      <c r="G688" s="4">
        <v>1</v>
      </c>
      <c r="H688" s="4" t="str">
        <f t="shared" si="20"/>
        <v>Does the patient have fever ?</v>
      </c>
    </row>
    <row r="689" spans="1:8" x14ac:dyDescent="0.3">
      <c r="A689" s="4">
        <f t="shared" si="21"/>
        <v>688</v>
      </c>
      <c r="B689" s="4" t="s">
        <v>1587</v>
      </c>
      <c r="C689" s="4" t="s">
        <v>978</v>
      </c>
      <c r="D689" s="4" t="s">
        <v>543</v>
      </c>
      <c r="E689" s="4" t="s">
        <v>544</v>
      </c>
      <c r="G689" s="4">
        <v>1</v>
      </c>
      <c r="H689" s="4" t="str">
        <f t="shared" si="20"/>
        <v>Does the patient have headache ?</v>
      </c>
    </row>
    <row r="690" spans="1:8" x14ac:dyDescent="0.3">
      <c r="A690" s="4">
        <f t="shared" si="21"/>
        <v>689</v>
      </c>
      <c r="B690" s="4" t="s">
        <v>1587</v>
      </c>
      <c r="C690" s="4" t="s">
        <v>1601</v>
      </c>
      <c r="D690" s="4" t="s">
        <v>938</v>
      </c>
      <c r="E690" s="4" t="s">
        <v>1602</v>
      </c>
      <c r="G690" s="4">
        <v>1</v>
      </c>
      <c r="H690" s="4" t="str">
        <f t="shared" si="20"/>
        <v>Does the patient have sensitivity to light ?</v>
      </c>
    </row>
    <row r="691" spans="1:8" x14ac:dyDescent="0.3">
      <c r="A691" s="4">
        <f t="shared" si="21"/>
        <v>690</v>
      </c>
      <c r="B691" s="4" t="s">
        <v>1587</v>
      </c>
      <c r="C691" s="4" t="s">
        <v>1133</v>
      </c>
      <c r="D691" s="4" t="s">
        <v>570</v>
      </c>
      <c r="E691" s="4" t="s">
        <v>571</v>
      </c>
      <c r="G691" s="4">
        <v>1</v>
      </c>
      <c r="H691" s="4" t="str">
        <f t="shared" si="20"/>
        <v>Does the patient have fatigue ?</v>
      </c>
    </row>
    <row r="692" spans="1:8" x14ac:dyDescent="0.3">
      <c r="A692" s="4">
        <f t="shared" si="21"/>
        <v>691</v>
      </c>
      <c r="B692" s="4" t="s">
        <v>1603</v>
      </c>
      <c r="C692" s="4" t="s">
        <v>1604</v>
      </c>
      <c r="D692" s="4" t="s">
        <v>872</v>
      </c>
      <c r="E692" s="4" t="s">
        <v>873</v>
      </c>
      <c r="G692" s="4">
        <v>1</v>
      </c>
      <c r="H692" s="4" t="str">
        <f t="shared" si="20"/>
        <v>Does the patient have the itchy rash associated with swimmer's itch looks like reddish pimples or blisters. it may appear within minutes or days after swimming or wading in infested water. ?</v>
      </c>
    </row>
    <row r="693" spans="1:8" x14ac:dyDescent="0.3">
      <c r="A693" s="4">
        <f t="shared" si="21"/>
        <v>692</v>
      </c>
      <c r="B693" s="4" t="s">
        <v>1603</v>
      </c>
      <c r="C693" s="4" t="s">
        <v>1604</v>
      </c>
      <c r="D693" s="4" t="s">
        <v>1605</v>
      </c>
      <c r="E693" s="4" t="s">
        <v>1606</v>
      </c>
      <c r="G693" s="4">
        <v>1</v>
      </c>
      <c r="H693" s="4" t="str">
        <f t="shared" si="20"/>
        <v>Does the patient have the itchy rash associated with swimmer's itch looks like reddish pimples or blisters. it may appear within minutes or days after swimming or wading in infested water. ?</v>
      </c>
    </row>
    <row r="694" spans="1:8" x14ac:dyDescent="0.3">
      <c r="A694" s="4">
        <f t="shared" si="21"/>
        <v>693</v>
      </c>
      <c r="B694" s="4" t="s">
        <v>1603</v>
      </c>
      <c r="C694" s="4" t="s">
        <v>1604</v>
      </c>
      <c r="D694" s="4" t="s">
        <v>1057</v>
      </c>
      <c r="E694" s="4" t="s">
        <v>1465</v>
      </c>
      <c r="G694" s="4">
        <v>1</v>
      </c>
      <c r="H694" s="4" t="str">
        <f t="shared" si="20"/>
        <v>Does the patient have the itchy rash associated with swimmer's itch looks like reddish pimples or blisters. it may appear within minutes or days after swimming or wading in infested water. ?</v>
      </c>
    </row>
    <row r="695" spans="1:8" x14ac:dyDescent="0.3">
      <c r="A695" s="4">
        <f t="shared" si="21"/>
        <v>694</v>
      </c>
      <c r="B695" s="4" t="s">
        <v>1603</v>
      </c>
      <c r="C695" s="4" t="s">
        <v>1607</v>
      </c>
      <c r="D695" s="4" t="s">
        <v>1608</v>
      </c>
      <c r="E695" s="4" t="s">
        <v>1609</v>
      </c>
      <c r="G695" s="4">
        <v>1</v>
      </c>
      <c r="H695" s="4" t="str">
        <f t="shared" si="20"/>
        <v>Does the patient have swimmer's itch usually affects only exposed skin — skin not covered by swimsuits, wet suits or waders. signs and symptoms of swimmer's itch typically worsen with each exposure to the parasites. ?</v>
      </c>
    </row>
    <row r="696" spans="1:8" x14ac:dyDescent="0.3">
      <c r="A696" s="4">
        <f t="shared" si="21"/>
        <v>695</v>
      </c>
      <c r="B696" s="4" t="s">
        <v>1610</v>
      </c>
      <c r="C696" s="4" t="s">
        <v>1611</v>
      </c>
      <c r="D696" s="4" t="s">
        <v>941</v>
      </c>
      <c r="E696" s="4" t="s">
        <v>942</v>
      </c>
      <c r="G696" s="4">
        <v>1</v>
      </c>
      <c r="H696" s="4" t="str">
        <f t="shared" si="20"/>
        <v>Does the patient have thirst?</v>
      </c>
    </row>
    <row r="697" spans="1:8" x14ac:dyDescent="0.3">
      <c r="A697" s="4">
        <f t="shared" si="21"/>
        <v>696</v>
      </c>
      <c r="B697" s="4" t="s">
        <v>1610</v>
      </c>
      <c r="C697" s="4" t="s">
        <v>291</v>
      </c>
      <c r="D697" s="4" t="s">
        <v>1612</v>
      </c>
      <c r="E697" s="4" t="s">
        <v>1613</v>
      </c>
      <c r="G697" s="4">
        <v>1</v>
      </c>
      <c r="H697" s="4" t="str">
        <f t="shared" si="20"/>
        <v>Does the patient have dry mouth and tongue?</v>
      </c>
    </row>
    <row r="698" spans="1:8" x14ac:dyDescent="0.3">
      <c r="A698" s="4">
        <f t="shared" si="21"/>
        <v>697</v>
      </c>
      <c r="B698" s="4" t="s">
        <v>1610</v>
      </c>
      <c r="C698" s="4" t="s">
        <v>1614</v>
      </c>
      <c r="D698" s="4" t="s">
        <v>618</v>
      </c>
      <c r="E698" s="4" t="s">
        <v>619</v>
      </c>
      <c r="G698" s="4">
        <v>1</v>
      </c>
      <c r="H698" s="4" t="str">
        <f t="shared" si="20"/>
        <v>Does the patient have no tears when crying?</v>
      </c>
    </row>
    <row r="699" spans="1:8" x14ac:dyDescent="0.3">
      <c r="A699" s="4">
        <f t="shared" si="21"/>
        <v>698</v>
      </c>
      <c r="B699" s="4" t="s">
        <v>1610</v>
      </c>
      <c r="C699" s="4" t="s">
        <v>1615</v>
      </c>
      <c r="D699" s="4" t="s">
        <v>618</v>
      </c>
      <c r="E699" s="4" t="s">
        <v>619</v>
      </c>
      <c r="G699" s="4">
        <v>1</v>
      </c>
      <c r="H699" s="4" t="str">
        <f t="shared" si="20"/>
        <v>Does the patient have no wet diapers for three hours?</v>
      </c>
    </row>
    <row r="700" spans="1:8" x14ac:dyDescent="0.3">
      <c r="A700" s="4">
        <f t="shared" si="21"/>
        <v>699</v>
      </c>
      <c r="B700" s="4" t="s">
        <v>1610</v>
      </c>
      <c r="C700" s="4" t="s">
        <v>1616</v>
      </c>
      <c r="D700" s="4" t="s">
        <v>1617</v>
      </c>
      <c r="E700" s="4" t="s">
        <v>1618</v>
      </c>
      <c r="G700" s="4">
        <v>1</v>
      </c>
      <c r="H700" s="4" t="str">
        <f t="shared" si="20"/>
        <v>Does the patient have sunken eyes, cheeks?</v>
      </c>
    </row>
    <row r="701" spans="1:8" x14ac:dyDescent="0.3">
      <c r="A701" s="4">
        <f t="shared" si="21"/>
        <v>700</v>
      </c>
      <c r="B701" s="4" t="s">
        <v>1610</v>
      </c>
      <c r="C701" s="4" t="s">
        <v>1619</v>
      </c>
      <c r="D701" s="4" t="s">
        <v>1620</v>
      </c>
      <c r="E701" s="4" t="s">
        <v>1621</v>
      </c>
      <c r="G701" s="4">
        <v>1</v>
      </c>
      <c r="H701" s="4" t="str">
        <f t="shared" si="20"/>
        <v>Does the patient have sunken soft spot on top of skull?</v>
      </c>
    </row>
    <row r="702" spans="1:8" x14ac:dyDescent="0.3">
      <c r="A702" s="4">
        <f t="shared" si="21"/>
        <v>701</v>
      </c>
      <c r="B702" s="4" t="s">
        <v>1610</v>
      </c>
      <c r="C702" s="4" t="s">
        <v>1622</v>
      </c>
      <c r="D702" s="4" t="s">
        <v>1014</v>
      </c>
      <c r="E702" s="4" t="s">
        <v>1015</v>
      </c>
      <c r="G702" s="4">
        <v>1</v>
      </c>
      <c r="H702" s="4" t="str">
        <f t="shared" si="20"/>
        <v>Does the patient have listlessness?</v>
      </c>
    </row>
    <row r="703" spans="1:8" x14ac:dyDescent="0.3">
      <c r="A703" s="4">
        <f t="shared" si="21"/>
        <v>702</v>
      </c>
      <c r="B703" s="4" t="s">
        <v>1610</v>
      </c>
      <c r="C703" s="4" t="s">
        <v>1623</v>
      </c>
      <c r="D703" s="4" t="s">
        <v>429</v>
      </c>
      <c r="E703" s="4" t="s">
        <v>430</v>
      </c>
      <c r="G703" s="4">
        <v>1</v>
      </c>
      <c r="H703" s="4" t="str">
        <f t="shared" si="20"/>
        <v>Does the patient have irritability?</v>
      </c>
    </row>
    <row r="704" spans="1:8" x14ac:dyDescent="0.3">
      <c r="A704" s="4">
        <f t="shared" si="21"/>
        <v>703</v>
      </c>
      <c r="B704" s="4" t="s">
        <v>1610</v>
      </c>
      <c r="C704" s="4" t="s">
        <v>1624</v>
      </c>
      <c r="D704" s="4" t="s">
        <v>941</v>
      </c>
      <c r="E704" s="4" t="s">
        <v>942</v>
      </c>
      <c r="G704" s="4">
        <v>1</v>
      </c>
      <c r="H704" s="4" t="str">
        <f t="shared" si="20"/>
        <v>Does the patient have extreme thirst?</v>
      </c>
    </row>
    <row r="705" spans="1:8" x14ac:dyDescent="0.3">
      <c r="A705" s="4">
        <f t="shared" si="21"/>
        <v>704</v>
      </c>
      <c r="B705" s="4" t="s">
        <v>1610</v>
      </c>
      <c r="C705" s="4" t="s">
        <v>1625</v>
      </c>
      <c r="D705" s="4" t="s">
        <v>1626</v>
      </c>
      <c r="E705" s="4" t="s">
        <v>1627</v>
      </c>
      <c r="G705" s="4">
        <v>1</v>
      </c>
      <c r="H705" s="4" t="str">
        <f t="shared" si="20"/>
        <v>Does the patient have less frequent urination?</v>
      </c>
    </row>
    <row r="706" spans="1:8" x14ac:dyDescent="0.3">
      <c r="A706" s="4">
        <f t="shared" si="21"/>
        <v>705</v>
      </c>
      <c r="B706" s="4" t="s">
        <v>1610</v>
      </c>
      <c r="C706" s="4" t="s">
        <v>1628</v>
      </c>
      <c r="D706" s="4" t="s">
        <v>1516</v>
      </c>
      <c r="E706" s="4" t="s">
        <v>1517</v>
      </c>
      <c r="G706" s="4">
        <v>1</v>
      </c>
      <c r="H706" s="4" t="str">
        <f t="shared" si="20"/>
        <v>Does the patient have dark-colored urine?</v>
      </c>
    </row>
    <row r="707" spans="1:8" x14ac:dyDescent="0.3">
      <c r="A707" s="4">
        <f t="shared" si="21"/>
        <v>706</v>
      </c>
      <c r="B707" s="4" t="s">
        <v>1610</v>
      </c>
      <c r="C707" s="4" t="s">
        <v>497</v>
      </c>
      <c r="D707" s="4" t="s">
        <v>570</v>
      </c>
      <c r="E707" s="4" t="s">
        <v>571</v>
      </c>
      <c r="G707" s="4">
        <v>1</v>
      </c>
      <c r="H707" s="4" t="str">
        <f t="shared" ref="H707:H709" si="22">"Does the patient have "&amp;LOWER(C707)&amp;"?"</f>
        <v>Does the patient have fatigue?</v>
      </c>
    </row>
    <row r="708" spans="1:8" x14ac:dyDescent="0.3">
      <c r="A708" s="4">
        <f t="shared" ref="A708:A709" si="23">+A707+1</f>
        <v>707</v>
      </c>
      <c r="B708" s="4" t="s">
        <v>1610</v>
      </c>
      <c r="C708" s="4" t="s">
        <v>1629</v>
      </c>
      <c r="D708" s="4" t="s">
        <v>665</v>
      </c>
      <c r="E708" s="4" t="s">
        <v>664</v>
      </c>
      <c r="G708" s="4">
        <v>1</v>
      </c>
      <c r="H708" s="4" t="str">
        <f t="shared" si="22"/>
        <v>Does the patient have dizziness?</v>
      </c>
    </row>
    <row r="709" spans="1:8" x14ac:dyDescent="0.3">
      <c r="A709" s="4">
        <f t="shared" si="23"/>
        <v>708</v>
      </c>
      <c r="B709" s="4" t="s">
        <v>1610</v>
      </c>
      <c r="C709" s="4" t="s">
        <v>1630</v>
      </c>
      <c r="D709" s="4" t="s">
        <v>925</v>
      </c>
      <c r="E709" s="4" t="s">
        <v>926</v>
      </c>
      <c r="G709" s="4">
        <v>1</v>
      </c>
      <c r="H709" s="4" t="str">
        <f t="shared" si="22"/>
        <v>Does the patient have confusion?</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4"/>
  <sheetViews>
    <sheetView workbookViewId="0">
      <pane xSplit="1" ySplit="1" topLeftCell="D2" activePane="bottomRight" state="frozen"/>
      <selection pane="topRight" activeCell="B1" sqref="B1"/>
      <selection pane="bottomLeft" activeCell="A2" sqref="A2"/>
      <selection pane="bottomRight" activeCell="I1" sqref="I1"/>
    </sheetView>
  </sheetViews>
  <sheetFormatPr defaultRowHeight="13.5" x14ac:dyDescent="0.3"/>
  <cols>
    <col min="3" max="3" width="68.3984375" customWidth="1"/>
    <col min="4" max="4" width="11.46484375" customWidth="1"/>
    <col min="5" max="5" width="25.33203125" customWidth="1"/>
    <col min="6" max="6" width="15.6640625" bestFit="1" customWidth="1"/>
    <col min="7" max="7" width="12.59765625" bestFit="1" customWidth="1"/>
    <col min="8" max="8" width="5.9296875" bestFit="1" customWidth="1"/>
    <col min="9" max="9" width="13.46484375" bestFit="1" customWidth="1"/>
  </cols>
  <sheetData>
    <row r="1" spans="1:9" ht="14.65" x14ac:dyDescent="0.3">
      <c r="A1" t="s">
        <v>1826</v>
      </c>
      <c r="B1" s="4" t="s">
        <v>293</v>
      </c>
      <c r="C1" s="4" t="s">
        <v>1800</v>
      </c>
      <c r="D1" s="4" t="s">
        <v>294</v>
      </c>
      <c r="E1" s="4" t="s">
        <v>295</v>
      </c>
      <c r="F1" s="4" t="s">
        <v>296</v>
      </c>
      <c r="G1" s="15" t="s">
        <v>1827</v>
      </c>
      <c r="H1" s="15" t="s">
        <v>2427</v>
      </c>
      <c r="I1" s="15" t="s">
        <v>2426</v>
      </c>
    </row>
    <row r="2" spans="1:9" ht="14.65" x14ac:dyDescent="0.3">
      <c r="A2">
        <v>1</v>
      </c>
      <c r="B2" s="4" t="s">
        <v>297</v>
      </c>
      <c r="C2" s="4" t="s">
        <v>1634</v>
      </c>
      <c r="D2" s="4" t="s">
        <v>1802</v>
      </c>
      <c r="E2" s="4" t="s">
        <v>1803</v>
      </c>
      <c r="F2" s="4"/>
      <c r="G2" t="str">
        <f>VLOOKUP(E2,Disease!$B$2:$E$1048576,4,FALSE)</f>
        <v>J06</v>
      </c>
      <c r="H2">
        <v>1</v>
      </c>
    </row>
    <row r="3" spans="1:9" ht="14.65" x14ac:dyDescent="0.3">
      <c r="A3">
        <f>+A2+1</f>
        <v>2</v>
      </c>
      <c r="B3" s="4" t="s">
        <v>297</v>
      </c>
      <c r="C3" s="4" t="s">
        <v>1643</v>
      </c>
      <c r="D3" t="s">
        <v>1804</v>
      </c>
      <c r="E3" t="s">
        <v>1805</v>
      </c>
      <c r="G3" t="s">
        <v>1830</v>
      </c>
      <c r="H3">
        <v>1</v>
      </c>
    </row>
    <row r="4" spans="1:9" ht="14.65" x14ac:dyDescent="0.5">
      <c r="A4">
        <f t="shared" ref="A4:A67" si="0">+A3+1</f>
        <v>3</v>
      </c>
      <c r="B4" s="4" t="s">
        <v>297</v>
      </c>
      <c r="C4" s="4" t="s">
        <v>1806</v>
      </c>
      <c r="D4" s="4" t="s">
        <v>1552</v>
      </c>
      <c r="E4" s="8" t="s">
        <v>1807</v>
      </c>
      <c r="G4" t="s">
        <v>1831</v>
      </c>
      <c r="H4">
        <v>1</v>
      </c>
    </row>
    <row r="5" spans="1:9" ht="14.65" x14ac:dyDescent="0.3">
      <c r="A5">
        <f t="shared" si="0"/>
        <v>4</v>
      </c>
      <c r="B5" s="4" t="s">
        <v>297</v>
      </c>
      <c r="C5" s="4" t="s">
        <v>1661</v>
      </c>
      <c r="D5" s="15" t="s">
        <v>1808</v>
      </c>
      <c r="E5" t="s">
        <v>1809</v>
      </c>
      <c r="G5" t="s">
        <v>691</v>
      </c>
      <c r="H5">
        <v>1</v>
      </c>
    </row>
    <row r="6" spans="1:9" ht="14.65" x14ac:dyDescent="0.3">
      <c r="A6">
        <f t="shared" si="0"/>
        <v>5</v>
      </c>
      <c r="B6" s="4" t="s">
        <v>297</v>
      </c>
      <c r="C6" s="4" t="s">
        <v>1667</v>
      </c>
      <c r="D6" s="15" t="s">
        <v>1810</v>
      </c>
      <c r="E6" t="s">
        <v>1811</v>
      </c>
      <c r="G6" t="s">
        <v>572</v>
      </c>
      <c r="H6">
        <v>1</v>
      </c>
    </row>
    <row r="7" spans="1:9" ht="14.65" x14ac:dyDescent="0.3">
      <c r="A7">
        <f t="shared" si="0"/>
        <v>6</v>
      </c>
      <c r="B7" s="4" t="s">
        <v>297</v>
      </c>
      <c r="C7" s="4" t="s">
        <v>1673</v>
      </c>
      <c r="D7" s="15" t="s">
        <v>1812</v>
      </c>
      <c r="E7" t="s">
        <v>1813</v>
      </c>
      <c r="G7" t="s">
        <v>791</v>
      </c>
      <c r="H7">
        <v>1</v>
      </c>
    </row>
    <row r="8" spans="1:9" ht="14.65" x14ac:dyDescent="0.3">
      <c r="A8">
        <f t="shared" si="0"/>
        <v>7</v>
      </c>
      <c r="B8" s="4" t="s">
        <v>297</v>
      </c>
      <c r="C8" s="4" t="s">
        <v>1801</v>
      </c>
      <c r="D8" s="15" t="s">
        <v>1814</v>
      </c>
      <c r="E8" t="s">
        <v>1815</v>
      </c>
      <c r="G8" t="s">
        <v>739</v>
      </c>
      <c r="H8">
        <v>1</v>
      </c>
    </row>
    <row r="9" spans="1:9" ht="14.65" x14ac:dyDescent="0.3">
      <c r="A9">
        <f t="shared" si="0"/>
        <v>8</v>
      </c>
      <c r="B9" s="4" t="s">
        <v>297</v>
      </c>
      <c r="C9" s="4" t="s">
        <v>1798</v>
      </c>
      <c r="D9" s="15" t="s">
        <v>1910</v>
      </c>
      <c r="E9" t="s">
        <v>1911</v>
      </c>
      <c r="G9" t="s">
        <v>1832</v>
      </c>
      <c r="H9">
        <v>1</v>
      </c>
    </row>
    <row r="10" spans="1:9" ht="14.65" x14ac:dyDescent="0.3">
      <c r="A10">
        <f t="shared" si="0"/>
        <v>9</v>
      </c>
      <c r="B10" s="4" t="s">
        <v>297</v>
      </c>
      <c r="C10" s="4" t="s">
        <v>1799</v>
      </c>
      <c r="D10" s="15" t="s">
        <v>1889</v>
      </c>
      <c r="E10" t="s">
        <v>1844</v>
      </c>
      <c r="H10">
        <v>1</v>
      </c>
    </row>
    <row r="11" spans="1:9" ht="14.65" x14ac:dyDescent="0.3">
      <c r="A11">
        <f t="shared" si="0"/>
        <v>10</v>
      </c>
      <c r="B11" s="4" t="s">
        <v>297</v>
      </c>
      <c r="C11" s="4" t="s">
        <v>1864</v>
      </c>
      <c r="D11" s="15" t="s">
        <v>1816</v>
      </c>
      <c r="E11" t="s">
        <v>1817</v>
      </c>
      <c r="H11">
        <v>1</v>
      </c>
    </row>
    <row r="12" spans="1:9" ht="14.65" x14ac:dyDescent="0.3">
      <c r="A12">
        <f t="shared" si="0"/>
        <v>11</v>
      </c>
      <c r="B12" s="4" t="s">
        <v>297</v>
      </c>
      <c r="C12" s="4" t="s">
        <v>1685</v>
      </c>
      <c r="D12" s="15" t="s">
        <v>1862</v>
      </c>
      <c r="E12" t="s">
        <v>1863</v>
      </c>
      <c r="H12">
        <v>1</v>
      </c>
    </row>
    <row r="13" spans="1:9" ht="14.65" x14ac:dyDescent="0.3">
      <c r="A13">
        <f t="shared" si="0"/>
        <v>12</v>
      </c>
      <c r="B13" s="4" t="s">
        <v>297</v>
      </c>
      <c r="C13" s="4" t="s">
        <v>1685</v>
      </c>
      <c r="D13" s="15" t="s">
        <v>1860</v>
      </c>
      <c r="E13" t="s">
        <v>1861</v>
      </c>
      <c r="H13">
        <v>1</v>
      </c>
    </row>
    <row r="14" spans="1:9" ht="14.65" x14ac:dyDescent="0.3">
      <c r="A14">
        <f t="shared" si="0"/>
        <v>13</v>
      </c>
      <c r="B14" s="4" t="s">
        <v>297</v>
      </c>
      <c r="C14" s="4" t="s">
        <v>1685</v>
      </c>
      <c r="D14" s="15" t="s">
        <v>1865</v>
      </c>
      <c r="E14" t="s">
        <v>1867</v>
      </c>
      <c r="H14">
        <v>1</v>
      </c>
    </row>
    <row r="15" spans="1:9" ht="14.65" x14ac:dyDescent="0.3">
      <c r="A15">
        <f t="shared" si="0"/>
        <v>14</v>
      </c>
      <c r="B15" s="4" t="s">
        <v>297</v>
      </c>
      <c r="C15" s="4" t="s">
        <v>1868</v>
      </c>
      <c r="D15" s="15" t="s">
        <v>1869</v>
      </c>
      <c r="E15" t="s">
        <v>1870</v>
      </c>
      <c r="H15">
        <v>1</v>
      </c>
    </row>
    <row r="16" spans="1:9" ht="14.65" x14ac:dyDescent="0.3">
      <c r="A16">
        <f t="shared" si="0"/>
        <v>15</v>
      </c>
      <c r="B16" s="4" t="s">
        <v>297</v>
      </c>
      <c r="C16" s="4" t="s">
        <v>1868</v>
      </c>
      <c r="D16" s="15" t="s">
        <v>1871</v>
      </c>
      <c r="E16" t="s">
        <v>1872</v>
      </c>
      <c r="H16">
        <v>1</v>
      </c>
    </row>
    <row r="17" spans="1:8" ht="14.65" x14ac:dyDescent="0.3">
      <c r="A17">
        <f t="shared" si="0"/>
        <v>16</v>
      </c>
      <c r="B17" s="4" t="s">
        <v>297</v>
      </c>
      <c r="C17" s="4" t="s">
        <v>1868</v>
      </c>
      <c r="D17" s="15" t="s">
        <v>1874</v>
      </c>
      <c r="E17" t="s">
        <v>1875</v>
      </c>
      <c r="H17">
        <v>1</v>
      </c>
    </row>
    <row r="18" spans="1:8" ht="14.65" x14ac:dyDescent="0.3">
      <c r="A18">
        <f t="shared" si="0"/>
        <v>17</v>
      </c>
      <c r="B18" s="4" t="s">
        <v>297</v>
      </c>
      <c r="C18" s="4" t="s">
        <v>1818</v>
      </c>
      <c r="D18" s="15" t="s">
        <v>1819</v>
      </c>
      <c r="E18" t="s">
        <v>1820</v>
      </c>
      <c r="H18">
        <v>1</v>
      </c>
    </row>
    <row r="19" spans="1:8" ht="14.65" x14ac:dyDescent="0.3">
      <c r="A19">
        <f t="shared" si="0"/>
        <v>18</v>
      </c>
      <c r="B19" s="4" t="s">
        <v>297</v>
      </c>
      <c r="C19" s="4" t="s">
        <v>1686</v>
      </c>
      <c r="D19" t="s">
        <v>1821</v>
      </c>
      <c r="E19" t="s">
        <v>1822</v>
      </c>
      <c r="G19" t="s">
        <v>1834</v>
      </c>
      <c r="H19">
        <v>1</v>
      </c>
    </row>
    <row r="20" spans="1:8" ht="14.65" x14ac:dyDescent="0.3">
      <c r="A20">
        <f t="shared" si="0"/>
        <v>19</v>
      </c>
      <c r="B20" s="4" t="s">
        <v>297</v>
      </c>
      <c r="C20" s="4" t="s">
        <v>1823</v>
      </c>
      <c r="D20" s="15" t="s">
        <v>1918</v>
      </c>
      <c r="E20" t="s">
        <v>1919</v>
      </c>
      <c r="G20" t="s">
        <v>1835</v>
      </c>
      <c r="H20">
        <v>1</v>
      </c>
    </row>
    <row r="21" spans="1:8" ht="14.65" x14ac:dyDescent="0.3">
      <c r="A21">
        <f t="shared" si="0"/>
        <v>20</v>
      </c>
      <c r="B21" s="4" t="s">
        <v>297</v>
      </c>
      <c r="C21" s="4" t="s">
        <v>1687</v>
      </c>
      <c r="D21" s="15" t="s">
        <v>1824</v>
      </c>
      <c r="E21" t="s">
        <v>1825</v>
      </c>
      <c r="G21" t="s">
        <v>1836</v>
      </c>
      <c r="H21">
        <v>1</v>
      </c>
    </row>
    <row r="22" spans="1:8" ht="14.65" x14ac:dyDescent="0.3">
      <c r="A22">
        <f t="shared" si="0"/>
        <v>21</v>
      </c>
      <c r="B22" s="9" t="s">
        <v>346</v>
      </c>
      <c r="C22" s="4" t="s">
        <v>1635</v>
      </c>
      <c r="D22" s="4" t="s">
        <v>1802</v>
      </c>
      <c r="E22" s="4" t="s">
        <v>1803</v>
      </c>
      <c r="G22" t="s">
        <v>530</v>
      </c>
      <c r="H22">
        <v>1</v>
      </c>
    </row>
    <row r="23" spans="1:8" ht="14.65" x14ac:dyDescent="0.3">
      <c r="A23">
        <f t="shared" si="0"/>
        <v>22</v>
      </c>
      <c r="B23" s="9" t="s">
        <v>346</v>
      </c>
      <c r="C23" s="4" t="s">
        <v>1635</v>
      </c>
      <c r="D23" t="s">
        <v>1804</v>
      </c>
      <c r="E23" t="s">
        <v>1805</v>
      </c>
      <c r="G23" t="s">
        <v>1833</v>
      </c>
      <c r="H23">
        <v>1</v>
      </c>
    </row>
    <row r="24" spans="1:8" ht="14.65" x14ac:dyDescent="0.3">
      <c r="A24">
        <f t="shared" si="0"/>
        <v>23</v>
      </c>
      <c r="B24" s="9" t="s">
        <v>346</v>
      </c>
      <c r="C24" s="4" t="s">
        <v>1635</v>
      </c>
      <c r="D24" s="15" t="s">
        <v>1910</v>
      </c>
      <c r="E24" t="s">
        <v>1911</v>
      </c>
      <c r="G24" t="s">
        <v>1832</v>
      </c>
      <c r="H24">
        <v>1</v>
      </c>
    </row>
    <row r="25" spans="1:8" ht="14.65" x14ac:dyDescent="0.3">
      <c r="A25">
        <f t="shared" si="0"/>
        <v>24</v>
      </c>
      <c r="B25" s="9" t="s">
        <v>346</v>
      </c>
      <c r="C25" s="4" t="s">
        <v>1839</v>
      </c>
      <c r="D25" s="15" t="s">
        <v>1854</v>
      </c>
      <c r="E25" s="4" t="s">
        <v>1839</v>
      </c>
      <c r="H25">
        <v>1</v>
      </c>
    </row>
    <row r="26" spans="1:8" ht="14.65" x14ac:dyDescent="0.3">
      <c r="A26">
        <f t="shared" si="0"/>
        <v>25</v>
      </c>
      <c r="B26" s="9" t="s">
        <v>346</v>
      </c>
      <c r="C26" s="4" t="s">
        <v>1652</v>
      </c>
      <c r="D26" s="15" t="s">
        <v>1816</v>
      </c>
      <c r="E26" t="s">
        <v>1817</v>
      </c>
      <c r="H26">
        <v>1</v>
      </c>
    </row>
    <row r="27" spans="1:8" ht="14.65" x14ac:dyDescent="0.3">
      <c r="A27">
        <f t="shared" si="0"/>
        <v>26</v>
      </c>
      <c r="B27" s="9" t="s">
        <v>346</v>
      </c>
      <c r="C27" s="4" t="s">
        <v>1652</v>
      </c>
      <c r="D27" s="15" t="s">
        <v>1883</v>
      </c>
      <c r="E27" t="s">
        <v>1884</v>
      </c>
      <c r="H27">
        <v>1</v>
      </c>
    </row>
    <row r="28" spans="1:8" ht="14.65" x14ac:dyDescent="0.3">
      <c r="A28">
        <f t="shared" si="0"/>
        <v>27</v>
      </c>
      <c r="B28" s="9" t="s">
        <v>346</v>
      </c>
      <c r="C28" s="4" t="s">
        <v>1890</v>
      </c>
      <c r="D28" s="15" t="s">
        <v>1891</v>
      </c>
      <c r="E28" t="s">
        <v>1892</v>
      </c>
      <c r="G28" t="s">
        <v>1894</v>
      </c>
      <c r="H28">
        <v>1</v>
      </c>
    </row>
    <row r="29" spans="1:8" ht="14.65" x14ac:dyDescent="0.3">
      <c r="A29">
        <f t="shared" si="0"/>
        <v>28</v>
      </c>
      <c r="B29" s="9" t="s">
        <v>346</v>
      </c>
      <c r="C29" s="4" t="s">
        <v>1893</v>
      </c>
      <c r="D29" s="15" t="s">
        <v>1895</v>
      </c>
      <c r="E29" t="s">
        <v>1896</v>
      </c>
      <c r="G29" t="s">
        <v>1897</v>
      </c>
      <c r="H29">
        <v>1</v>
      </c>
    </row>
    <row r="30" spans="1:8" ht="14.65" x14ac:dyDescent="0.3">
      <c r="A30">
        <f t="shared" si="0"/>
        <v>29</v>
      </c>
      <c r="B30" s="9" t="s">
        <v>346</v>
      </c>
      <c r="C30" s="4" t="s">
        <v>1668</v>
      </c>
      <c r="D30" s="15" t="s">
        <v>1838</v>
      </c>
      <c r="E30" t="s">
        <v>1837</v>
      </c>
      <c r="G30" t="s">
        <v>1898</v>
      </c>
      <c r="H30">
        <v>1</v>
      </c>
    </row>
    <row r="31" spans="1:8" ht="14.65" x14ac:dyDescent="0.3">
      <c r="A31">
        <f t="shared" si="0"/>
        <v>30</v>
      </c>
      <c r="B31" s="9" t="s">
        <v>346</v>
      </c>
      <c r="C31" s="4" t="s">
        <v>1674</v>
      </c>
      <c r="D31" s="15" t="s">
        <v>1840</v>
      </c>
      <c r="E31" t="s">
        <v>1841</v>
      </c>
      <c r="G31" t="s">
        <v>1842</v>
      </c>
      <c r="H31">
        <v>1</v>
      </c>
    </row>
    <row r="32" spans="1:8" ht="14.65" x14ac:dyDescent="0.3">
      <c r="A32">
        <f t="shared" si="0"/>
        <v>31</v>
      </c>
      <c r="B32" s="9" t="s">
        <v>346</v>
      </c>
      <c r="C32" s="4" t="s">
        <v>1679</v>
      </c>
      <c r="D32" s="15" t="s">
        <v>1855</v>
      </c>
      <c r="E32" t="s">
        <v>1856</v>
      </c>
      <c r="H32">
        <v>1</v>
      </c>
    </row>
    <row r="33" spans="1:8" ht="14.65" x14ac:dyDescent="0.3">
      <c r="A33">
        <f t="shared" si="0"/>
        <v>32</v>
      </c>
      <c r="B33" s="9" t="s">
        <v>1631</v>
      </c>
      <c r="C33" s="4" t="s">
        <v>1636</v>
      </c>
      <c r="D33" s="15" t="s">
        <v>1845</v>
      </c>
      <c r="E33" t="s">
        <v>1846</v>
      </c>
      <c r="H33">
        <v>1</v>
      </c>
    </row>
    <row r="34" spans="1:8" ht="14.65" x14ac:dyDescent="0.3">
      <c r="A34">
        <f t="shared" si="0"/>
        <v>33</v>
      </c>
      <c r="B34" s="9" t="s">
        <v>1631</v>
      </c>
      <c r="C34" s="4" t="s">
        <v>1644</v>
      </c>
      <c r="D34" s="15" t="s">
        <v>1847</v>
      </c>
      <c r="E34" t="s">
        <v>1848</v>
      </c>
      <c r="H34">
        <v>1</v>
      </c>
    </row>
    <row r="35" spans="1:8" ht="14.65" x14ac:dyDescent="0.3">
      <c r="A35">
        <f t="shared" si="0"/>
        <v>34</v>
      </c>
      <c r="B35" s="9" t="s">
        <v>1631</v>
      </c>
      <c r="C35" s="4" t="s">
        <v>1653</v>
      </c>
      <c r="D35" s="15" t="s">
        <v>1849</v>
      </c>
      <c r="E35" t="s">
        <v>1850</v>
      </c>
      <c r="H35">
        <v>1</v>
      </c>
    </row>
    <row r="36" spans="1:8" ht="14.65" x14ac:dyDescent="0.3">
      <c r="A36">
        <f t="shared" si="0"/>
        <v>35</v>
      </c>
      <c r="B36" s="9" t="s">
        <v>1631</v>
      </c>
      <c r="C36" s="4" t="s">
        <v>1851</v>
      </c>
      <c r="D36" s="15" t="s">
        <v>1852</v>
      </c>
      <c r="E36" t="s">
        <v>1853</v>
      </c>
      <c r="H36">
        <v>1</v>
      </c>
    </row>
    <row r="37" spans="1:8" ht="14.65" x14ac:dyDescent="0.3">
      <c r="A37">
        <f t="shared" si="0"/>
        <v>36</v>
      </c>
      <c r="B37" s="9" t="s">
        <v>1631</v>
      </c>
      <c r="C37" s="4" t="s">
        <v>1669</v>
      </c>
      <c r="D37" s="15" t="s">
        <v>1845</v>
      </c>
      <c r="E37" t="s">
        <v>1846</v>
      </c>
      <c r="H37">
        <v>1</v>
      </c>
    </row>
    <row r="38" spans="1:8" ht="14.65" x14ac:dyDescent="0.3">
      <c r="A38">
        <f t="shared" si="0"/>
        <v>37</v>
      </c>
      <c r="B38" s="9" t="s">
        <v>1631</v>
      </c>
      <c r="C38" s="4" t="s">
        <v>1675</v>
      </c>
      <c r="D38" s="15" t="s">
        <v>1847</v>
      </c>
      <c r="E38" t="s">
        <v>1848</v>
      </c>
      <c r="H38">
        <v>1</v>
      </c>
    </row>
    <row r="39" spans="1:8" ht="14.65" x14ac:dyDescent="0.3">
      <c r="A39">
        <f t="shared" si="0"/>
        <v>38</v>
      </c>
      <c r="B39" s="9" t="s">
        <v>1631</v>
      </c>
      <c r="C39" s="4" t="s">
        <v>1680</v>
      </c>
      <c r="D39" s="15" t="s">
        <v>1847</v>
      </c>
      <c r="E39" t="s">
        <v>1848</v>
      </c>
      <c r="H39">
        <v>1</v>
      </c>
    </row>
    <row r="40" spans="1:8" ht="14.65" x14ac:dyDescent="0.3">
      <c r="A40">
        <f t="shared" si="0"/>
        <v>39</v>
      </c>
      <c r="B40" s="9" t="s">
        <v>431</v>
      </c>
      <c r="C40" s="4" t="s">
        <v>1637</v>
      </c>
      <c r="D40" s="15" t="s">
        <v>1857</v>
      </c>
      <c r="E40" t="s">
        <v>1858</v>
      </c>
      <c r="H40">
        <v>1</v>
      </c>
    </row>
    <row r="41" spans="1:8" ht="14.65" x14ac:dyDescent="0.3">
      <c r="A41">
        <f t="shared" si="0"/>
        <v>40</v>
      </c>
      <c r="B41" s="9" t="s">
        <v>490</v>
      </c>
      <c r="C41" s="4" t="s">
        <v>1859</v>
      </c>
      <c r="D41" s="15" t="s">
        <v>1860</v>
      </c>
      <c r="E41" t="s">
        <v>1861</v>
      </c>
      <c r="H41">
        <v>1</v>
      </c>
    </row>
    <row r="42" spans="1:8" ht="14.65" x14ac:dyDescent="0.3">
      <c r="A42">
        <f t="shared" si="0"/>
        <v>41</v>
      </c>
      <c r="B42" s="9" t="s">
        <v>490</v>
      </c>
      <c r="C42" s="4" t="s">
        <v>1878</v>
      </c>
      <c r="D42" s="15" t="s">
        <v>1862</v>
      </c>
      <c r="E42" t="s">
        <v>1863</v>
      </c>
      <c r="H42">
        <v>1</v>
      </c>
    </row>
    <row r="43" spans="1:8" ht="14.65" x14ac:dyDescent="0.3">
      <c r="A43">
        <f t="shared" si="0"/>
        <v>42</v>
      </c>
      <c r="B43" s="9" t="s">
        <v>490</v>
      </c>
      <c r="C43" s="4" t="s">
        <v>1879</v>
      </c>
      <c r="D43" s="15" t="s">
        <v>1876</v>
      </c>
      <c r="E43" t="s">
        <v>1877</v>
      </c>
      <c r="H43">
        <v>1</v>
      </c>
    </row>
    <row r="44" spans="1:8" ht="14.65" x14ac:dyDescent="0.3">
      <c r="A44">
        <f t="shared" si="0"/>
        <v>43</v>
      </c>
      <c r="B44" s="9" t="s">
        <v>490</v>
      </c>
      <c r="C44" s="4" t="s">
        <v>1873</v>
      </c>
      <c r="D44" s="15" t="s">
        <v>1816</v>
      </c>
      <c r="E44" t="s">
        <v>1817</v>
      </c>
      <c r="H44">
        <v>1</v>
      </c>
    </row>
    <row r="45" spans="1:8" ht="14.65" x14ac:dyDescent="0.3">
      <c r="A45">
        <f t="shared" si="0"/>
        <v>44</v>
      </c>
      <c r="B45" s="9" t="s">
        <v>514</v>
      </c>
      <c r="C45" s="4" t="s">
        <v>1880</v>
      </c>
      <c r="D45" s="15" t="s">
        <v>1882</v>
      </c>
      <c r="E45" s="4" t="s">
        <v>1880</v>
      </c>
      <c r="H45">
        <v>1</v>
      </c>
    </row>
    <row r="46" spans="1:8" ht="14.65" x14ac:dyDescent="0.3">
      <c r="A46">
        <f t="shared" si="0"/>
        <v>45</v>
      </c>
      <c r="B46" s="9" t="s">
        <v>514</v>
      </c>
      <c r="C46" s="4" t="s">
        <v>1881</v>
      </c>
      <c r="D46" s="15" t="s">
        <v>1883</v>
      </c>
      <c r="E46" t="s">
        <v>1884</v>
      </c>
      <c r="H46">
        <v>1</v>
      </c>
    </row>
    <row r="47" spans="1:8" ht="14.65" x14ac:dyDescent="0.3">
      <c r="A47">
        <f t="shared" si="0"/>
        <v>46</v>
      </c>
      <c r="B47" s="9" t="s">
        <v>514</v>
      </c>
      <c r="C47" s="4" t="s">
        <v>1654</v>
      </c>
      <c r="D47" s="15" t="s">
        <v>1854</v>
      </c>
      <c r="E47" s="4" t="s">
        <v>1839</v>
      </c>
      <c r="H47">
        <v>1</v>
      </c>
    </row>
    <row r="48" spans="1:8" ht="14.65" x14ac:dyDescent="0.3">
      <c r="A48">
        <f t="shared" si="0"/>
        <v>47</v>
      </c>
      <c r="B48" s="9" t="s">
        <v>514</v>
      </c>
      <c r="C48" s="4" t="s">
        <v>1885</v>
      </c>
      <c r="D48" t="s">
        <v>1922</v>
      </c>
      <c r="E48" t="s">
        <v>1923</v>
      </c>
      <c r="H48">
        <v>1</v>
      </c>
    </row>
    <row r="49" spans="1:8" ht="14.65" x14ac:dyDescent="0.3">
      <c r="A49">
        <f t="shared" si="0"/>
        <v>48</v>
      </c>
      <c r="B49" s="9" t="s">
        <v>514</v>
      </c>
      <c r="C49" s="4" t="s">
        <v>1886</v>
      </c>
      <c r="D49" s="15" t="s">
        <v>1887</v>
      </c>
      <c r="E49" t="s">
        <v>1888</v>
      </c>
      <c r="H49">
        <v>1</v>
      </c>
    </row>
    <row r="50" spans="1:8" ht="14.65" x14ac:dyDescent="0.3">
      <c r="A50">
        <f t="shared" si="0"/>
        <v>49</v>
      </c>
      <c r="B50" s="9" t="s">
        <v>514</v>
      </c>
      <c r="C50" s="4" t="s">
        <v>1676</v>
      </c>
      <c r="D50" t="s">
        <v>1922</v>
      </c>
      <c r="E50" t="s">
        <v>1923</v>
      </c>
      <c r="H50">
        <v>1</v>
      </c>
    </row>
    <row r="51" spans="1:8" ht="14.65" x14ac:dyDescent="0.3">
      <c r="A51">
        <f t="shared" si="0"/>
        <v>50</v>
      </c>
      <c r="B51" s="9" t="s">
        <v>530</v>
      </c>
      <c r="C51" s="4" t="s">
        <v>1899</v>
      </c>
      <c r="D51" s="15" t="s">
        <v>1843</v>
      </c>
      <c r="E51" t="s">
        <v>1900</v>
      </c>
      <c r="H51">
        <v>1</v>
      </c>
    </row>
    <row r="52" spans="1:8" ht="14.65" x14ac:dyDescent="0.3">
      <c r="A52">
        <f t="shared" si="0"/>
        <v>51</v>
      </c>
      <c r="B52" s="9" t="s">
        <v>530</v>
      </c>
      <c r="C52" s="4" t="s">
        <v>1899</v>
      </c>
      <c r="D52" s="15" t="s">
        <v>1901</v>
      </c>
      <c r="E52" t="s">
        <v>1902</v>
      </c>
      <c r="H52">
        <v>1</v>
      </c>
    </row>
    <row r="53" spans="1:8" ht="14.65" x14ac:dyDescent="0.3">
      <c r="A53">
        <f t="shared" si="0"/>
        <v>52</v>
      </c>
      <c r="B53" s="9" t="s">
        <v>530</v>
      </c>
      <c r="C53" s="4" t="s">
        <v>1645</v>
      </c>
      <c r="D53" s="15" t="s">
        <v>1903</v>
      </c>
      <c r="E53" t="s">
        <v>1904</v>
      </c>
      <c r="H53">
        <v>1</v>
      </c>
    </row>
    <row r="54" spans="1:8" ht="14.65" x14ac:dyDescent="0.3">
      <c r="A54">
        <f t="shared" si="0"/>
        <v>53</v>
      </c>
      <c r="B54" s="9" t="s">
        <v>530</v>
      </c>
      <c r="C54" s="4" t="s">
        <v>1655</v>
      </c>
      <c r="D54" s="15" t="s">
        <v>1860</v>
      </c>
      <c r="E54" t="s">
        <v>1861</v>
      </c>
      <c r="H54">
        <v>1</v>
      </c>
    </row>
    <row r="55" spans="1:8" ht="14.65" x14ac:dyDescent="0.3">
      <c r="A55">
        <f t="shared" si="0"/>
        <v>54</v>
      </c>
      <c r="B55" s="9" t="s">
        <v>530</v>
      </c>
      <c r="C55" s="4" t="s">
        <v>1662</v>
      </c>
      <c r="D55" s="15" t="s">
        <v>1887</v>
      </c>
      <c r="E55" t="s">
        <v>1888</v>
      </c>
      <c r="H55">
        <v>1</v>
      </c>
    </row>
    <row r="56" spans="1:8" ht="14.65" x14ac:dyDescent="0.3">
      <c r="A56">
        <f t="shared" si="0"/>
        <v>55</v>
      </c>
      <c r="B56" s="9" t="s">
        <v>1632</v>
      </c>
      <c r="C56" s="4" t="s">
        <v>1908</v>
      </c>
      <c r="D56" s="15" t="s">
        <v>1906</v>
      </c>
      <c r="E56" t="s">
        <v>1907</v>
      </c>
      <c r="G56" t="s">
        <v>1905</v>
      </c>
      <c r="H56">
        <v>1</v>
      </c>
    </row>
    <row r="57" spans="1:8" ht="14.65" x14ac:dyDescent="0.3">
      <c r="A57">
        <f t="shared" si="0"/>
        <v>56</v>
      </c>
      <c r="B57" s="9" t="s">
        <v>1632</v>
      </c>
      <c r="C57" s="4" t="s">
        <v>1909</v>
      </c>
      <c r="D57" s="15" t="s">
        <v>1910</v>
      </c>
      <c r="E57" t="s">
        <v>1911</v>
      </c>
      <c r="G57" t="s">
        <v>1905</v>
      </c>
      <c r="H57">
        <v>1</v>
      </c>
    </row>
    <row r="58" spans="1:8" ht="14.65" x14ac:dyDescent="0.3">
      <c r="A58">
        <f t="shared" si="0"/>
        <v>57</v>
      </c>
      <c r="B58" s="9" t="s">
        <v>1632</v>
      </c>
      <c r="C58" s="4" t="s">
        <v>1646</v>
      </c>
      <c r="D58" s="15" t="s">
        <v>1912</v>
      </c>
      <c r="E58" t="s">
        <v>1913</v>
      </c>
      <c r="H58">
        <v>1</v>
      </c>
    </row>
    <row r="59" spans="1:8" ht="14.65" x14ac:dyDescent="0.3">
      <c r="A59">
        <f t="shared" si="0"/>
        <v>58</v>
      </c>
      <c r="B59" s="9" t="s">
        <v>1632</v>
      </c>
      <c r="C59" s="4" t="s">
        <v>1656</v>
      </c>
      <c r="D59" s="15" t="s">
        <v>1914</v>
      </c>
      <c r="E59" t="s">
        <v>1915</v>
      </c>
      <c r="G59" t="s">
        <v>1916</v>
      </c>
      <c r="H59">
        <v>1</v>
      </c>
    </row>
    <row r="60" spans="1:8" ht="14.65" x14ac:dyDescent="0.3">
      <c r="A60">
        <f t="shared" si="0"/>
        <v>59</v>
      </c>
      <c r="B60" s="9" t="s">
        <v>1632</v>
      </c>
      <c r="C60" s="4" t="s">
        <v>1917</v>
      </c>
      <c r="D60" s="15" t="s">
        <v>1918</v>
      </c>
      <c r="E60" t="s">
        <v>1919</v>
      </c>
      <c r="G60" t="s">
        <v>1835</v>
      </c>
      <c r="H60">
        <v>1</v>
      </c>
    </row>
    <row r="61" spans="1:8" ht="14.65" x14ac:dyDescent="0.3">
      <c r="A61">
        <f t="shared" si="0"/>
        <v>60</v>
      </c>
      <c r="B61" s="9" t="s">
        <v>1632</v>
      </c>
      <c r="C61" s="4" t="s">
        <v>1663</v>
      </c>
      <c r="D61" s="15" t="s">
        <v>1883</v>
      </c>
      <c r="E61" t="s">
        <v>1884</v>
      </c>
      <c r="H61">
        <v>1</v>
      </c>
    </row>
    <row r="62" spans="1:8" ht="14.65" x14ac:dyDescent="0.3">
      <c r="A62">
        <f t="shared" si="0"/>
        <v>61</v>
      </c>
      <c r="B62" s="9" t="s">
        <v>572</v>
      </c>
      <c r="C62" s="4" t="s">
        <v>1921</v>
      </c>
      <c r="D62" t="s">
        <v>1922</v>
      </c>
      <c r="E62" t="s">
        <v>1923</v>
      </c>
      <c r="H62">
        <v>1</v>
      </c>
    </row>
    <row r="63" spans="1:8" ht="14.65" x14ac:dyDescent="0.3">
      <c r="A63">
        <f t="shared" si="0"/>
        <v>62</v>
      </c>
      <c r="B63" s="9" t="s">
        <v>572</v>
      </c>
      <c r="C63" s="4" t="s">
        <v>1920</v>
      </c>
      <c r="D63" t="s">
        <v>1924</v>
      </c>
      <c r="E63" t="s">
        <v>1925</v>
      </c>
      <c r="H63">
        <v>1</v>
      </c>
    </row>
    <row r="64" spans="1:8" ht="14.65" x14ac:dyDescent="0.3">
      <c r="A64">
        <f t="shared" si="0"/>
        <v>63</v>
      </c>
      <c r="B64" s="9" t="s">
        <v>586</v>
      </c>
      <c r="C64" s="4" t="s">
        <v>1931</v>
      </c>
      <c r="D64" t="s">
        <v>1932</v>
      </c>
      <c r="E64" t="s">
        <v>1933</v>
      </c>
      <c r="H64">
        <v>1</v>
      </c>
    </row>
    <row r="65" spans="1:8" ht="14.65" x14ac:dyDescent="0.3">
      <c r="A65">
        <f t="shared" si="0"/>
        <v>64</v>
      </c>
      <c r="B65" s="9" t="s">
        <v>586</v>
      </c>
      <c r="C65" s="4" t="s">
        <v>1926</v>
      </c>
      <c r="D65" t="s">
        <v>1934</v>
      </c>
      <c r="E65" t="s">
        <v>1935</v>
      </c>
      <c r="H65">
        <v>1</v>
      </c>
    </row>
    <row r="66" spans="1:8" ht="14.65" x14ac:dyDescent="0.3">
      <c r="A66">
        <f t="shared" si="0"/>
        <v>65</v>
      </c>
      <c r="B66" s="9" t="s">
        <v>586</v>
      </c>
      <c r="C66" s="4" t="s">
        <v>1926</v>
      </c>
      <c r="D66" t="s">
        <v>1936</v>
      </c>
      <c r="E66" t="s">
        <v>1937</v>
      </c>
      <c r="H66">
        <v>1</v>
      </c>
    </row>
    <row r="67" spans="1:8" ht="14.65" x14ac:dyDescent="0.3">
      <c r="A67">
        <f t="shared" si="0"/>
        <v>66</v>
      </c>
      <c r="B67" s="9" t="s">
        <v>586</v>
      </c>
      <c r="C67" s="4" t="s">
        <v>1938</v>
      </c>
      <c r="D67" t="s">
        <v>1939</v>
      </c>
      <c r="E67" t="s">
        <v>1940</v>
      </c>
      <c r="H67">
        <v>1</v>
      </c>
    </row>
    <row r="68" spans="1:8" ht="14.65" x14ac:dyDescent="0.3">
      <c r="A68">
        <f t="shared" ref="A68:A131" si="1">+A67+1</f>
        <v>67</v>
      </c>
      <c r="B68" s="9" t="s">
        <v>586</v>
      </c>
      <c r="C68" s="4" t="s">
        <v>1927</v>
      </c>
      <c r="D68" t="s">
        <v>1941</v>
      </c>
      <c r="E68" t="s">
        <v>1942</v>
      </c>
      <c r="H68">
        <v>1</v>
      </c>
    </row>
    <row r="69" spans="1:8" ht="14.65" x14ac:dyDescent="0.3">
      <c r="A69">
        <f t="shared" si="1"/>
        <v>68</v>
      </c>
      <c r="B69" s="9" t="s">
        <v>586</v>
      </c>
      <c r="C69" s="4" t="s">
        <v>1928</v>
      </c>
      <c r="D69" t="s">
        <v>1943</v>
      </c>
      <c r="E69" t="s">
        <v>1944</v>
      </c>
      <c r="H69">
        <v>1</v>
      </c>
    </row>
    <row r="70" spans="1:8" ht="14.65" x14ac:dyDescent="0.3">
      <c r="A70">
        <f t="shared" si="1"/>
        <v>69</v>
      </c>
      <c r="B70" s="9" t="s">
        <v>586</v>
      </c>
      <c r="C70" s="4" t="s">
        <v>1929</v>
      </c>
      <c r="D70" t="s">
        <v>1945</v>
      </c>
      <c r="E70" t="s">
        <v>1946</v>
      </c>
      <c r="H70">
        <v>1</v>
      </c>
    </row>
    <row r="71" spans="1:8" ht="14.65" x14ac:dyDescent="0.3">
      <c r="A71">
        <f t="shared" si="1"/>
        <v>70</v>
      </c>
      <c r="B71" s="9" t="s">
        <v>586</v>
      </c>
      <c r="C71" s="4" t="s">
        <v>1950</v>
      </c>
      <c r="D71" t="s">
        <v>1947</v>
      </c>
      <c r="E71" t="s">
        <v>1948</v>
      </c>
      <c r="H71">
        <v>1</v>
      </c>
    </row>
    <row r="72" spans="1:8" ht="14.65" x14ac:dyDescent="0.3">
      <c r="A72">
        <f t="shared" si="1"/>
        <v>71</v>
      </c>
      <c r="B72" s="9" t="s">
        <v>586</v>
      </c>
      <c r="C72" s="4" t="s">
        <v>1949</v>
      </c>
      <c r="D72" t="s">
        <v>1951</v>
      </c>
      <c r="E72" t="s">
        <v>1952</v>
      </c>
      <c r="H72">
        <v>1</v>
      </c>
    </row>
    <row r="73" spans="1:8" ht="14.65" x14ac:dyDescent="0.3">
      <c r="A73">
        <f t="shared" si="1"/>
        <v>72</v>
      </c>
      <c r="B73" s="9" t="s">
        <v>586</v>
      </c>
      <c r="C73" s="4" t="s">
        <v>1930</v>
      </c>
      <c r="D73" t="s">
        <v>1953</v>
      </c>
      <c r="E73" t="s">
        <v>1954</v>
      </c>
      <c r="G73" t="s">
        <v>1955</v>
      </c>
      <c r="H73">
        <v>1</v>
      </c>
    </row>
    <row r="74" spans="1:8" ht="14.65" x14ac:dyDescent="0.3">
      <c r="A74">
        <f t="shared" si="1"/>
        <v>73</v>
      </c>
      <c r="B74" s="9" t="s">
        <v>606</v>
      </c>
      <c r="C74" s="4" t="s">
        <v>1962</v>
      </c>
      <c r="D74" t="s">
        <v>1932</v>
      </c>
      <c r="E74" t="s">
        <v>1933</v>
      </c>
      <c r="H74">
        <v>1</v>
      </c>
    </row>
    <row r="75" spans="1:8" ht="14.65" x14ac:dyDescent="0.3">
      <c r="A75">
        <f t="shared" si="1"/>
        <v>74</v>
      </c>
      <c r="B75" s="9" t="s">
        <v>606</v>
      </c>
      <c r="C75" s="4" t="s">
        <v>1963</v>
      </c>
      <c r="D75" t="s">
        <v>1960</v>
      </c>
      <c r="E75" t="s">
        <v>1961</v>
      </c>
      <c r="H75">
        <v>1</v>
      </c>
    </row>
    <row r="76" spans="1:8" ht="14.65" x14ac:dyDescent="0.3">
      <c r="A76">
        <f t="shared" si="1"/>
        <v>75</v>
      </c>
      <c r="B76" s="9" t="s">
        <v>606</v>
      </c>
      <c r="C76" s="4" t="s">
        <v>1956</v>
      </c>
      <c r="D76" t="s">
        <v>1964</v>
      </c>
      <c r="E76" s="4" t="s">
        <v>1956</v>
      </c>
      <c r="H76">
        <v>1</v>
      </c>
    </row>
    <row r="77" spans="1:8" ht="14.65" x14ac:dyDescent="0.3">
      <c r="A77">
        <f t="shared" si="1"/>
        <v>76</v>
      </c>
      <c r="B77" s="9" t="s">
        <v>606</v>
      </c>
      <c r="C77" s="4" t="s">
        <v>1957</v>
      </c>
      <c r="D77" t="s">
        <v>1965</v>
      </c>
      <c r="E77" t="s">
        <v>1966</v>
      </c>
      <c r="G77" t="s">
        <v>1967</v>
      </c>
      <c r="H77">
        <v>1</v>
      </c>
    </row>
    <row r="78" spans="1:8" ht="14.65" x14ac:dyDescent="0.3">
      <c r="A78">
        <f t="shared" si="1"/>
        <v>77</v>
      </c>
      <c r="B78" s="9" t="s">
        <v>606</v>
      </c>
      <c r="C78" s="4" t="s">
        <v>1670</v>
      </c>
      <c r="D78" s="15" t="s">
        <v>1824</v>
      </c>
      <c r="E78" t="s">
        <v>1825</v>
      </c>
      <c r="G78" t="s">
        <v>1836</v>
      </c>
      <c r="H78">
        <v>1</v>
      </c>
    </row>
    <row r="79" spans="1:8" ht="14.65" x14ac:dyDescent="0.3">
      <c r="A79">
        <f t="shared" si="1"/>
        <v>78</v>
      </c>
      <c r="B79" s="9" t="s">
        <v>606</v>
      </c>
      <c r="C79" s="4" t="s">
        <v>1958</v>
      </c>
      <c r="D79" t="s">
        <v>1939</v>
      </c>
      <c r="E79" t="s">
        <v>1940</v>
      </c>
      <c r="H79">
        <v>1</v>
      </c>
    </row>
    <row r="80" spans="1:8" ht="14.65" x14ac:dyDescent="0.3">
      <c r="A80">
        <f t="shared" si="1"/>
        <v>79</v>
      </c>
      <c r="B80" s="9" t="s">
        <v>606</v>
      </c>
      <c r="C80" s="4" t="s">
        <v>1959</v>
      </c>
      <c r="D80" t="s">
        <v>1968</v>
      </c>
      <c r="E80" t="s">
        <v>1969</v>
      </c>
      <c r="H80">
        <v>1</v>
      </c>
    </row>
    <row r="81" spans="1:8" ht="14.65" x14ac:dyDescent="0.3">
      <c r="A81">
        <f t="shared" si="1"/>
        <v>80</v>
      </c>
      <c r="B81" s="9" t="s">
        <v>623</v>
      </c>
      <c r="C81" s="4" t="s">
        <v>1970</v>
      </c>
      <c r="D81" t="s">
        <v>1971</v>
      </c>
      <c r="E81" t="s">
        <v>1972</v>
      </c>
      <c r="H81">
        <v>1</v>
      </c>
    </row>
    <row r="82" spans="1:8" ht="14.65" x14ac:dyDescent="0.3">
      <c r="A82">
        <f t="shared" si="1"/>
        <v>81</v>
      </c>
      <c r="B82" s="9" t="s">
        <v>623</v>
      </c>
      <c r="C82" s="4" t="s">
        <v>1973</v>
      </c>
      <c r="D82" s="15" t="s">
        <v>1910</v>
      </c>
      <c r="E82" t="s">
        <v>1911</v>
      </c>
      <c r="H82">
        <v>1</v>
      </c>
    </row>
    <row r="83" spans="1:8" ht="14.65" x14ac:dyDescent="0.3">
      <c r="A83">
        <f t="shared" si="1"/>
        <v>82</v>
      </c>
      <c r="B83" s="9" t="s">
        <v>623</v>
      </c>
      <c r="C83" s="4" t="s">
        <v>1657</v>
      </c>
      <c r="D83" t="s">
        <v>1974</v>
      </c>
      <c r="E83" t="s">
        <v>1975</v>
      </c>
      <c r="G83" t="s">
        <v>1976</v>
      </c>
      <c r="H83">
        <v>1</v>
      </c>
    </row>
    <row r="84" spans="1:8" ht="14.65" x14ac:dyDescent="0.3">
      <c r="A84">
        <f t="shared" si="1"/>
        <v>83</v>
      </c>
      <c r="B84" s="9" t="s">
        <v>691</v>
      </c>
      <c r="C84" s="4" t="s">
        <v>1638</v>
      </c>
      <c r="D84" t="s">
        <v>1843</v>
      </c>
      <c r="E84" t="s">
        <v>1977</v>
      </c>
      <c r="H84">
        <v>1</v>
      </c>
    </row>
    <row r="85" spans="1:8" ht="14.65" x14ac:dyDescent="0.3">
      <c r="A85">
        <f t="shared" si="1"/>
        <v>84</v>
      </c>
      <c r="B85" s="9" t="s">
        <v>691</v>
      </c>
      <c r="C85" s="4" t="s">
        <v>1647</v>
      </c>
      <c r="D85" t="s">
        <v>1978</v>
      </c>
      <c r="E85" t="s">
        <v>1979</v>
      </c>
      <c r="H85">
        <v>1</v>
      </c>
    </row>
    <row r="86" spans="1:8" ht="14.65" x14ac:dyDescent="0.3">
      <c r="A86">
        <f t="shared" si="1"/>
        <v>85</v>
      </c>
      <c r="B86" s="9" t="s">
        <v>691</v>
      </c>
      <c r="C86" s="4" t="s">
        <v>1658</v>
      </c>
      <c r="D86" t="s">
        <v>1924</v>
      </c>
      <c r="E86" t="s">
        <v>1925</v>
      </c>
      <c r="H86">
        <v>1</v>
      </c>
    </row>
    <row r="87" spans="1:8" ht="14.65" x14ac:dyDescent="0.3">
      <c r="A87">
        <f t="shared" si="1"/>
        <v>86</v>
      </c>
      <c r="B87" s="9" t="s">
        <v>712</v>
      </c>
      <c r="C87" s="4" t="s">
        <v>1980</v>
      </c>
      <c r="D87" t="s">
        <v>1924</v>
      </c>
      <c r="E87" t="s">
        <v>1925</v>
      </c>
      <c r="H87">
        <v>1</v>
      </c>
    </row>
    <row r="88" spans="1:8" ht="14.65" x14ac:dyDescent="0.3">
      <c r="A88">
        <f t="shared" si="1"/>
        <v>87</v>
      </c>
      <c r="B88" s="9" t="s">
        <v>712</v>
      </c>
      <c r="C88" s="4" t="s">
        <v>1981</v>
      </c>
      <c r="D88" t="s">
        <v>1982</v>
      </c>
      <c r="E88" t="s">
        <v>1983</v>
      </c>
      <c r="H88">
        <v>1</v>
      </c>
    </row>
    <row r="89" spans="1:8" ht="14.65" x14ac:dyDescent="0.3">
      <c r="A89">
        <f t="shared" si="1"/>
        <v>88</v>
      </c>
      <c r="B89" s="9" t="s">
        <v>728</v>
      </c>
      <c r="C89" s="4" t="s">
        <v>1984</v>
      </c>
      <c r="D89" t="s">
        <v>1924</v>
      </c>
      <c r="E89" t="s">
        <v>1925</v>
      </c>
      <c r="H89">
        <v>1</v>
      </c>
    </row>
    <row r="90" spans="1:8" ht="14.65" x14ac:dyDescent="0.3">
      <c r="A90">
        <f t="shared" si="1"/>
        <v>89</v>
      </c>
      <c r="B90" s="9" t="s">
        <v>728</v>
      </c>
      <c r="C90" s="4" t="s">
        <v>1985</v>
      </c>
      <c r="D90" t="s">
        <v>1922</v>
      </c>
      <c r="E90" t="s">
        <v>1923</v>
      </c>
      <c r="H90">
        <v>1</v>
      </c>
    </row>
    <row r="91" spans="1:8" ht="14.65" x14ac:dyDescent="0.3">
      <c r="A91">
        <f t="shared" si="1"/>
        <v>90</v>
      </c>
      <c r="B91" s="9" t="s">
        <v>728</v>
      </c>
      <c r="C91" s="4" t="s">
        <v>1986</v>
      </c>
      <c r="D91" t="s">
        <v>1987</v>
      </c>
      <c r="E91" t="s">
        <v>1988</v>
      </c>
      <c r="H91">
        <v>1</v>
      </c>
    </row>
    <row r="92" spans="1:8" ht="14.65" x14ac:dyDescent="0.3">
      <c r="A92">
        <f t="shared" si="1"/>
        <v>91</v>
      </c>
      <c r="B92" s="9" t="s">
        <v>739</v>
      </c>
      <c r="C92" s="4" t="s">
        <v>1989</v>
      </c>
      <c r="D92" t="s">
        <v>1843</v>
      </c>
      <c r="E92" t="s">
        <v>1977</v>
      </c>
      <c r="H92">
        <v>1</v>
      </c>
    </row>
    <row r="93" spans="1:8" ht="14.65" x14ac:dyDescent="0.3">
      <c r="A93">
        <f t="shared" si="1"/>
        <v>92</v>
      </c>
      <c r="B93" s="9" t="s">
        <v>739</v>
      </c>
      <c r="C93" s="4" t="s">
        <v>1648</v>
      </c>
      <c r="D93" t="s">
        <v>1924</v>
      </c>
      <c r="E93" t="s">
        <v>1925</v>
      </c>
      <c r="H93">
        <v>1</v>
      </c>
    </row>
    <row r="94" spans="1:8" ht="14.65" x14ac:dyDescent="0.3">
      <c r="A94">
        <f t="shared" si="1"/>
        <v>93</v>
      </c>
      <c r="B94" s="9" t="s">
        <v>768</v>
      </c>
      <c r="C94" s="4" t="s">
        <v>1990</v>
      </c>
      <c r="D94" t="s">
        <v>1924</v>
      </c>
      <c r="E94" t="s">
        <v>1925</v>
      </c>
      <c r="H94">
        <v>1</v>
      </c>
    </row>
    <row r="95" spans="1:8" ht="14.65" x14ac:dyDescent="0.3">
      <c r="A95">
        <f t="shared" si="1"/>
        <v>94</v>
      </c>
      <c r="B95" s="9" t="s">
        <v>768</v>
      </c>
      <c r="C95" s="4" t="s">
        <v>1991</v>
      </c>
      <c r="D95" t="s">
        <v>1922</v>
      </c>
      <c r="E95" t="s">
        <v>1923</v>
      </c>
      <c r="H95">
        <v>1</v>
      </c>
    </row>
    <row r="96" spans="1:8" ht="14.65" x14ac:dyDescent="0.3">
      <c r="A96">
        <f t="shared" si="1"/>
        <v>95</v>
      </c>
      <c r="B96" s="9" t="s">
        <v>768</v>
      </c>
      <c r="C96" s="4" t="s">
        <v>1649</v>
      </c>
      <c r="D96" t="s">
        <v>1982</v>
      </c>
      <c r="E96" t="s">
        <v>1983</v>
      </c>
      <c r="H96">
        <v>1</v>
      </c>
    </row>
    <row r="97" spans="1:8" ht="14.65" x14ac:dyDescent="0.3">
      <c r="A97">
        <f t="shared" si="1"/>
        <v>96</v>
      </c>
      <c r="B97" s="9" t="s">
        <v>791</v>
      </c>
      <c r="C97" s="4" t="s">
        <v>1639</v>
      </c>
      <c r="D97" t="s">
        <v>1924</v>
      </c>
      <c r="E97" t="s">
        <v>1925</v>
      </c>
      <c r="H97">
        <v>1</v>
      </c>
    </row>
    <row r="98" spans="1:8" ht="14.65" x14ac:dyDescent="0.3">
      <c r="A98">
        <f t="shared" si="1"/>
        <v>97</v>
      </c>
      <c r="B98" s="9" t="s">
        <v>818</v>
      </c>
      <c r="C98" s="4" t="s">
        <v>1993</v>
      </c>
      <c r="D98" t="s">
        <v>1922</v>
      </c>
      <c r="E98" t="s">
        <v>1923</v>
      </c>
      <c r="H98">
        <v>1</v>
      </c>
    </row>
    <row r="99" spans="1:8" ht="14.65" x14ac:dyDescent="0.3">
      <c r="A99">
        <f t="shared" si="1"/>
        <v>98</v>
      </c>
      <c r="B99" s="9" t="s">
        <v>818</v>
      </c>
      <c r="C99" s="4" t="s">
        <v>1992</v>
      </c>
      <c r="D99" t="s">
        <v>1924</v>
      </c>
      <c r="E99" t="s">
        <v>1925</v>
      </c>
      <c r="H99">
        <v>1</v>
      </c>
    </row>
    <row r="100" spans="1:8" ht="14.65" x14ac:dyDescent="0.3">
      <c r="A100">
        <f t="shared" si="1"/>
        <v>99</v>
      </c>
      <c r="B100" s="4" t="s">
        <v>846</v>
      </c>
      <c r="C100" s="4" t="s">
        <v>1994</v>
      </c>
      <c r="D100" t="s">
        <v>1932</v>
      </c>
      <c r="E100" t="s">
        <v>1933</v>
      </c>
      <c r="H100">
        <v>1</v>
      </c>
    </row>
    <row r="101" spans="1:8" ht="14.65" x14ac:dyDescent="0.3">
      <c r="A101">
        <f t="shared" si="1"/>
        <v>100</v>
      </c>
      <c r="B101" s="4" t="s">
        <v>846</v>
      </c>
      <c r="C101" s="4" t="s">
        <v>1995</v>
      </c>
      <c r="D101" t="s">
        <v>1960</v>
      </c>
      <c r="E101" t="s">
        <v>1961</v>
      </c>
      <c r="H101">
        <v>1</v>
      </c>
    </row>
    <row r="102" spans="1:8" ht="14.65" x14ac:dyDescent="0.3">
      <c r="A102">
        <f t="shared" si="1"/>
        <v>101</v>
      </c>
      <c r="B102" s="4" t="s">
        <v>846</v>
      </c>
      <c r="C102" s="4" t="s">
        <v>1996</v>
      </c>
      <c r="D102" s="15" t="s">
        <v>1910</v>
      </c>
      <c r="E102" t="s">
        <v>1911</v>
      </c>
      <c r="H102">
        <v>1</v>
      </c>
    </row>
    <row r="103" spans="1:8" ht="14.65" x14ac:dyDescent="0.3">
      <c r="A103">
        <f t="shared" si="1"/>
        <v>102</v>
      </c>
      <c r="B103" s="4" t="s">
        <v>846</v>
      </c>
      <c r="C103" s="4" t="s">
        <v>1664</v>
      </c>
      <c r="D103" t="s">
        <v>1922</v>
      </c>
      <c r="E103" t="s">
        <v>1923</v>
      </c>
      <c r="H103">
        <v>1</v>
      </c>
    </row>
    <row r="104" spans="1:8" ht="14.65" x14ac:dyDescent="0.3">
      <c r="A104">
        <f t="shared" si="1"/>
        <v>103</v>
      </c>
      <c r="B104" s="4" t="s">
        <v>846</v>
      </c>
      <c r="C104" s="4" t="s">
        <v>1671</v>
      </c>
      <c r="D104" t="s">
        <v>1922</v>
      </c>
      <c r="E104" t="s">
        <v>1923</v>
      </c>
      <c r="H104">
        <v>1</v>
      </c>
    </row>
    <row r="105" spans="1:8" ht="14.65" x14ac:dyDescent="0.3">
      <c r="A105">
        <f t="shared" si="1"/>
        <v>104</v>
      </c>
      <c r="B105" s="4" t="s">
        <v>846</v>
      </c>
      <c r="C105" s="4" t="s">
        <v>1677</v>
      </c>
      <c r="D105" t="s">
        <v>1997</v>
      </c>
      <c r="E105" t="s">
        <v>1998</v>
      </c>
      <c r="H105">
        <v>1</v>
      </c>
    </row>
    <row r="106" spans="1:8" ht="14.65" x14ac:dyDescent="0.3">
      <c r="A106">
        <f t="shared" si="1"/>
        <v>105</v>
      </c>
      <c r="B106" s="4" t="s">
        <v>846</v>
      </c>
      <c r="C106" s="4" t="s">
        <v>1681</v>
      </c>
      <c r="D106" s="15" t="s">
        <v>1910</v>
      </c>
      <c r="E106" t="s">
        <v>1911</v>
      </c>
      <c r="H106">
        <v>1</v>
      </c>
    </row>
    <row r="107" spans="1:8" ht="14.65" x14ac:dyDescent="0.3">
      <c r="A107">
        <f t="shared" si="1"/>
        <v>106</v>
      </c>
      <c r="B107" s="4" t="s">
        <v>846</v>
      </c>
      <c r="C107" s="4" t="s">
        <v>1683</v>
      </c>
      <c r="D107" t="s">
        <v>1922</v>
      </c>
      <c r="E107" t="s">
        <v>1923</v>
      </c>
      <c r="H107">
        <v>1</v>
      </c>
    </row>
    <row r="108" spans="1:8" ht="14.65" x14ac:dyDescent="0.3">
      <c r="A108">
        <f t="shared" si="1"/>
        <v>107</v>
      </c>
      <c r="B108" s="4" t="s">
        <v>846</v>
      </c>
      <c r="C108" s="4" t="s">
        <v>1684</v>
      </c>
      <c r="D108" t="s">
        <v>1999</v>
      </c>
      <c r="E108" t="s">
        <v>2000</v>
      </c>
      <c r="H108">
        <v>1</v>
      </c>
    </row>
    <row r="109" spans="1:8" ht="14.65" x14ac:dyDescent="0.3">
      <c r="A109">
        <f t="shared" si="1"/>
        <v>108</v>
      </c>
      <c r="B109" s="4" t="s">
        <v>859</v>
      </c>
      <c r="C109" s="4" t="s">
        <v>2002</v>
      </c>
      <c r="D109" t="s">
        <v>1924</v>
      </c>
      <c r="E109" t="s">
        <v>1925</v>
      </c>
      <c r="H109">
        <v>1</v>
      </c>
    </row>
    <row r="110" spans="1:8" ht="14.65" x14ac:dyDescent="0.3">
      <c r="A110">
        <f t="shared" si="1"/>
        <v>109</v>
      </c>
      <c r="B110" s="4" t="s">
        <v>859</v>
      </c>
      <c r="C110" s="4" t="s">
        <v>2003</v>
      </c>
      <c r="D110" t="s">
        <v>1922</v>
      </c>
      <c r="E110" t="s">
        <v>1923</v>
      </c>
      <c r="H110">
        <v>1</v>
      </c>
    </row>
    <row r="111" spans="1:8" ht="14.65" x14ac:dyDescent="0.3">
      <c r="A111">
        <f t="shared" si="1"/>
        <v>110</v>
      </c>
      <c r="B111" s="4" t="s">
        <v>859</v>
      </c>
      <c r="C111" s="4" t="s">
        <v>2001</v>
      </c>
      <c r="D111" t="s">
        <v>1987</v>
      </c>
      <c r="E111" t="s">
        <v>1988</v>
      </c>
      <c r="H111">
        <v>1</v>
      </c>
    </row>
    <row r="112" spans="1:8" ht="14.65" x14ac:dyDescent="0.3">
      <c r="A112">
        <f t="shared" si="1"/>
        <v>111</v>
      </c>
      <c r="B112" s="4" t="s">
        <v>879</v>
      </c>
      <c r="C112" s="4" t="s">
        <v>1640</v>
      </c>
      <c r="D112" t="s">
        <v>1922</v>
      </c>
      <c r="E112" t="s">
        <v>1923</v>
      </c>
      <c r="H112">
        <v>1</v>
      </c>
    </row>
    <row r="113" spans="1:8" ht="14.65" x14ac:dyDescent="0.3">
      <c r="A113">
        <f t="shared" si="1"/>
        <v>112</v>
      </c>
      <c r="B113" s="4" t="s">
        <v>879</v>
      </c>
      <c r="C113" s="4" t="s">
        <v>1640</v>
      </c>
      <c r="D113" t="s">
        <v>1982</v>
      </c>
      <c r="E113" t="s">
        <v>1983</v>
      </c>
      <c r="H113">
        <v>1</v>
      </c>
    </row>
    <row r="114" spans="1:8" ht="14.65" x14ac:dyDescent="0.3">
      <c r="A114">
        <f t="shared" si="1"/>
        <v>113</v>
      </c>
      <c r="B114" s="4" t="s">
        <v>913</v>
      </c>
      <c r="C114" s="4" t="s">
        <v>1641</v>
      </c>
      <c r="D114" t="s">
        <v>1843</v>
      </c>
      <c r="E114" t="s">
        <v>1977</v>
      </c>
      <c r="H114">
        <v>1</v>
      </c>
    </row>
    <row r="115" spans="1:8" ht="14.65" x14ac:dyDescent="0.3">
      <c r="A115">
        <f t="shared" si="1"/>
        <v>114</v>
      </c>
      <c r="B115" s="4" t="s">
        <v>913</v>
      </c>
      <c r="C115" s="4" t="s">
        <v>2007</v>
      </c>
      <c r="D115" t="s">
        <v>2004</v>
      </c>
      <c r="E115" t="s">
        <v>2008</v>
      </c>
      <c r="H115">
        <v>1</v>
      </c>
    </row>
    <row r="116" spans="1:8" ht="14.65" x14ac:dyDescent="0.3">
      <c r="A116">
        <f t="shared" si="1"/>
        <v>115</v>
      </c>
      <c r="B116" s="4" t="s">
        <v>913</v>
      </c>
      <c r="C116" s="4" t="s">
        <v>2006</v>
      </c>
      <c r="D116" t="s">
        <v>2009</v>
      </c>
      <c r="E116" t="s">
        <v>2010</v>
      </c>
      <c r="H116">
        <v>1</v>
      </c>
    </row>
    <row r="117" spans="1:8" ht="14.65" x14ac:dyDescent="0.3">
      <c r="A117">
        <f t="shared" si="1"/>
        <v>116</v>
      </c>
      <c r="B117" s="4" t="s">
        <v>913</v>
      </c>
      <c r="C117" s="4" t="s">
        <v>1659</v>
      </c>
      <c r="D117" s="15" t="s">
        <v>1887</v>
      </c>
      <c r="E117" t="s">
        <v>1888</v>
      </c>
      <c r="H117">
        <v>1</v>
      </c>
    </row>
    <row r="118" spans="1:8" ht="14.65" x14ac:dyDescent="0.3">
      <c r="A118">
        <f t="shared" si="1"/>
        <v>117</v>
      </c>
      <c r="B118" s="4" t="s">
        <v>913</v>
      </c>
      <c r="C118" s="4" t="s">
        <v>1665</v>
      </c>
      <c r="D118" t="s">
        <v>2011</v>
      </c>
      <c r="E118" t="s">
        <v>2012</v>
      </c>
      <c r="H118">
        <v>1</v>
      </c>
    </row>
    <row r="119" spans="1:8" ht="14.65" x14ac:dyDescent="0.3">
      <c r="A119">
        <f t="shared" si="1"/>
        <v>118</v>
      </c>
      <c r="B119" s="4" t="s">
        <v>913</v>
      </c>
      <c r="C119" s="4" t="s">
        <v>2005</v>
      </c>
      <c r="D119" s="15" t="s">
        <v>1843</v>
      </c>
      <c r="E119" t="s">
        <v>1900</v>
      </c>
      <c r="H119">
        <v>1</v>
      </c>
    </row>
    <row r="120" spans="1:8" ht="14.65" x14ac:dyDescent="0.3">
      <c r="A120">
        <f t="shared" si="1"/>
        <v>119</v>
      </c>
      <c r="B120" s="4" t="s">
        <v>963</v>
      </c>
      <c r="C120" s="4" t="s">
        <v>2014</v>
      </c>
      <c r="D120" t="s">
        <v>1924</v>
      </c>
      <c r="E120" t="s">
        <v>1925</v>
      </c>
      <c r="H120">
        <v>1</v>
      </c>
    </row>
    <row r="121" spans="1:8" ht="14.65" x14ac:dyDescent="0.3">
      <c r="A121">
        <f t="shared" si="1"/>
        <v>120</v>
      </c>
      <c r="B121" s="4" t="s">
        <v>963</v>
      </c>
      <c r="C121" s="4" t="s">
        <v>2013</v>
      </c>
      <c r="D121" t="s">
        <v>1982</v>
      </c>
      <c r="E121" t="s">
        <v>1983</v>
      </c>
      <c r="H121">
        <v>1</v>
      </c>
    </row>
    <row r="122" spans="1:8" ht="14.65" x14ac:dyDescent="0.3">
      <c r="A122">
        <f t="shared" si="1"/>
        <v>121</v>
      </c>
      <c r="B122" s="4" t="s">
        <v>963</v>
      </c>
      <c r="C122" s="4" t="s">
        <v>1650</v>
      </c>
      <c r="D122" t="s">
        <v>2015</v>
      </c>
      <c r="E122" t="s">
        <v>2016</v>
      </c>
      <c r="H122">
        <v>1</v>
      </c>
    </row>
    <row r="123" spans="1:8" ht="14.65" x14ac:dyDescent="0.3">
      <c r="A123">
        <f t="shared" si="1"/>
        <v>122</v>
      </c>
      <c r="B123" s="4" t="s">
        <v>963</v>
      </c>
      <c r="C123" s="4" t="s">
        <v>1660</v>
      </c>
      <c r="D123" t="s">
        <v>2017</v>
      </c>
      <c r="E123" t="s">
        <v>2018</v>
      </c>
      <c r="H123">
        <v>1</v>
      </c>
    </row>
    <row r="124" spans="1:8" ht="14.65" x14ac:dyDescent="0.3">
      <c r="A124">
        <f t="shared" si="1"/>
        <v>123</v>
      </c>
      <c r="B124" s="4" t="s">
        <v>963</v>
      </c>
      <c r="C124" s="4" t="s">
        <v>2019</v>
      </c>
      <c r="D124" t="s">
        <v>2020</v>
      </c>
      <c r="E124" t="s">
        <v>2021</v>
      </c>
      <c r="H124">
        <v>1</v>
      </c>
    </row>
    <row r="125" spans="1:8" ht="14.65" x14ac:dyDescent="0.3">
      <c r="A125">
        <f t="shared" si="1"/>
        <v>124</v>
      </c>
      <c r="B125" s="4" t="s">
        <v>963</v>
      </c>
      <c r="C125" s="4" t="s">
        <v>2031</v>
      </c>
      <c r="D125" s="15" t="s">
        <v>1887</v>
      </c>
      <c r="E125" t="s">
        <v>1888</v>
      </c>
      <c r="H125">
        <v>1</v>
      </c>
    </row>
    <row r="126" spans="1:8" ht="14.65" x14ac:dyDescent="0.3">
      <c r="A126">
        <f t="shared" si="1"/>
        <v>125</v>
      </c>
      <c r="B126" s="4" t="s">
        <v>983</v>
      </c>
      <c r="C126" s="4" t="s">
        <v>2032</v>
      </c>
      <c r="D126" t="s">
        <v>1924</v>
      </c>
      <c r="E126" t="s">
        <v>1925</v>
      </c>
      <c r="H126">
        <v>1</v>
      </c>
    </row>
    <row r="127" spans="1:8" ht="14.65" x14ac:dyDescent="0.3">
      <c r="A127">
        <f t="shared" si="1"/>
        <v>126</v>
      </c>
      <c r="B127" s="4" t="s">
        <v>983</v>
      </c>
      <c r="C127" s="4" t="s">
        <v>2023</v>
      </c>
      <c r="D127" s="15" t="s">
        <v>1887</v>
      </c>
      <c r="E127" t="s">
        <v>1888</v>
      </c>
      <c r="H127">
        <v>1</v>
      </c>
    </row>
    <row r="128" spans="1:8" ht="14.65" x14ac:dyDescent="0.3">
      <c r="A128">
        <f t="shared" si="1"/>
        <v>127</v>
      </c>
      <c r="B128" s="4" t="s">
        <v>983</v>
      </c>
      <c r="C128" s="4" t="s">
        <v>2022</v>
      </c>
      <c r="D128" t="s">
        <v>2015</v>
      </c>
      <c r="E128" t="s">
        <v>2016</v>
      </c>
      <c r="H128">
        <v>1</v>
      </c>
    </row>
    <row r="129" spans="1:8" ht="14.65" x14ac:dyDescent="0.3">
      <c r="A129">
        <f t="shared" si="1"/>
        <v>128</v>
      </c>
      <c r="B129" s="4" t="s">
        <v>1007</v>
      </c>
      <c r="C129" s="4" t="s">
        <v>2033</v>
      </c>
      <c r="D129" s="15" t="s">
        <v>2024</v>
      </c>
      <c r="E129" t="s">
        <v>2025</v>
      </c>
      <c r="H129">
        <v>1</v>
      </c>
    </row>
    <row r="130" spans="1:8" ht="14.65" x14ac:dyDescent="0.3">
      <c r="A130">
        <f t="shared" si="1"/>
        <v>129</v>
      </c>
      <c r="B130" s="4" t="s">
        <v>1007</v>
      </c>
      <c r="C130" s="4" t="s">
        <v>2034</v>
      </c>
      <c r="D130" t="s">
        <v>2026</v>
      </c>
      <c r="E130" t="s">
        <v>2027</v>
      </c>
      <c r="G130" t="s">
        <v>2028</v>
      </c>
      <c r="H130">
        <v>1</v>
      </c>
    </row>
    <row r="131" spans="1:8" ht="14.65" x14ac:dyDescent="0.3">
      <c r="A131">
        <f t="shared" si="1"/>
        <v>130</v>
      </c>
      <c r="B131" s="4" t="s">
        <v>1032</v>
      </c>
      <c r="C131" s="4" t="s">
        <v>2035</v>
      </c>
      <c r="D131" t="s">
        <v>2029</v>
      </c>
      <c r="E131" t="s">
        <v>2030</v>
      </c>
      <c r="H131">
        <v>1</v>
      </c>
    </row>
    <row r="132" spans="1:8" ht="14.65" x14ac:dyDescent="0.3">
      <c r="A132">
        <f t="shared" ref="A132:A195" si="2">+A131+1</f>
        <v>131</v>
      </c>
      <c r="B132" s="4" t="s">
        <v>1032</v>
      </c>
      <c r="C132" s="4" t="s">
        <v>2049</v>
      </c>
      <c r="D132" t="s">
        <v>1922</v>
      </c>
      <c r="E132" t="s">
        <v>1923</v>
      </c>
      <c r="H132">
        <v>1</v>
      </c>
    </row>
    <row r="133" spans="1:8" ht="14.65" x14ac:dyDescent="0.3">
      <c r="A133">
        <f t="shared" si="2"/>
        <v>132</v>
      </c>
      <c r="B133" s="4" t="s">
        <v>1032</v>
      </c>
      <c r="C133" s="4" t="s">
        <v>2050</v>
      </c>
      <c r="D133" s="15" t="s">
        <v>1887</v>
      </c>
      <c r="E133" t="s">
        <v>1888</v>
      </c>
      <c r="H133">
        <v>1</v>
      </c>
    </row>
    <row r="134" spans="1:8" ht="14.65" x14ac:dyDescent="0.3">
      <c r="A134">
        <f t="shared" si="2"/>
        <v>133</v>
      </c>
      <c r="B134" s="4" t="s">
        <v>1046</v>
      </c>
      <c r="C134" s="4" t="s">
        <v>2051</v>
      </c>
      <c r="D134" t="s">
        <v>1922</v>
      </c>
      <c r="E134" t="s">
        <v>1923</v>
      </c>
      <c r="H134">
        <v>1</v>
      </c>
    </row>
    <row r="135" spans="1:8" ht="14.65" x14ac:dyDescent="0.3">
      <c r="A135">
        <f t="shared" si="2"/>
        <v>134</v>
      </c>
      <c r="B135" s="4" t="s">
        <v>1046</v>
      </c>
      <c r="C135" s="4" t="s">
        <v>2052</v>
      </c>
      <c r="D135" t="s">
        <v>1982</v>
      </c>
      <c r="E135" t="s">
        <v>1983</v>
      </c>
      <c r="H135">
        <v>1</v>
      </c>
    </row>
    <row r="136" spans="1:8" ht="14.65" x14ac:dyDescent="0.3">
      <c r="A136">
        <f t="shared" si="2"/>
        <v>135</v>
      </c>
      <c r="B136" s="4" t="s">
        <v>1046</v>
      </c>
      <c r="C136" s="4" t="s">
        <v>2053</v>
      </c>
      <c r="D136" t="s">
        <v>2004</v>
      </c>
      <c r="E136" t="s">
        <v>2008</v>
      </c>
      <c r="H136">
        <v>1</v>
      </c>
    </row>
    <row r="137" spans="1:8" ht="14.65" x14ac:dyDescent="0.3">
      <c r="A137">
        <f t="shared" si="2"/>
        <v>136</v>
      </c>
      <c r="B137" s="4" t="s">
        <v>1046</v>
      </c>
      <c r="C137" s="4" t="s">
        <v>2054</v>
      </c>
      <c r="D137" s="15" t="s">
        <v>1887</v>
      </c>
      <c r="E137" t="s">
        <v>1888</v>
      </c>
      <c r="H137">
        <v>1</v>
      </c>
    </row>
    <row r="138" spans="1:8" ht="14.65" x14ac:dyDescent="0.3">
      <c r="A138">
        <f t="shared" si="2"/>
        <v>137</v>
      </c>
      <c r="B138" s="4" t="s">
        <v>1046</v>
      </c>
      <c r="C138" s="4" t="s">
        <v>2055</v>
      </c>
      <c r="D138" t="s">
        <v>2036</v>
      </c>
      <c r="E138" t="s">
        <v>2037</v>
      </c>
      <c r="H138">
        <v>1</v>
      </c>
    </row>
    <row r="139" spans="1:8" ht="14.65" x14ac:dyDescent="0.3">
      <c r="A139">
        <f t="shared" si="2"/>
        <v>138</v>
      </c>
      <c r="B139" s="4" t="s">
        <v>1046</v>
      </c>
      <c r="C139" s="4" t="s">
        <v>2056</v>
      </c>
      <c r="D139" t="s">
        <v>2029</v>
      </c>
      <c r="E139" t="s">
        <v>2030</v>
      </c>
      <c r="H139">
        <v>1</v>
      </c>
    </row>
    <row r="140" spans="1:8" ht="14.65" x14ac:dyDescent="0.3">
      <c r="A140">
        <f t="shared" si="2"/>
        <v>139</v>
      </c>
      <c r="B140" s="4" t="s">
        <v>1046</v>
      </c>
      <c r="C140" s="4" t="s">
        <v>2040</v>
      </c>
      <c r="D140" t="s">
        <v>2038</v>
      </c>
      <c r="E140" t="s">
        <v>2039</v>
      </c>
      <c r="H140">
        <v>1</v>
      </c>
    </row>
    <row r="141" spans="1:8" ht="14.65" x14ac:dyDescent="0.3">
      <c r="A141">
        <f t="shared" si="2"/>
        <v>140</v>
      </c>
      <c r="B141" s="4" t="s">
        <v>1046</v>
      </c>
      <c r="C141" s="4" t="s">
        <v>2057</v>
      </c>
      <c r="D141" t="s">
        <v>2041</v>
      </c>
      <c r="E141" t="s">
        <v>2042</v>
      </c>
      <c r="H141">
        <v>1</v>
      </c>
    </row>
    <row r="142" spans="1:8" ht="14.65" x14ac:dyDescent="0.3">
      <c r="A142">
        <f t="shared" si="2"/>
        <v>141</v>
      </c>
      <c r="B142" s="4" t="s">
        <v>1046</v>
      </c>
      <c r="C142" s="4" t="s">
        <v>2040</v>
      </c>
      <c r="D142" t="s">
        <v>2043</v>
      </c>
      <c r="E142" t="s">
        <v>2044</v>
      </c>
      <c r="H142">
        <v>1</v>
      </c>
    </row>
    <row r="143" spans="1:8" ht="14.65" x14ac:dyDescent="0.3">
      <c r="A143">
        <f t="shared" si="2"/>
        <v>142</v>
      </c>
      <c r="B143" s="4" t="s">
        <v>1059</v>
      </c>
      <c r="C143" s="4" t="s">
        <v>2058</v>
      </c>
      <c r="D143" t="s">
        <v>1922</v>
      </c>
      <c r="E143" t="s">
        <v>1923</v>
      </c>
      <c r="H143">
        <v>1</v>
      </c>
    </row>
    <row r="144" spans="1:8" ht="14.65" x14ac:dyDescent="0.3">
      <c r="A144">
        <f t="shared" si="2"/>
        <v>143</v>
      </c>
      <c r="B144" s="4" t="s">
        <v>1059</v>
      </c>
      <c r="C144" s="4" t="s">
        <v>2059</v>
      </c>
      <c r="D144" t="s">
        <v>2045</v>
      </c>
      <c r="E144" t="s">
        <v>2046</v>
      </c>
      <c r="H144">
        <v>1</v>
      </c>
    </row>
    <row r="145" spans="1:8" ht="14.65" x14ac:dyDescent="0.3">
      <c r="A145">
        <f t="shared" si="2"/>
        <v>144</v>
      </c>
      <c r="B145" s="4" t="s">
        <v>1059</v>
      </c>
      <c r="C145" s="4" t="s">
        <v>2060</v>
      </c>
      <c r="D145" t="s">
        <v>1982</v>
      </c>
      <c r="E145" t="s">
        <v>1983</v>
      </c>
      <c r="H145">
        <v>1</v>
      </c>
    </row>
    <row r="146" spans="1:8" ht="14.65" x14ac:dyDescent="0.3">
      <c r="A146">
        <f t="shared" si="2"/>
        <v>145</v>
      </c>
      <c r="B146" s="4" t="s">
        <v>1059</v>
      </c>
      <c r="C146" s="4" t="s">
        <v>2061</v>
      </c>
      <c r="D146" t="s">
        <v>1982</v>
      </c>
      <c r="E146" t="s">
        <v>1983</v>
      </c>
      <c r="H146">
        <v>1</v>
      </c>
    </row>
    <row r="147" spans="1:8" ht="14.65" x14ac:dyDescent="0.3">
      <c r="A147">
        <f t="shared" si="2"/>
        <v>146</v>
      </c>
      <c r="B147" s="4" t="s">
        <v>1059</v>
      </c>
      <c r="C147" s="4" t="s">
        <v>2062</v>
      </c>
      <c r="D147" t="s">
        <v>2036</v>
      </c>
      <c r="E147" t="s">
        <v>2037</v>
      </c>
      <c r="H147">
        <v>1</v>
      </c>
    </row>
    <row r="148" spans="1:8" ht="14.65" x14ac:dyDescent="0.3">
      <c r="A148">
        <f t="shared" si="2"/>
        <v>147</v>
      </c>
      <c r="B148" s="4" t="s">
        <v>1059</v>
      </c>
      <c r="C148" s="4" t="s">
        <v>2063</v>
      </c>
      <c r="D148" t="s">
        <v>1922</v>
      </c>
      <c r="E148" t="s">
        <v>1923</v>
      </c>
      <c r="H148">
        <v>1</v>
      </c>
    </row>
    <row r="149" spans="1:8" ht="14.65" x14ac:dyDescent="0.3">
      <c r="A149">
        <f t="shared" si="2"/>
        <v>148</v>
      </c>
      <c r="B149" s="4" t="s">
        <v>1059</v>
      </c>
      <c r="C149" s="4" t="s">
        <v>2064</v>
      </c>
      <c r="D149" t="s">
        <v>1982</v>
      </c>
      <c r="E149" t="s">
        <v>1983</v>
      </c>
      <c r="H149">
        <v>1</v>
      </c>
    </row>
    <row r="150" spans="1:8" ht="14.65" x14ac:dyDescent="0.3">
      <c r="A150">
        <f t="shared" si="2"/>
        <v>149</v>
      </c>
      <c r="B150" s="4" t="s">
        <v>1059</v>
      </c>
      <c r="C150" s="4" t="s">
        <v>2065</v>
      </c>
      <c r="D150" t="s">
        <v>2029</v>
      </c>
      <c r="E150" t="s">
        <v>2030</v>
      </c>
      <c r="H150">
        <v>1</v>
      </c>
    </row>
    <row r="151" spans="1:8" ht="14.65" x14ac:dyDescent="0.3">
      <c r="A151">
        <f t="shared" si="2"/>
        <v>150</v>
      </c>
      <c r="B151" s="4" t="s">
        <v>1059</v>
      </c>
      <c r="C151" s="4" t="s">
        <v>2066</v>
      </c>
      <c r="D151" t="s">
        <v>2047</v>
      </c>
      <c r="E151" t="s">
        <v>2048</v>
      </c>
      <c r="H151">
        <v>1</v>
      </c>
    </row>
    <row r="152" spans="1:8" ht="14.65" x14ac:dyDescent="0.3">
      <c r="A152">
        <f t="shared" si="2"/>
        <v>151</v>
      </c>
      <c r="B152" s="4" t="s">
        <v>1059</v>
      </c>
      <c r="C152" s="4" t="s">
        <v>2067</v>
      </c>
      <c r="D152" s="15" t="s">
        <v>1843</v>
      </c>
      <c r="E152" t="s">
        <v>1900</v>
      </c>
      <c r="H152">
        <v>1</v>
      </c>
    </row>
    <row r="153" spans="1:8" ht="14.65" x14ac:dyDescent="0.3">
      <c r="A153">
        <f t="shared" si="2"/>
        <v>152</v>
      </c>
      <c r="B153" s="4" t="s">
        <v>1067</v>
      </c>
      <c r="C153" s="4" t="s">
        <v>2083</v>
      </c>
      <c r="D153" t="s">
        <v>2068</v>
      </c>
      <c r="E153" t="s">
        <v>2069</v>
      </c>
      <c r="H153">
        <v>1</v>
      </c>
    </row>
    <row r="154" spans="1:8" ht="14.65" x14ac:dyDescent="0.3">
      <c r="A154">
        <f t="shared" si="2"/>
        <v>153</v>
      </c>
      <c r="B154" s="4" t="s">
        <v>1067</v>
      </c>
      <c r="C154" s="4" t="s">
        <v>2084</v>
      </c>
      <c r="D154" t="s">
        <v>2070</v>
      </c>
      <c r="E154" t="s">
        <v>2071</v>
      </c>
      <c r="H154">
        <v>1</v>
      </c>
    </row>
    <row r="155" spans="1:8" ht="14.65" x14ac:dyDescent="0.3">
      <c r="A155">
        <f t="shared" si="2"/>
        <v>154</v>
      </c>
      <c r="B155" s="4" t="s">
        <v>1067</v>
      </c>
      <c r="C155" s="4" t="s">
        <v>2085</v>
      </c>
      <c r="D155" t="s">
        <v>1843</v>
      </c>
      <c r="E155" t="s">
        <v>2072</v>
      </c>
      <c r="H155">
        <v>1</v>
      </c>
    </row>
    <row r="156" spans="1:8" ht="14.65" x14ac:dyDescent="0.3">
      <c r="A156">
        <f t="shared" si="2"/>
        <v>155</v>
      </c>
      <c r="B156" s="4" t="s">
        <v>1103</v>
      </c>
      <c r="C156" s="4" t="s">
        <v>2086</v>
      </c>
      <c r="D156" t="s">
        <v>2015</v>
      </c>
      <c r="E156" t="s">
        <v>2016</v>
      </c>
      <c r="H156">
        <v>1</v>
      </c>
    </row>
    <row r="157" spans="1:8" ht="14.65" x14ac:dyDescent="0.3">
      <c r="A157">
        <f t="shared" si="2"/>
        <v>156</v>
      </c>
      <c r="B157" s="4" t="s">
        <v>1103</v>
      </c>
      <c r="C157" s="4" t="s">
        <v>2086</v>
      </c>
      <c r="D157" t="s">
        <v>2073</v>
      </c>
      <c r="E157" t="s">
        <v>2074</v>
      </c>
      <c r="H157">
        <v>1</v>
      </c>
    </row>
    <row r="158" spans="1:8" ht="14.65" x14ac:dyDescent="0.3">
      <c r="A158">
        <f t="shared" si="2"/>
        <v>157</v>
      </c>
      <c r="B158" s="4" t="s">
        <v>1103</v>
      </c>
      <c r="C158" s="4" t="s">
        <v>2087</v>
      </c>
      <c r="D158" s="15" t="s">
        <v>1887</v>
      </c>
      <c r="E158" t="s">
        <v>1888</v>
      </c>
      <c r="H158">
        <v>1</v>
      </c>
    </row>
    <row r="159" spans="1:8" ht="14.65" x14ac:dyDescent="0.3">
      <c r="A159">
        <f t="shared" si="2"/>
        <v>158</v>
      </c>
      <c r="B159" s="4" t="s">
        <v>1103</v>
      </c>
      <c r="C159" s="4" t="s">
        <v>2088</v>
      </c>
      <c r="D159" s="15" t="s">
        <v>1843</v>
      </c>
      <c r="E159" t="s">
        <v>1900</v>
      </c>
      <c r="H159">
        <v>1</v>
      </c>
    </row>
    <row r="160" spans="1:8" ht="14.65" x14ac:dyDescent="0.3">
      <c r="A160">
        <f t="shared" si="2"/>
        <v>159</v>
      </c>
      <c r="B160" s="4" t="s">
        <v>1103</v>
      </c>
      <c r="C160" s="4" t="s">
        <v>2089</v>
      </c>
      <c r="D160" s="15" t="s">
        <v>2075</v>
      </c>
      <c r="E160" t="s">
        <v>2076</v>
      </c>
      <c r="H160">
        <v>1</v>
      </c>
    </row>
    <row r="161" spans="1:8" ht="14.65" x14ac:dyDescent="0.3">
      <c r="A161">
        <f t="shared" si="2"/>
        <v>160</v>
      </c>
      <c r="B161" s="4" t="s">
        <v>1103</v>
      </c>
      <c r="C161" s="4" t="s">
        <v>2090</v>
      </c>
      <c r="D161" s="15" t="s">
        <v>2078</v>
      </c>
      <c r="E161" t="s">
        <v>2077</v>
      </c>
      <c r="H161">
        <v>1</v>
      </c>
    </row>
    <row r="162" spans="1:8" ht="14.65" x14ac:dyDescent="0.3">
      <c r="A162">
        <f t="shared" si="2"/>
        <v>161</v>
      </c>
      <c r="B162" s="4" t="s">
        <v>1103</v>
      </c>
      <c r="C162" s="4" t="s">
        <v>2091</v>
      </c>
      <c r="D162" s="15" t="s">
        <v>2079</v>
      </c>
      <c r="E162" t="s">
        <v>2080</v>
      </c>
      <c r="H162">
        <v>1</v>
      </c>
    </row>
    <row r="163" spans="1:8" ht="14.65" x14ac:dyDescent="0.3">
      <c r="A163">
        <f t="shared" si="2"/>
        <v>162</v>
      </c>
      <c r="B163" s="4" t="s">
        <v>1103</v>
      </c>
      <c r="C163" s="4" t="s">
        <v>2092</v>
      </c>
      <c r="D163" s="15" t="s">
        <v>1918</v>
      </c>
      <c r="E163" t="s">
        <v>1919</v>
      </c>
      <c r="G163" t="s">
        <v>1835</v>
      </c>
      <c r="H163">
        <v>1</v>
      </c>
    </row>
    <row r="164" spans="1:8" ht="14.65" x14ac:dyDescent="0.3">
      <c r="A164">
        <f t="shared" si="2"/>
        <v>163</v>
      </c>
      <c r="B164" s="4" t="s">
        <v>1103</v>
      </c>
      <c r="C164" s="4" t="s">
        <v>2093</v>
      </c>
      <c r="D164" s="15" t="s">
        <v>1901</v>
      </c>
      <c r="E164" t="s">
        <v>1902</v>
      </c>
      <c r="H164">
        <v>1</v>
      </c>
    </row>
    <row r="165" spans="1:8" ht="14.65" x14ac:dyDescent="0.3">
      <c r="A165">
        <f t="shared" si="2"/>
        <v>164</v>
      </c>
      <c r="B165" s="4" t="s">
        <v>1103</v>
      </c>
      <c r="C165" s="4" t="s">
        <v>2096</v>
      </c>
      <c r="D165" t="s">
        <v>1974</v>
      </c>
      <c r="E165" t="s">
        <v>1975</v>
      </c>
      <c r="G165" t="s">
        <v>1976</v>
      </c>
      <c r="H165">
        <v>1</v>
      </c>
    </row>
    <row r="166" spans="1:8" ht="14.65" x14ac:dyDescent="0.3">
      <c r="A166">
        <f t="shared" si="2"/>
        <v>165</v>
      </c>
      <c r="B166" s="4" t="s">
        <v>1103</v>
      </c>
      <c r="C166" s="4" t="s">
        <v>2081</v>
      </c>
      <c r="D166" s="15" t="s">
        <v>2097</v>
      </c>
      <c r="E166" t="s">
        <v>2098</v>
      </c>
      <c r="G166" s="15" t="s">
        <v>2099</v>
      </c>
      <c r="H166">
        <v>1</v>
      </c>
    </row>
    <row r="167" spans="1:8" ht="14.65" x14ac:dyDescent="0.3">
      <c r="A167">
        <f t="shared" si="2"/>
        <v>166</v>
      </c>
      <c r="B167" s="4" t="s">
        <v>1103</v>
      </c>
      <c r="C167" s="4" t="s">
        <v>2082</v>
      </c>
      <c r="D167" s="15" t="s">
        <v>2100</v>
      </c>
      <c r="E167" s="4" t="s">
        <v>2082</v>
      </c>
      <c r="G167" s="15" t="s">
        <v>2101</v>
      </c>
      <c r="H167">
        <v>1</v>
      </c>
    </row>
    <row r="168" spans="1:8" ht="14.65" x14ac:dyDescent="0.3">
      <c r="A168">
        <f t="shared" si="2"/>
        <v>167</v>
      </c>
      <c r="B168" s="4" t="s">
        <v>1103</v>
      </c>
      <c r="C168" s="4" t="s">
        <v>2094</v>
      </c>
      <c r="D168" s="15" t="s">
        <v>2103</v>
      </c>
      <c r="E168" t="s">
        <v>2102</v>
      </c>
      <c r="H168">
        <v>1</v>
      </c>
    </row>
    <row r="169" spans="1:8" ht="14.65" x14ac:dyDescent="0.3">
      <c r="A169">
        <f t="shared" si="2"/>
        <v>168</v>
      </c>
      <c r="B169" s="4" t="s">
        <v>1103</v>
      </c>
      <c r="C169" s="4" t="s">
        <v>2095</v>
      </c>
      <c r="D169" s="15" t="s">
        <v>2105</v>
      </c>
      <c r="E169" t="s">
        <v>2104</v>
      </c>
      <c r="G169" s="15" t="s">
        <v>2106</v>
      </c>
      <c r="H169">
        <v>1</v>
      </c>
    </row>
    <row r="170" spans="1:8" ht="14.65" x14ac:dyDescent="0.3">
      <c r="A170">
        <f t="shared" si="2"/>
        <v>169</v>
      </c>
      <c r="B170" s="4" t="s">
        <v>1115</v>
      </c>
      <c r="C170" s="4" t="s">
        <v>2112</v>
      </c>
      <c r="D170" s="15" t="s">
        <v>1910</v>
      </c>
      <c r="E170" t="s">
        <v>1911</v>
      </c>
      <c r="G170" t="s">
        <v>1832</v>
      </c>
      <c r="H170">
        <v>1</v>
      </c>
    </row>
    <row r="171" spans="1:8" ht="14.65" x14ac:dyDescent="0.3">
      <c r="A171">
        <f t="shared" si="2"/>
        <v>170</v>
      </c>
      <c r="B171" s="4" t="s">
        <v>1115</v>
      </c>
      <c r="C171" s="4" t="s">
        <v>2111</v>
      </c>
      <c r="D171" t="s">
        <v>1974</v>
      </c>
      <c r="E171" t="s">
        <v>1975</v>
      </c>
      <c r="G171" t="s">
        <v>1976</v>
      </c>
      <c r="H171">
        <v>1</v>
      </c>
    </row>
    <row r="172" spans="1:8" ht="14.65" x14ac:dyDescent="0.3">
      <c r="A172">
        <f t="shared" si="2"/>
        <v>171</v>
      </c>
      <c r="B172" s="4" t="s">
        <v>1115</v>
      </c>
      <c r="C172" s="4" t="s">
        <v>2107</v>
      </c>
      <c r="D172" s="15" t="s">
        <v>2113</v>
      </c>
      <c r="E172" t="s">
        <v>2114</v>
      </c>
      <c r="G172" s="15" t="s">
        <v>2115</v>
      </c>
      <c r="H172">
        <v>1</v>
      </c>
    </row>
    <row r="173" spans="1:8" ht="14.65" x14ac:dyDescent="0.3">
      <c r="A173">
        <f t="shared" si="2"/>
        <v>172</v>
      </c>
      <c r="B173" s="4" t="s">
        <v>1115</v>
      </c>
      <c r="C173" s="4" t="s">
        <v>2108</v>
      </c>
      <c r="D173" t="s">
        <v>1971</v>
      </c>
      <c r="E173" t="s">
        <v>1972</v>
      </c>
      <c r="H173">
        <v>1</v>
      </c>
    </row>
    <row r="174" spans="1:8" ht="14.65" x14ac:dyDescent="0.3">
      <c r="A174">
        <f t="shared" si="2"/>
        <v>173</v>
      </c>
      <c r="B174" s="4" t="s">
        <v>1115</v>
      </c>
      <c r="C174" s="4" t="s">
        <v>2109</v>
      </c>
      <c r="D174" s="4" t="s">
        <v>2150</v>
      </c>
      <c r="E174" s="15" t="s">
        <v>2118</v>
      </c>
      <c r="H174">
        <v>1</v>
      </c>
    </row>
    <row r="175" spans="1:8" ht="14.65" x14ac:dyDescent="0.3">
      <c r="A175">
        <f t="shared" si="2"/>
        <v>174</v>
      </c>
      <c r="B175" s="4" t="s">
        <v>1115</v>
      </c>
      <c r="C175" s="4" t="s">
        <v>2151</v>
      </c>
      <c r="D175" s="4" t="s">
        <v>2153</v>
      </c>
      <c r="E175" s="4" t="s">
        <v>2151</v>
      </c>
      <c r="H175">
        <v>1</v>
      </c>
    </row>
    <row r="176" spans="1:8" ht="14.65" x14ac:dyDescent="0.3">
      <c r="A176">
        <f t="shared" si="2"/>
        <v>175</v>
      </c>
      <c r="B176" s="4" t="s">
        <v>1115</v>
      </c>
      <c r="C176" s="4" t="s">
        <v>2152</v>
      </c>
      <c r="D176" s="4" t="s">
        <v>2155</v>
      </c>
      <c r="E176" s="15" t="s">
        <v>2154</v>
      </c>
      <c r="H176">
        <v>1</v>
      </c>
    </row>
    <row r="177" spans="1:8" ht="14.65" x14ac:dyDescent="0.3">
      <c r="A177">
        <f t="shared" si="2"/>
        <v>176</v>
      </c>
      <c r="B177" s="4" t="s">
        <v>1115</v>
      </c>
      <c r="C177" s="4" t="s">
        <v>2110</v>
      </c>
      <c r="D177" s="15" t="s">
        <v>1883</v>
      </c>
      <c r="E177" t="s">
        <v>1884</v>
      </c>
      <c r="H177">
        <v>1</v>
      </c>
    </row>
    <row r="178" spans="1:8" ht="14.65" x14ac:dyDescent="0.3">
      <c r="A178">
        <f t="shared" si="2"/>
        <v>177</v>
      </c>
      <c r="B178" s="4" t="s">
        <v>1134</v>
      </c>
      <c r="C178" s="4" t="s">
        <v>2121</v>
      </c>
      <c r="D178" t="s">
        <v>1971</v>
      </c>
      <c r="E178" t="s">
        <v>1972</v>
      </c>
      <c r="H178">
        <v>1</v>
      </c>
    </row>
    <row r="179" spans="1:8" ht="14.65" x14ac:dyDescent="0.3">
      <c r="A179">
        <f t="shared" si="2"/>
        <v>178</v>
      </c>
      <c r="B179" s="4" t="s">
        <v>1134</v>
      </c>
      <c r="C179" s="4" t="s">
        <v>2119</v>
      </c>
      <c r="D179" s="15" t="s">
        <v>2122</v>
      </c>
      <c r="E179" s="15" t="s">
        <v>2123</v>
      </c>
      <c r="H179">
        <v>1</v>
      </c>
    </row>
    <row r="180" spans="1:8" ht="14.65" x14ac:dyDescent="0.3">
      <c r="A180">
        <f t="shared" si="2"/>
        <v>179</v>
      </c>
      <c r="B180" s="4" t="s">
        <v>1134</v>
      </c>
      <c r="C180" s="4" t="s">
        <v>2119</v>
      </c>
      <c r="D180" s="15" t="s">
        <v>2124</v>
      </c>
      <c r="E180" s="15" t="s">
        <v>2125</v>
      </c>
      <c r="H180">
        <v>1</v>
      </c>
    </row>
    <row r="181" spans="1:8" ht="14.65" x14ac:dyDescent="0.3">
      <c r="A181">
        <f t="shared" si="2"/>
        <v>180</v>
      </c>
      <c r="B181" s="4" t="s">
        <v>1134</v>
      </c>
      <c r="C181" s="4" t="s">
        <v>2127</v>
      </c>
      <c r="D181" s="15" t="s">
        <v>2130</v>
      </c>
      <c r="E181" t="s">
        <v>2126</v>
      </c>
      <c r="H181">
        <v>1</v>
      </c>
    </row>
    <row r="182" spans="1:8" ht="14.65" x14ac:dyDescent="0.3">
      <c r="A182">
        <f t="shared" si="2"/>
        <v>181</v>
      </c>
      <c r="B182" s="4" t="s">
        <v>1134</v>
      </c>
      <c r="C182" s="4" t="s">
        <v>2128</v>
      </c>
      <c r="D182" s="15" t="s">
        <v>2131</v>
      </c>
      <c r="E182" s="4" t="s">
        <v>2128</v>
      </c>
      <c r="H182">
        <v>1</v>
      </c>
    </row>
    <row r="183" spans="1:8" ht="14.65" x14ac:dyDescent="0.3">
      <c r="A183">
        <f t="shared" si="2"/>
        <v>182</v>
      </c>
      <c r="B183" s="4" t="s">
        <v>1134</v>
      </c>
      <c r="C183" s="4" t="s">
        <v>2129</v>
      </c>
      <c r="D183" s="15" t="s">
        <v>2132</v>
      </c>
      <c r="E183" s="4" t="s">
        <v>2129</v>
      </c>
      <c r="H183">
        <v>1</v>
      </c>
    </row>
    <row r="184" spans="1:8" ht="14.65" x14ac:dyDescent="0.3">
      <c r="A184">
        <f t="shared" si="2"/>
        <v>183</v>
      </c>
      <c r="B184" s="4" t="s">
        <v>1134</v>
      </c>
      <c r="C184" s="4" t="s">
        <v>2120</v>
      </c>
      <c r="D184" s="15" t="s">
        <v>1882</v>
      </c>
      <c r="E184" s="4" t="s">
        <v>2120</v>
      </c>
      <c r="H184">
        <v>1</v>
      </c>
    </row>
    <row r="185" spans="1:8" ht="14.65" x14ac:dyDescent="0.3">
      <c r="A185">
        <f t="shared" si="2"/>
        <v>184</v>
      </c>
      <c r="B185" s="4" t="s">
        <v>1161</v>
      </c>
      <c r="C185" s="4" t="s">
        <v>2149</v>
      </c>
      <c r="D185" s="4" t="s">
        <v>2150</v>
      </c>
      <c r="E185" s="15" t="s">
        <v>2118</v>
      </c>
      <c r="H185">
        <v>1</v>
      </c>
    </row>
    <row r="186" spans="1:8" ht="14.65" x14ac:dyDescent="0.3">
      <c r="A186">
        <f t="shared" si="2"/>
        <v>185</v>
      </c>
      <c r="B186" s="4" t="s">
        <v>1161</v>
      </c>
      <c r="C186" s="4" t="s">
        <v>2133</v>
      </c>
      <c r="D186" s="15" t="s">
        <v>2160</v>
      </c>
      <c r="E186" t="s">
        <v>2156</v>
      </c>
      <c r="H186">
        <v>1</v>
      </c>
    </row>
    <row r="187" spans="1:8" ht="14.65" x14ac:dyDescent="0.3">
      <c r="A187">
        <f t="shared" si="2"/>
        <v>186</v>
      </c>
      <c r="B187" s="4" t="s">
        <v>1161</v>
      </c>
      <c r="C187" s="4" t="s">
        <v>2152</v>
      </c>
      <c r="D187" s="4" t="s">
        <v>2155</v>
      </c>
      <c r="E187" s="15" t="s">
        <v>2154</v>
      </c>
      <c r="H187">
        <v>1</v>
      </c>
    </row>
    <row r="188" spans="1:8" ht="14.65" x14ac:dyDescent="0.3">
      <c r="A188">
        <f t="shared" si="2"/>
        <v>187</v>
      </c>
      <c r="B188" s="4" t="s">
        <v>1161</v>
      </c>
      <c r="C188" s="4" t="s">
        <v>2157</v>
      </c>
      <c r="D188" s="15" t="s">
        <v>2161</v>
      </c>
      <c r="E188" t="s">
        <v>2162</v>
      </c>
      <c r="H188">
        <v>1</v>
      </c>
    </row>
    <row r="189" spans="1:8" ht="14.65" x14ac:dyDescent="0.3">
      <c r="A189">
        <f t="shared" si="2"/>
        <v>188</v>
      </c>
      <c r="B189" s="4" t="s">
        <v>1161</v>
      </c>
      <c r="C189" s="4" t="s">
        <v>2158</v>
      </c>
      <c r="D189" s="4" t="s">
        <v>2153</v>
      </c>
      <c r="E189" s="4" t="s">
        <v>2151</v>
      </c>
      <c r="H189">
        <v>1</v>
      </c>
    </row>
    <row r="190" spans="1:8" ht="14.65" x14ac:dyDescent="0.3">
      <c r="A190">
        <f t="shared" si="2"/>
        <v>189</v>
      </c>
      <c r="B190" s="4" t="s">
        <v>1161</v>
      </c>
      <c r="C190" s="4" t="s">
        <v>2159</v>
      </c>
      <c r="D190" t="s">
        <v>2164</v>
      </c>
      <c r="E190" t="s">
        <v>2163</v>
      </c>
      <c r="H190">
        <v>1</v>
      </c>
    </row>
    <row r="191" spans="1:8" ht="14.65" x14ac:dyDescent="0.3">
      <c r="A191">
        <f t="shared" si="2"/>
        <v>190</v>
      </c>
      <c r="B191" s="4" t="s">
        <v>1161</v>
      </c>
      <c r="C191" s="4" t="s">
        <v>2134</v>
      </c>
      <c r="D191" s="15" t="s">
        <v>2166</v>
      </c>
      <c r="E191" t="s">
        <v>2165</v>
      </c>
      <c r="G191" s="15" t="s">
        <v>2168</v>
      </c>
      <c r="H191">
        <v>1</v>
      </c>
    </row>
    <row r="192" spans="1:8" ht="14.65" x14ac:dyDescent="0.3">
      <c r="A192">
        <f t="shared" si="2"/>
        <v>191</v>
      </c>
      <c r="B192" s="4" t="s">
        <v>1161</v>
      </c>
      <c r="C192" s="4" t="s">
        <v>2167</v>
      </c>
      <c r="D192" s="4" t="s">
        <v>793</v>
      </c>
      <c r="E192" s="4" t="s">
        <v>1803</v>
      </c>
      <c r="F192" s="4"/>
      <c r="G192" t="str">
        <f>VLOOKUP(E192,Disease!$B$2:$E$1048576,4,FALSE)</f>
        <v>J06</v>
      </c>
      <c r="H192">
        <v>1</v>
      </c>
    </row>
    <row r="193" spans="1:8" ht="14.65" x14ac:dyDescent="0.3">
      <c r="A193">
        <f t="shared" si="2"/>
        <v>192</v>
      </c>
      <c r="B193" s="4" t="s">
        <v>1161</v>
      </c>
      <c r="C193" s="4" t="s">
        <v>2135</v>
      </c>
      <c r="D193" s="15" t="s">
        <v>2169</v>
      </c>
      <c r="E193" s="15" t="s">
        <v>2170</v>
      </c>
      <c r="H193">
        <v>1</v>
      </c>
    </row>
    <row r="194" spans="1:8" ht="14.65" x14ac:dyDescent="0.3">
      <c r="A194">
        <f t="shared" si="2"/>
        <v>193</v>
      </c>
      <c r="B194" s="4" t="s">
        <v>1161</v>
      </c>
      <c r="C194" s="4" t="s">
        <v>2146</v>
      </c>
      <c r="D194" s="15" t="s">
        <v>2171</v>
      </c>
      <c r="E194" s="4" t="s">
        <v>2146</v>
      </c>
      <c r="H194">
        <v>1</v>
      </c>
    </row>
    <row r="195" spans="1:8" ht="14.65" x14ac:dyDescent="0.3">
      <c r="A195">
        <f t="shared" si="2"/>
        <v>194</v>
      </c>
      <c r="B195" s="4" t="s">
        <v>1161</v>
      </c>
      <c r="C195" s="4" t="s">
        <v>2136</v>
      </c>
      <c r="D195" s="15" t="s">
        <v>1862</v>
      </c>
      <c r="E195" t="s">
        <v>1863</v>
      </c>
      <c r="H195">
        <v>1</v>
      </c>
    </row>
    <row r="196" spans="1:8" ht="14.65" x14ac:dyDescent="0.3">
      <c r="A196">
        <f t="shared" ref="A196:A259" si="3">+A195+1</f>
        <v>195</v>
      </c>
      <c r="B196" s="4" t="s">
        <v>1161</v>
      </c>
      <c r="C196" s="4" t="s">
        <v>2172</v>
      </c>
      <c r="D196" s="15" t="s">
        <v>2189</v>
      </c>
      <c r="E196" t="s">
        <v>2172</v>
      </c>
      <c r="H196">
        <v>1</v>
      </c>
    </row>
    <row r="197" spans="1:8" ht="14.65" x14ac:dyDescent="0.3">
      <c r="A197">
        <f t="shared" si="3"/>
        <v>196</v>
      </c>
      <c r="B197" s="4" t="s">
        <v>1161</v>
      </c>
      <c r="C197" s="4" t="s">
        <v>2137</v>
      </c>
      <c r="D197" t="s">
        <v>1939</v>
      </c>
      <c r="E197" t="s">
        <v>1940</v>
      </c>
      <c r="H197">
        <v>1</v>
      </c>
    </row>
    <row r="198" spans="1:8" ht="14.65" x14ac:dyDescent="0.3">
      <c r="A198">
        <f t="shared" si="3"/>
        <v>197</v>
      </c>
      <c r="B198" s="4" t="s">
        <v>1161</v>
      </c>
      <c r="C198" s="4" t="s">
        <v>2173</v>
      </c>
      <c r="D198" s="15" t="s">
        <v>2177</v>
      </c>
      <c r="E198" t="s">
        <v>2176</v>
      </c>
      <c r="H198">
        <v>1</v>
      </c>
    </row>
    <row r="199" spans="1:8" ht="14.65" x14ac:dyDescent="0.3">
      <c r="A199">
        <f t="shared" si="3"/>
        <v>198</v>
      </c>
      <c r="B199" s="4" t="s">
        <v>1161</v>
      </c>
      <c r="C199" s="4" t="s">
        <v>2174</v>
      </c>
      <c r="D199" s="15" t="s">
        <v>2024</v>
      </c>
      <c r="E199" t="s">
        <v>2025</v>
      </c>
      <c r="H199">
        <v>1</v>
      </c>
    </row>
    <row r="200" spans="1:8" ht="14.65" x14ac:dyDescent="0.3">
      <c r="A200">
        <f t="shared" si="3"/>
        <v>199</v>
      </c>
      <c r="B200" s="4" t="s">
        <v>1161</v>
      </c>
      <c r="C200" s="4" t="s">
        <v>2175</v>
      </c>
      <c r="D200" s="15" t="s">
        <v>2179</v>
      </c>
      <c r="E200" t="s">
        <v>2178</v>
      </c>
      <c r="H200">
        <v>1</v>
      </c>
    </row>
    <row r="201" spans="1:8" ht="14.65" x14ac:dyDescent="0.3">
      <c r="A201">
        <f t="shared" si="3"/>
        <v>200</v>
      </c>
      <c r="B201" s="4" t="s">
        <v>1161</v>
      </c>
      <c r="C201" s="4" t="s">
        <v>2180</v>
      </c>
      <c r="D201" s="15" t="s">
        <v>2182</v>
      </c>
      <c r="E201" t="s">
        <v>2181</v>
      </c>
      <c r="H201">
        <v>1</v>
      </c>
    </row>
    <row r="202" spans="1:8" ht="14.65" x14ac:dyDescent="0.3">
      <c r="A202">
        <f t="shared" si="3"/>
        <v>201</v>
      </c>
      <c r="B202" s="4" t="s">
        <v>1161</v>
      </c>
      <c r="C202" s="4" t="s">
        <v>2138</v>
      </c>
      <c r="D202" s="15" t="s">
        <v>2183</v>
      </c>
      <c r="E202" s="15" t="s">
        <v>2184</v>
      </c>
      <c r="H202">
        <v>1</v>
      </c>
    </row>
    <row r="203" spans="1:8" ht="14.65" x14ac:dyDescent="0.3">
      <c r="A203">
        <f t="shared" si="3"/>
        <v>202</v>
      </c>
      <c r="B203" s="4" t="s">
        <v>1161</v>
      </c>
      <c r="C203" s="4" t="s">
        <v>2147</v>
      </c>
      <c r="D203" s="15" t="s">
        <v>2186</v>
      </c>
      <c r="E203" t="s">
        <v>2185</v>
      </c>
      <c r="H203">
        <v>1</v>
      </c>
    </row>
    <row r="204" spans="1:8" ht="14.65" x14ac:dyDescent="0.3">
      <c r="A204">
        <f t="shared" si="3"/>
        <v>203</v>
      </c>
      <c r="B204" s="4" t="s">
        <v>1161</v>
      </c>
      <c r="C204" s="4" t="s">
        <v>2139</v>
      </c>
      <c r="D204" s="15" t="s">
        <v>2187</v>
      </c>
      <c r="E204" t="s">
        <v>1822</v>
      </c>
      <c r="G204" s="15" t="s">
        <v>2188</v>
      </c>
      <c r="H204">
        <v>1</v>
      </c>
    </row>
    <row r="205" spans="1:8" ht="14.65" x14ac:dyDescent="0.3">
      <c r="A205">
        <f t="shared" si="3"/>
        <v>204</v>
      </c>
      <c r="B205" s="4" t="s">
        <v>1161</v>
      </c>
      <c r="C205" s="4" t="s">
        <v>2148</v>
      </c>
      <c r="D205" s="15" t="s">
        <v>2116</v>
      </c>
      <c r="E205" t="s">
        <v>2117</v>
      </c>
      <c r="H205">
        <v>1</v>
      </c>
    </row>
    <row r="206" spans="1:8" ht="14.65" x14ac:dyDescent="0.3">
      <c r="A206">
        <f t="shared" si="3"/>
        <v>205</v>
      </c>
      <c r="B206" s="4" t="s">
        <v>1161</v>
      </c>
      <c r="C206" s="4" t="s">
        <v>2140</v>
      </c>
      <c r="D206" s="15" t="s">
        <v>1910</v>
      </c>
      <c r="E206" t="s">
        <v>1911</v>
      </c>
      <c r="H206">
        <v>1</v>
      </c>
    </row>
    <row r="207" spans="1:8" ht="14.65" x14ac:dyDescent="0.3">
      <c r="A207">
        <f t="shared" si="3"/>
        <v>206</v>
      </c>
      <c r="B207" s="4" t="s">
        <v>1161</v>
      </c>
      <c r="C207" s="4" t="s">
        <v>2141</v>
      </c>
      <c r="D207" s="15" t="s">
        <v>2105</v>
      </c>
      <c r="E207" t="s">
        <v>2104</v>
      </c>
      <c r="H207">
        <v>1</v>
      </c>
    </row>
    <row r="208" spans="1:8" ht="14.65" x14ac:dyDescent="0.3">
      <c r="A208">
        <f t="shared" si="3"/>
        <v>207</v>
      </c>
      <c r="B208" s="4" t="s">
        <v>1161</v>
      </c>
      <c r="C208" s="4" t="s">
        <v>2142</v>
      </c>
      <c r="D208" s="15" t="s">
        <v>2189</v>
      </c>
      <c r="E208" t="s">
        <v>2172</v>
      </c>
      <c r="H208">
        <v>1</v>
      </c>
    </row>
    <row r="209" spans="1:8" ht="14.65" x14ac:dyDescent="0.3">
      <c r="A209">
        <f t="shared" si="3"/>
        <v>208</v>
      </c>
      <c r="B209" s="4" t="s">
        <v>1161</v>
      </c>
      <c r="C209" s="4" t="s">
        <v>2143</v>
      </c>
      <c r="D209" s="15" t="s">
        <v>1883</v>
      </c>
      <c r="E209" t="s">
        <v>1884</v>
      </c>
      <c r="H209">
        <v>1</v>
      </c>
    </row>
    <row r="210" spans="1:8" ht="14.65" x14ac:dyDescent="0.3">
      <c r="A210">
        <f t="shared" si="3"/>
        <v>209</v>
      </c>
      <c r="B210" s="4" t="s">
        <v>1161</v>
      </c>
      <c r="C210" s="4" t="s">
        <v>2144</v>
      </c>
      <c r="D210" s="15" t="s">
        <v>2190</v>
      </c>
      <c r="E210" s="15" t="s">
        <v>2191</v>
      </c>
      <c r="H210">
        <v>1</v>
      </c>
    </row>
    <row r="211" spans="1:8" ht="14.65" x14ac:dyDescent="0.3">
      <c r="A211">
        <f t="shared" si="3"/>
        <v>210</v>
      </c>
      <c r="B211" s="4" t="s">
        <v>1161</v>
      </c>
      <c r="C211" s="4" t="s">
        <v>2145</v>
      </c>
      <c r="D211" s="15" t="s">
        <v>1865</v>
      </c>
      <c r="E211" t="s">
        <v>1866</v>
      </c>
      <c r="H211">
        <v>1</v>
      </c>
    </row>
    <row r="212" spans="1:8" ht="14.65" x14ac:dyDescent="0.3">
      <c r="A212">
        <f t="shared" si="3"/>
        <v>211</v>
      </c>
      <c r="B212" s="4" t="s">
        <v>1181</v>
      </c>
      <c r="C212" s="4" t="s">
        <v>2214</v>
      </c>
      <c r="D212" s="15" t="s">
        <v>1871</v>
      </c>
      <c r="E212" t="s">
        <v>1872</v>
      </c>
      <c r="H212">
        <v>1</v>
      </c>
    </row>
    <row r="213" spans="1:8" ht="14.65" x14ac:dyDescent="0.3">
      <c r="A213">
        <f t="shared" si="3"/>
        <v>212</v>
      </c>
      <c r="B213" s="4" t="s">
        <v>1274</v>
      </c>
      <c r="C213" s="4" t="s">
        <v>2215</v>
      </c>
      <c r="D213" s="15" t="s">
        <v>1887</v>
      </c>
      <c r="E213" t="s">
        <v>1888</v>
      </c>
      <c r="H213">
        <v>1</v>
      </c>
    </row>
    <row r="214" spans="1:8" ht="14.65" x14ac:dyDescent="0.3">
      <c r="A214">
        <f t="shared" si="3"/>
        <v>213</v>
      </c>
      <c r="B214" s="4" t="s">
        <v>1274</v>
      </c>
      <c r="C214" s="4" t="s">
        <v>2216</v>
      </c>
      <c r="D214" s="15" t="s">
        <v>2192</v>
      </c>
      <c r="E214" t="s">
        <v>2193</v>
      </c>
      <c r="H214">
        <v>1</v>
      </c>
    </row>
    <row r="215" spans="1:8" ht="14.65" x14ac:dyDescent="0.3">
      <c r="A215">
        <f t="shared" si="3"/>
        <v>214</v>
      </c>
      <c r="B215" s="4" t="s">
        <v>1277</v>
      </c>
      <c r="C215" s="4" t="s">
        <v>2217</v>
      </c>
      <c r="D215" s="15" t="s">
        <v>2073</v>
      </c>
      <c r="E215" s="15" t="s">
        <v>2074</v>
      </c>
      <c r="H215">
        <v>1</v>
      </c>
    </row>
    <row r="216" spans="1:8" ht="14.65" x14ac:dyDescent="0.3">
      <c r="A216">
        <f t="shared" si="3"/>
        <v>215</v>
      </c>
      <c r="B216" s="4" t="s">
        <v>1277</v>
      </c>
      <c r="C216" s="4" t="s">
        <v>2218</v>
      </c>
      <c r="D216" s="15" t="s">
        <v>2203</v>
      </c>
      <c r="E216" t="s">
        <v>2204</v>
      </c>
      <c r="H216">
        <v>1</v>
      </c>
    </row>
    <row r="217" spans="1:8" ht="14.65" x14ac:dyDescent="0.3">
      <c r="A217">
        <f t="shared" si="3"/>
        <v>216</v>
      </c>
      <c r="B217" s="4" t="s">
        <v>1277</v>
      </c>
      <c r="C217" s="4" t="s">
        <v>2219</v>
      </c>
      <c r="D217" s="15" t="s">
        <v>2194</v>
      </c>
      <c r="E217" s="15" t="s">
        <v>2195</v>
      </c>
      <c r="H217">
        <v>1</v>
      </c>
    </row>
    <row r="218" spans="1:8" ht="14.65" x14ac:dyDescent="0.3">
      <c r="A218">
        <f t="shared" si="3"/>
        <v>217</v>
      </c>
      <c r="B218" s="4" t="s">
        <v>1277</v>
      </c>
      <c r="C218" s="4" t="s">
        <v>2220</v>
      </c>
      <c r="D218" s="15" t="s">
        <v>2196</v>
      </c>
      <c r="E218" s="15" t="s">
        <v>2197</v>
      </c>
      <c r="G218" s="15" t="s">
        <v>2198</v>
      </c>
      <c r="H218">
        <v>1</v>
      </c>
    </row>
    <row r="219" spans="1:8" ht="14.65" x14ac:dyDescent="0.3">
      <c r="A219">
        <f t="shared" si="3"/>
        <v>218</v>
      </c>
      <c r="B219" s="4" t="s">
        <v>1277</v>
      </c>
      <c r="C219" s="4" t="s">
        <v>2221</v>
      </c>
      <c r="D219" s="15" t="s">
        <v>2200</v>
      </c>
      <c r="E219" t="s">
        <v>2199</v>
      </c>
      <c r="H219">
        <v>1</v>
      </c>
    </row>
    <row r="220" spans="1:8" ht="14.65" x14ac:dyDescent="0.3">
      <c r="A220">
        <f t="shared" si="3"/>
        <v>219</v>
      </c>
      <c r="B220" s="4" t="s">
        <v>1277</v>
      </c>
      <c r="C220" s="4" t="s">
        <v>2222</v>
      </c>
      <c r="D220" s="15" t="s">
        <v>1824</v>
      </c>
      <c r="E220" t="s">
        <v>1825</v>
      </c>
      <c r="G220" t="s">
        <v>1836</v>
      </c>
      <c r="H220">
        <v>1</v>
      </c>
    </row>
    <row r="221" spans="1:8" ht="14.65" x14ac:dyDescent="0.3">
      <c r="A221">
        <f t="shared" si="3"/>
        <v>220</v>
      </c>
      <c r="B221" s="4" t="s">
        <v>1277</v>
      </c>
      <c r="C221" s="4" t="s">
        <v>2223</v>
      </c>
      <c r="D221" t="s">
        <v>2201</v>
      </c>
      <c r="E221" t="s">
        <v>2202</v>
      </c>
      <c r="H221">
        <v>1</v>
      </c>
    </row>
    <row r="222" spans="1:8" ht="14.65" x14ac:dyDescent="0.3">
      <c r="A222">
        <f t="shared" si="3"/>
        <v>221</v>
      </c>
      <c r="B222" s="4" t="s">
        <v>1277</v>
      </c>
      <c r="C222" s="4" t="s">
        <v>2224</v>
      </c>
      <c r="D222" s="15" t="s">
        <v>2203</v>
      </c>
      <c r="E222" t="s">
        <v>2204</v>
      </c>
      <c r="H222">
        <v>1</v>
      </c>
    </row>
    <row r="223" spans="1:8" ht="14.65" x14ac:dyDescent="0.3">
      <c r="A223">
        <f t="shared" si="3"/>
        <v>222</v>
      </c>
      <c r="B223" s="4" t="s">
        <v>1277</v>
      </c>
      <c r="C223" s="4" t="s">
        <v>2225</v>
      </c>
      <c r="D223" s="15" t="s">
        <v>2205</v>
      </c>
      <c r="E223" t="s">
        <v>2206</v>
      </c>
      <c r="H223">
        <v>1</v>
      </c>
    </row>
    <row r="224" spans="1:8" ht="14.65" x14ac:dyDescent="0.3">
      <c r="A224">
        <f t="shared" si="3"/>
        <v>223</v>
      </c>
      <c r="B224" s="4" t="s">
        <v>1277</v>
      </c>
      <c r="C224" s="4" t="s">
        <v>2226</v>
      </c>
      <c r="D224" t="s">
        <v>2201</v>
      </c>
      <c r="E224" t="s">
        <v>2202</v>
      </c>
      <c r="H224">
        <v>1</v>
      </c>
    </row>
    <row r="225" spans="1:8" ht="14.65" x14ac:dyDescent="0.3">
      <c r="A225">
        <f t="shared" si="3"/>
        <v>224</v>
      </c>
      <c r="B225" s="4" t="s">
        <v>1277</v>
      </c>
      <c r="C225" s="4" t="s">
        <v>2227</v>
      </c>
      <c r="D225" t="s">
        <v>1971</v>
      </c>
      <c r="E225" t="s">
        <v>1972</v>
      </c>
      <c r="H225">
        <v>1</v>
      </c>
    </row>
    <row r="226" spans="1:8" ht="14.65" x14ac:dyDescent="0.3">
      <c r="A226">
        <f t="shared" si="3"/>
        <v>225</v>
      </c>
      <c r="B226" s="4" t="s">
        <v>1277</v>
      </c>
      <c r="C226" s="4" t="s">
        <v>2228</v>
      </c>
      <c r="D226" s="15" t="s">
        <v>2203</v>
      </c>
      <c r="E226" t="s">
        <v>2204</v>
      </c>
      <c r="H226">
        <v>1</v>
      </c>
    </row>
    <row r="227" spans="1:8" ht="14.65" x14ac:dyDescent="0.3">
      <c r="A227">
        <f t="shared" si="3"/>
        <v>226</v>
      </c>
      <c r="B227" s="4" t="s">
        <v>1277</v>
      </c>
      <c r="C227" s="4" t="s">
        <v>2229</v>
      </c>
      <c r="D227" s="15" t="s">
        <v>2203</v>
      </c>
      <c r="E227" t="s">
        <v>2204</v>
      </c>
      <c r="H227">
        <v>1</v>
      </c>
    </row>
    <row r="228" spans="1:8" ht="14.65" x14ac:dyDescent="0.3">
      <c r="A228">
        <f t="shared" si="3"/>
        <v>227</v>
      </c>
      <c r="B228" s="4" t="s">
        <v>1277</v>
      </c>
      <c r="C228" s="4" t="s">
        <v>2230</v>
      </c>
      <c r="D228" s="15" t="s">
        <v>2203</v>
      </c>
      <c r="E228" t="s">
        <v>2204</v>
      </c>
      <c r="H228">
        <v>1</v>
      </c>
    </row>
    <row r="229" spans="1:8" ht="14.65" x14ac:dyDescent="0.3">
      <c r="A229">
        <f t="shared" si="3"/>
        <v>228</v>
      </c>
      <c r="B229" s="4" t="s">
        <v>1277</v>
      </c>
      <c r="C229" s="4" t="s">
        <v>2231</v>
      </c>
      <c r="D229" t="s">
        <v>1939</v>
      </c>
      <c r="E229" t="s">
        <v>1940</v>
      </c>
      <c r="H229">
        <v>1</v>
      </c>
    </row>
    <row r="230" spans="1:8" ht="14.65" x14ac:dyDescent="0.3">
      <c r="A230">
        <f t="shared" si="3"/>
        <v>229</v>
      </c>
      <c r="B230" s="4" t="s">
        <v>1277</v>
      </c>
      <c r="C230" s="4" t="s">
        <v>2232</v>
      </c>
      <c r="D230" s="4" t="s">
        <v>2207</v>
      </c>
      <c r="E230" s="4" t="s">
        <v>2208</v>
      </c>
      <c r="G230" s="15"/>
      <c r="H230">
        <v>1</v>
      </c>
    </row>
    <row r="231" spans="1:8" ht="14.65" x14ac:dyDescent="0.3">
      <c r="A231">
        <f t="shared" si="3"/>
        <v>230</v>
      </c>
      <c r="B231" s="4" t="s">
        <v>1277</v>
      </c>
      <c r="C231" s="4" t="s">
        <v>2232</v>
      </c>
      <c r="D231" s="15" t="s">
        <v>2209</v>
      </c>
      <c r="E231" s="15" t="s">
        <v>2210</v>
      </c>
      <c r="G231" s="15" t="s">
        <v>2211</v>
      </c>
      <c r="H231">
        <v>1</v>
      </c>
    </row>
    <row r="232" spans="1:8" ht="14.65" x14ac:dyDescent="0.3">
      <c r="A232">
        <f t="shared" si="3"/>
        <v>231</v>
      </c>
      <c r="B232" s="4" t="s">
        <v>1293</v>
      </c>
      <c r="C232" s="4" t="s">
        <v>2233</v>
      </c>
      <c r="D232" t="s">
        <v>2212</v>
      </c>
      <c r="E232" t="s">
        <v>2213</v>
      </c>
      <c r="H232">
        <v>1</v>
      </c>
    </row>
    <row r="233" spans="1:8" ht="14.65" x14ac:dyDescent="0.3">
      <c r="A233">
        <f t="shared" si="3"/>
        <v>232</v>
      </c>
      <c r="B233" s="4" t="s">
        <v>1293</v>
      </c>
      <c r="C233" s="4" t="s">
        <v>2235</v>
      </c>
      <c r="D233" s="15" t="s">
        <v>2236</v>
      </c>
      <c r="E233" t="s">
        <v>2237</v>
      </c>
      <c r="G233" s="15" t="s">
        <v>2238</v>
      </c>
      <c r="H233">
        <v>1</v>
      </c>
    </row>
    <row r="234" spans="1:8" ht="14.65" x14ac:dyDescent="0.3">
      <c r="A234">
        <f t="shared" si="3"/>
        <v>233</v>
      </c>
      <c r="B234" s="4" t="s">
        <v>1293</v>
      </c>
      <c r="C234" s="4" t="s">
        <v>2234</v>
      </c>
      <c r="D234" t="s">
        <v>2239</v>
      </c>
      <c r="E234" t="s">
        <v>2240</v>
      </c>
      <c r="H234">
        <v>1</v>
      </c>
    </row>
    <row r="235" spans="1:8" ht="14.65" x14ac:dyDescent="0.3">
      <c r="A235">
        <f t="shared" si="3"/>
        <v>234</v>
      </c>
      <c r="B235" s="4" t="s">
        <v>1293</v>
      </c>
      <c r="C235" s="4" t="s">
        <v>2234</v>
      </c>
      <c r="D235" t="s">
        <v>2241</v>
      </c>
      <c r="E235" t="s">
        <v>2242</v>
      </c>
      <c r="H235">
        <v>1</v>
      </c>
    </row>
    <row r="236" spans="1:8" ht="14.65" x14ac:dyDescent="0.3">
      <c r="A236">
        <f t="shared" si="3"/>
        <v>235</v>
      </c>
      <c r="B236" s="4" t="s">
        <v>1293</v>
      </c>
      <c r="C236" s="4" t="s">
        <v>2243</v>
      </c>
      <c r="D236" t="s">
        <v>2244</v>
      </c>
      <c r="E236" s="4" t="s">
        <v>2243</v>
      </c>
      <c r="H236">
        <v>1</v>
      </c>
    </row>
    <row r="237" spans="1:8" ht="14.65" x14ac:dyDescent="0.3">
      <c r="A237">
        <f t="shared" si="3"/>
        <v>236</v>
      </c>
      <c r="B237" s="4" t="s">
        <v>1293</v>
      </c>
      <c r="C237" s="4" t="s">
        <v>2247</v>
      </c>
      <c r="D237" t="s">
        <v>2239</v>
      </c>
      <c r="E237" t="s">
        <v>2240</v>
      </c>
      <c r="H237">
        <v>1</v>
      </c>
    </row>
    <row r="238" spans="1:8" ht="14.65" x14ac:dyDescent="0.3">
      <c r="A238">
        <f t="shared" si="3"/>
        <v>237</v>
      </c>
      <c r="B238" s="4" t="s">
        <v>1320</v>
      </c>
      <c r="C238" s="4" t="s">
        <v>2248</v>
      </c>
      <c r="D238" t="s">
        <v>1971</v>
      </c>
      <c r="E238" t="s">
        <v>1972</v>
      </c>
      <c r="H238">
        <v>1</v>
      </c>
    </row>
    <row r="239" spans="1:8" ht="14.65" x14ac:dyDescent="0.3">
      <c r="A239">
        <f t="shared" si="3"/>
        <v>238</v>
      </c>
      <c r="B239" s="4" t="s">
        <v>1320</v>
      </c>
      <c r="C239" s="4" t="s">
        <v>2245</v>
      </c>
      <c r="D239" t="s">
        <v>2253</v>
      </c>
      <c r="E239" t="s">
        <v>2254</v>
      </c>
      <c r="H239">
        <v>1</v>
      </c>
    </row>
    <row r="240" spans="1:8" ht="14.65" x14ac:dyDescent="0.3">
      <c r="A240">
        <f t="shared" si="3"/>
        <v>239</v>
      </c>
      <c r="B240" s="4" t="s">
        <v>1320</v>
      </c>
      <c r="C240" s="4" t="s">
        <v>2246</v>
      </c>
      <c r="D240" s="15" t="s">
        <v>1871</v>
      </c>
      <c r="E240" t="s">
        <v>1872</v>
      </c>
      <c r="H240">
        <v>1</v>
      </c>
    </row>
    <row r="241" spans="1:8" ht="14.65" x14ac:dyDescent="0.3">
      <c r="A241">
        <f t="shared" si="3"/>
        <v>240</v>
      </c>
      <c r="B241" s="4" t="s">
        <v>1320</v>
      </c>
      <c r="C241" s="4" t="s">
        <v>2249</v>
      </c>
      <c r="D241" s="15" t="s">
        <v>2130</v>
      </c>
      <c r="E241" t="s">
        <v>2126</v>
      </c>
      <c r="H241">
        <v>1</v>
      </c>
    </row>
    <row r="242" spans="1:8" ht="14.65" x14ac:dyDescent="0.3">
      <c r="A242">
        <f t="shared" si="3"/>
        <v>241</v>
      </c>
      <c r="B242" s="4" t="s">
        <v>1320</v>
      </c>
      <c r="C242" s="4" t="s">
        <v>2255</v>
      </c>
      <c r="D242" s="15" t="s">
        <v>1882</v>
      </c>
      <c r="E242" s="4" t="s">
        <v>1880</v>
      </c>
      <c r="H242">
        <v>1</v>
      </c>
    </row>
    <row r="243" spans="1:8" ht="14.65" x14ac:dyDescent="0.3">
      <c r="A243">
        <f t="shared" si="3"/>
        <v>242</v>
      </c>
      <c r="B243" s="4" t="s">
        <v>1320</v>
      </c>
      <c r="C243" s="4" t="s">
        <v>2250</v>
      </c>
      <c r="D243" t="s">
        <v>2256</v>
      </c>
      <c r="E243" t="s">
        <v>2257</v>
      </c>
      <c r="H243">
        <v>1</v>
      </c>
    </row>
    <row r="244" spans="1:8" ht="14.65" x14ac:dyDescent="0.3">
      <c r="A244">
        <f t="shared" si="3"/>
        <v>243</v>
      </c>
      <c r="B244" s="4" t="s">
        <v>1320</v>
      </c>
      <c r="C244" s="4" t="s">
        <v>2251</v>
      </c>
      <c r="D244" s="15" t="s">
        <v>2258</v>
      </c>
      <c r="E244" s="15" t="s">
        <v>2259</v>
      </c>
      <c r="H244">
        <v>1</v>
      </c>
    </row>
    <row r="245" spans="1:8" ht="14.65" x14ac:dyDescent="0.3">
      <c r="A245">
        <f t="shared" si="3"/>
        <v>244</v>
      </c>
      <c r="B245" s="4" t="s">
        <v>1320</v>
      </c>
      <c r="C245" s="4" t="s">
        <v>2252</v>
      </c>
      <c r="D245" s="15" t="s">
        <v>2260</v>
      </c>
      <c r="E245" t="s">
        <v>2261</v>
      </c>
      <c r="H245">
        <v>1</v>
      </c>
    </row>
    <row r="246" spans="1:8" ht="14.65" x14ac:dyDescent="0.3">
      <c r="A246">
        <f t="shared" si="3"/>
        <v>245</v>
      </c>
      <c r="B246" s="4" t="s">
        <v>1320</v>
      </c>
      <c r="C246" s="4" t="s">
        <v>2262</v>
      </c>
      <c r="D246" s="15" t="s">
        <v>2263</v>
      </c>
      <c r="E246" t="s">
        <v>2264</v>
      </c>
      <c r="H246">
        <v>1</v>
      </c>
    </row>
    <row r="247" spans="1:8" ht="14.65" x14ac:dyDescent="0.3">
      <c r="A247">
        <f t="shared" si="3"/>
        <v>246</v>
      </c>
      <c r="B247" s="4" t="s">
        <v>1320</v>
      </c>
      <c r="C247" s="4" t="s">
        <v>2265</v>
      </c>
      <c r="D247" s="15" t="s">
        <v>2266</v>
      </c>
      <c r="E247" t="s">
        <v>2267</v>
      </c>
      <c r="H247">
        <v>1</v>
      </c>
    </row>
    <row r="248" spans="1:8" ht="14.65" x14ac:dyDescent="0.3">
      <c r="A248">
        <f t="shared" si="3"/>
        <v>247</v>
      </c>
      <c r="B248" s="4" t="s">
        <v>1320</v>
      </c>
      <c r="C248" s="4" t="s">
        <v>2276</v>
      </c>
      <c r="D248" s="15" t="s">
        <v>2122</v>
      </c>
      <c r="E248" s="15" t="s">
        <v>2123</v>
      </c>
      <c r="H248">
        <v>1</v>
      </c>
    </row>
    <row r="249" spans="1:8" ht="14.65" x14ac:dyDescent="0.3">
      <c r="A249">
        <f t="shared" si="3"/>
        <v>248</v>
      </c>
      <c r="B249" s="4" t="s">
        <v>1320</v>
      </c>
      <c r="C249" s="4" t="s">
        <v>2276</v>
      </c>
      <c r="D249" s="15" t="s">
        <v>2124</v>
      </c>
      <c r="E249" s="15" t="s">
        <v>2125</v>
      </c>
      <c r="H249">
        <v>1</v>
      </c>
    </row>
    <row r="250" spans="1:8" ht="14.65" x14ac:dyDescent="0.3">
      <c r="A250">
        <f t="shared" si="3"/>
        <v>249</v>
      </c>
      <c r="B250" s="4" t="s">
        <v>1346</v>
      </c>
      <c r="C250" s="4" t="s">
        <v>2277</v>
      </c>
      <c r="D250" s="15" t="s">
        <v>1887</v>
      </c>
      <c r="E250" t="s">
        <v>1888</v>
      </c>
      <c r="H250">
        <v>1</v>
      </c>
    </row>
    <row r="251" spans="1:8" ht="14.65" x14ac:dyDescent="0.3">
      <c r="A251">
        <f t="shared" si="3"/>
        <v>250</v>
      </c>
      <c r="B251" s="4" t="s">
        <v>1356</v>
      </c>
      <c r="C251" s="4" t="s">
        <v>2278</v>
      </c>
      <c r="D251" s="15" t="s">
        <v>2268</v>
      </c>
      <c r="E251" t="s">
        <v>2269</v>
      </c>
      <c r="H251">
        <v>1</v>
      </c>
    </row>
    <row r="252" spans="1:8" ht="14.65" x14ac:dyDescent="0.3">
      <c r="A252">
        <f t="shared" si="3"/>
        <v>251</v>
      </c>
      <c r="B252" s="4" t="s">
        <v>1356</v>
      </c>
      <c r="C252" s="4" t="s">
        <v>2279</v>
      </c>
      <c r="D252" s="15" t="s">
        <v>2270</v>
      </c>
      <c r="E252" t="s">
        <v>2271</v>
      </c>
      <c r="H252">
        <v>1</v>
      </c>
    </row>
    <row r="253" spans="1:8" ht="14.65" x14ac:dyDescent="0.3">
      <c r="A253">
        <f t="shared" si="3"/>
        <v>252</v>
      </c>
      <c r="B253" s="4" t="s">
        <v>1356</v>
      </c>
      <c r="C253" s="4" t="s">
        <v>2280</v>
      </c>
      <c r="D253" t="s">
        <v>1971</v>
      </c>
      <c r="E253" t="s">
        <v>1972</v>
      </c>
      <c r="H253">
        <v>1</v>
      </c>
    </row>
    <row r="254" spans="1:8" ht="14.65" x14ac:dyDescent="0.3">
      <c r="A254">
        <f t="shared" si="3"/>
        <v>253</v>
      </c>
      <c r="B254" s="4" t="s">
        <v>1356</v>
      </c>
      <c r="C254" s="4" t="s">
        <v>2281</v>
      </c>
      <c r="D254" s="15" t="s">
        <v>2272</v>
      </c>
      <c r="E254" t="s">
        <v>2273</v>
      </c>
      <c r="H254">
        <v>1</v>
      </c>
    </row>
    <row r="255" spans="1:8" ht="14.65" x14ac:dyDescent="0.3">
      <c r="A255">
        <f t="shared" si="3"/>
        <v>254</v>
      </c>
      <c r="B255" s="4" t="s">
        <v>1356</v>
      </c>
      <c r="C255" s="4" t="s">
        <v>2282</v>
      </c>
      <c r="D255" s="15" t="s">
        <v>2274</v>
      </c>
      <c r="E255" t="s">
        <v>2275</v>
      </c>
      <c r="H255">
        <v>1</v>
      </c>
    </row>
    <row r="256" spans="1:8" ht="14.65" x14ac:dyDescent="0.3">
      <c r="A256">
        <f t="shared" si="3"/>
        <v>255</v>
      </c>
      <c r="B256" s="4" t="s">
        <v>1363</v>
      </c>
      <c r="C256" s="4" t="s">
        <v>2287</v>
      </c>
      <c r="D256" t="s">
        <v>1922</v>
      </c>
      <c r="E256" t="s">
        <v>1923</v>
      </c>
      <c r="H256">
        <v>1</v>
      </c>
    </row>
    <row r="257" spans="1:8" ht="14.65" x14ac:dyDescent="0.3">
      <c r="A257">
        <f t="shared" si="3"/>
        <v>256</v>
      </c>
      <c r="B257" s="4" t="s">
        <v>1363</v>
      </c>
      <c r="C257" s="4" t="s">
        <v>2288</v>
      </c>
      <c r="D257" s="15" t="s">
        <v>2283</v>
      </c>
      <c r="E257" t="s">
        <v>2284</v>
      </c>
      <c r="H257">
        <v>1</v>
      </c>
    </row>
    <row r="258" spans="1:8" ht="14.65" x14ac:dyDescent="0.3">
      <c r="A258">
        <f t="shared" si="3"/>
        <v>257</v>
      </c>
      <c r="B258" s="4" t="s">
        <v>1363</v>
      </c>
      <c r="C258" s="4" t="s">
        <v>2289</v>
      </c>
      <c r="D258" s="15" t="s">
        <v>1852</v>
      </c>
      <c r="E258" t="s">
        <v>1853</v>
      </c>
      <c r="H258">
        <v>1</v>
      </c>
    </row>
    <row r="259" spans="1:8" ht="14.65" x14ac:dyDescent="0.3">
      <c r="A259">
        <f t="shared" si="3"/>
        <v>258</v>
      </c>
      <c r="B259" s="4" t="s">
        <v>1363</v>
      </c>
      <c r="C259" s="4" t="s">
        <v>2290</v>
      </c>
      <c r="D259" t="s">
        <v>1934</v>
      </c>
      <c r="E259" t="s">
        <v>1935</v>
      </c>
      <c r="H259">
        <v>1</v>
      </c>
    </row>
    <row r="260" spans="1:8" ht="14.65" x14ac:dyDescent="0.3">
      <c r="A260">
        <f t="shared" ref="A260:A323" si="4">+A259+1</f>
        <v>259</v>
      </c>
      <c r="B260" s="4" t="s">
        <v>1363</v>
      </c>
      <c r="C260" s="4" t="s">
        <v>2291</v>
      </c>
      <c r="D260" t="s">
        <v>1982</v>
      </c>
      <c r="E260" t="s">
        <v>1983</v>
      </c>
      <c r="H260">
        <v>1</v>
      </c>
    </row>
    <row r="261" spans="1:8" ht="14.65" x14ac:dyDescent="0.3">
      <c r="A261">
        <f t="shared" si="4"/>
        <v>260</v>
      </c>
      <c r="B261" s="4" t="s">
        <v>1363</v>
      </c>
      <c r="C261" s="4" t="s">
        <v>2292</v>
      </c>
      <c r="D261" t="s">
        <v>1982</v>
      </c>
      <c r="E261" t="s">
        <v>1983</v>
      </c>
      <c r="H261">
        <v>1</v>
      </c>
    </row>
    <row r="262" spans="1:8" ht="14.65" x14ac:dyDescent="0.3">
      <c r="A262">
        <f t="shared" si="4"/>
        <v>261</v>
      </c>
      <c r="B262" s="4" t="s">
        <v>1363</v>
      </c>
      <c r="C262" s="4" t="s">
        <v>2293</v>
      </c>
      <c r="D262" s="15" t="s">
        <v>2283</v>
      </c>
      <c r="E262" t="s">
        <v>2284</v>
      </c>
      <c r="H262">
        <v>1</v>
      </c>
    </row>
    <row r="263" spans="1:8" ht="14.65" x14ac:dyDescent="0.3">
      <c r="A263">
        <f t="shared" si="4"/>
        <v>262</v>
      </c>
      <c r="B263" s="4" t="s">
        <v>1363</v>
      </c>
      <c r="C263" s="4" t="s">
        <v>2294</v>
      </c>
      <c r="D263" t="s">
        <v>2285</v>
      </c>
      <c r="E263" t="s">
        <v>2286</v>
      </c>
      <c r="H263">
        <v>1</v>
      </c>
    </row>
    <row r="264" spans="1:8" ht="14.65" x14ac:dyDescent="0.3">
      <c r="A264">
        <f t="shared" si="4"/>
        <v>263</v>
      </c>
      <c r="B264" s="4" t="s">
        <v>1363</v>
      </c>
      <c r="C264" s="4" t="s">
        <v>2295</v>
      </c>
      <c r="D264" t="s">
        <v>1922</v>
      </c>
      <c r="E264" t="s">
        <v>1923</v>
      </c>
      <c r="H264">
        <v>1</v>
      </c>
    </row>
    <row r="265" spans="1:8" ht="14.65" x14ac:dyDescent="0.3">
      <c r="A265">
        <f t="shared" si="4"/>
        <v>264</v>
      </c>
      <c r="B265" s="4" t="s">
        <v>1363</v>
      </c>
      <c r="C265" s="4" t="s">
        <v>2296</v>
      </c>
      <c r="D265" t="s">
        <v>1922</v>
      </c>
      <c r="E265" t="s">
        <v>1923</v>
      </c>
      <c r="H265">
        <v>1</v>
      </c>
    </row>
    <row r="266" spans="1:8" ht="14.65" x14ac:dyDescent="0.3">
      <c r="A266">
        <f t="shared" si="4"/>
        <v>265</v>
      </c>
      <c r="B266" s="4" t="s">
        <v>1363</v>
      </c>
      <c r="C266" s="4" t="s">
        <v>2297</v>
      </c>
      <c r="D266" t="s">
        <v>1922</v>
      </c>
      <c r="E266" t="s">
        <v>1923</v>
      </c>
      <c r="H266">
        <v>1</v>
      </c>
    </row>
    <row r="267" spans="1:8" ht="14.65" x14ac:dyDescent="0.3">
      <c r="A267">
        <f t="shared" si="4"/>
        <v>266</v>
      </c>
      <c r="B267" s="4" t="s">
        <v>1363</v>
      </c>
      <c r="C267" s="4" t="s">
        <v>2298</v>
      </c>
      <c r="D267" t="s">
        <v>2304</v>
      </c>
      <c r="E267" t="s">
        <v>2303</v>
      </c>
      <c r="H267">
        <v>1</v>
      </c>
    </row>
    <row r="268" spans="1:8" ht="14.65" x14ac:dyDescent="0.3">
      <c r="A268">
        <f t="shared" si="4"/>
        <v>267</v>
      </c>
      <c r="B268" s="4" t="s">
        <v>1363</v>
      </c>
      <c r="C268" s="4" t="s">
        <v>2299</v>
      </c>
      <c r="D268" t="s">
        <v>2306</v>
      </c>
      <c r="E268" t="s">
        <v>2305</v>
      </c>
      <c r="H268">
        <v>1</v>
      </c>
    </row>
    <row r="269" spans="1:8" ht="14.65" x14ac:dyDescent="0.3">
      <c r="A269">
        <f t="shared" si="4"/>
        <v>268</v>
      </c>
      <c r="B269" s="4" t="s">
        <v>1363</v>
      </c>
      <c r="C269" s="4" t="s">
        <v>2300</v>
      </c>
      <c r="D269" s="15" t="s">
        <v>2283</v>
      </c>
      <c r="E269" t="s">
        <v>2284</v>
      </c>
      <c r="H269">
        <v>1</v>
      </c>
    </row>
    <row r="270" spans="1:8" ht="14.65" x14ac:dyDescent="0.3">
      <c r="A270">
        <f t="shared" si="4"/>
        <v>269</v>
      </c>
      <c r="B270" s="4" t="s">
        <v>1363</v>
      </c>
      <c r="C270" s="4" t="s">
        <v>2301</v>
      </c>
      <c r="D270" s="15" t="s">
        <v>1852</v>
      </c>
      <c r="E270" t="s">
        <v>1853</v>
      </c>
      <c r="H270">
        <v>1</v>
      </c>
    </row>
    <row r="271" spans="1:8" ht="14.65" x14ac:dyDescent="0.3">
      <c r="A271">
        <f t="shared" si="4"/>
        <v>270</v>
      </c>
      <c r="B271" s="4" t="s">
        <v>1363</v>
      </c>
      <c r="C271" s="4" t="s">
        <v>2302</v>
      </c>
      <c r="D271" s="15" t="s">
        <v>2283</v>
      </c>
      <c r="E271" t="s">
        <v>2284</v>
      </c>
      <c r="H271">
        <v>1</v>
      </c>
    </row>
    <row r="272" spans="1:8" ht="14.65" x14ac:dyDescent="0.3">
      <c r="A272">
        <f t="shared" si="4"/>
        <v>271</v>
      </c>
      <c r="B272" s="4" t="s">
        <v>1372</v>
      </c>
      <c r="C272" s="4" t="s">
        <v>2307</v>
      </c>
      <c r="D272" t="s">
        <v>1971</v>
      </c>
      <c r="E272" t="s">
        <v>1972</v>
      </c>
      <c r="H272">
        <v>1</v>
      </c>
    </row>
    <row r="273" spans="1:8" ht="14.65" x14ac:dyDescent="0.3">
      <c r="A273">
        <f t="shared" si="4"/>
        <v>272</v>
      </c>
      <c r="B273" s="4" t="s">
        <v>1372</v>
      </c>
      <c r="C273" s="4" t="s">
        <v>2308</v>
      </c>
      <c r="D273" s="15" t="s">
        <v>2309</v>
      </c>
      <c r="E273" s="15" t="s">
        <v>2310</v>
      </c>
      <c r="H273">
        <v>1</v>
      </c>
    </row>
    <row r="274" spans="1:8" ht="14.65" x14ac:dyDescent="0.3">
      <c r="A274">
        <f t="shared" si="4"/>
        <v>273</v>
      </c>
      <c r="B274" s="4" t="s">
        <v>1401</v>
      </c>
      <c r="C274" s="4" t="s">
        <v>2311</v>
      </c>
      <c r="D274" t="s">
        <v>2015</v>
      </c>
      <c r="E274" t="s">
        <v>2016</v>
      </c>
      <c r="H274">
        <v>1</v>
      </c>
    </row>
    <row r="275" spans="1:8" ht="14.65" x14ac:dyDescent="0.3">
      <c r="A275">
        <f t="shared" si="4"/>
        <v>274</v>
      </c>
      <c r="B275" s="4" t="s">
        <v>1401</v>
      </c>
      <c r="C275" s="4" t="s">
        <v>2312</v>
      </c>
      <c r="D275" s="15" t="s">
        <v>2314</v>
      </c>
      <c r="E275" s="15" t="s">
        <v>2315</v>
      </c>
      <c r="H275">
        <v>1</v>
      </c>
    </row>
    <row r="276" spans="1:8" ht="14.65" x14ac:dyDescent="0.3">
      <c r="A276">
        <f t="shared" si="4"/>
        <v>275</v>
      </c>
      <c r="B276" s="4" t="s">
        <v>1401</v>
      </c>
      <c r="C276" s="4" t="s">
        <v>2313</v>
      </c>
      <c r="D276" t="s">
        <v>1971</v>
      </c>
      <c r="E276" t="s">
        <v>1972</v>
      </c>
      <c r="H276">
        <v>1</v>
      </c>
    </row>
    <row r="277" spans="1:8" ht="14.65" x14ac:dyDescent="0.3">
      <c r="A277">
        <f t="shared" si="4"/>
        <v>276</v>
      </c>
      <c r="B277" s="4" t="s">
        <v>1409</v>
      </c>
      <c r="C277" s="4" t="s">
        <v>2316</v>
      </c>
      <c r="D277" t="s">
        <v>1932</v>
      </c>
      <c r="E277" t="s">
        <v>1933</v>
      </c>
      <c r="H277">
        <v>1</v>
      </c>
    </row>
    <row r="278" spans="1:8" ht="14.65" x14ac:dyDescent="0.3">
      <c r="A278">
        <f t="shared" si="4"/>
        <v>277</v>
      </c>
      <c r="B278" s="4" t="s">
        <v>1409</v>
      </c>
      <c r="C278" s="4" t="s">
        <v>2317</v>
      </c>
      <c r="D278" t="s">
        <v>1982</v>
      </c>
      <c r="E278" t="s">
        <v>1983</v>
      </c>
      <c r="H278">
        <v>1</v>
      </c>
    </row>
    <row r="279" spans="1:8" ht="14.65" x14ac:dyDescent="0.3">
      <c r="A279">
        <f t="shared" si="4"/>
        <v>278</v>
      </c>
      <c r="B279" s="4" t="s">
        <v>1409</v>
      </c>
      <c r="C279" s="4" t="s">
        <v>2317</v>
      </c>
      <c r="D279" t="s">
        <v>1924</v>
      </c>
      <c r="E279" t="s">
        <v>1925</v>
      </c>
      <c r="H279">
        <v>1</v>
      </c>
    </row>
    <row r="280" spans="1:8" ht="14.65" x14ac:dyDescent="0.3">
      <c r="A280">
        <f t="shared" si="4"/>
        <v>279</v>
      </c>
      <c r="B280" s="4" t="s">
        <v>1436</v>
      </c>
      <c r="C280" s="4" t="s">
        <v>2319</v>
      </c>
      <c r="D280" t="s">
        <v>1934</v>
      </c>
      <c r="E280" t="s">
        <v>1935</v>
      </c>
      <c r="H280">
        <v>1</v>
      </c>
    </row>
    <row r="281" spans="1:8" ht="14.65" x14ac:dyDescent="0.3">
      <c r="A281">
        <f t="shared" si="4"/>
        <v>280</v>
      </c>
      <c r="B281" s="4" t="s">
        <v>1436</v>
      </c>
      <c r="C281" s="4" t="s">
        <v>2320</v>
      </c>
      <c r="D281" s="15" t="s">
        <v>2283</v>
      </c>
      <c r="E281" t="s">
        <v>2284</v>
      </c>
      <c r="H281">
        <v>1</v>
      </c>
    </row>
    <row r="282" spans="1:8" ht="14.65" x14ac:dyDescent="0.3">
      <c r="A282">
        <f t="shared" si="4"/>
        <v>281</v>
      </c>
      <c r="B282" s="4" t="s">
        <v>1436</v>
      </c>
      <c r="C282" s="4" t="s">
        <v>2321</v>
      </c>
      <c r="D282" t="s">
        <v>1982</v>
      </c>
      <c r="E282" t="s">
        <v>1983</v>
      </c>
      <c r="H282">
        <v>1</v>
      </c>
    </row>
    <row r="283" spans="1:8" ht="14.65" x14ac:dyDescent="0.3">
      <c r="A283">
        <f t="shared" si="4"/>
        <v>282</v>
      </c>
      <c r="B283" s="4" t="s">
        <v>1436</v>
      </c>
      <c r="C283" s="4" t="s">
        <v>2318</v>
      </c>
      <c r="D283" t="s">
        <v>2015</v>
      </c>
      <c r="E283" t="s">
        <v>2016</v>
      </c>
      <c r="H283">
        <v>1</v>
      </c>
    </row>
    <row r="284" spans="1:8" ht="14.65" x14ac:dyDescent="0.3">
      <c r="A284">
        <f t="shared" si="4"/>
        <v>283</v>
      </c>
      <c r="B284" s="4" t="s">
        <v>1440</v>
      </c>
      <c r="C284" s="4" t="s">
        <v>2322</v>
      </c>
      <c r="D284" t="s">
        <v>2015</v>
      </c>
      <c r="E284" t="s">
        <v>2016</v>
      </c>
      <c r="H284">
        <v>1</v>
      </c>
    </row>
    <row r="285" spans="1:8" ht="14.65" x14ac:dyDescent="0.3">
      <c r="A285">
        <f t="shared" si="4"/>
        <v>284</v>
      </c>
      <c r="B285" s="4" t="s">
        <v>1440</v>
      </c>
      <c r="C285" s="4" t="s">
        <v>2324</v>
      </c>
      <c r="D285" t="s">
        <v>1922</v>
      </c>
      <c r="E285" t="s">
        <v>1923</v>
      </c>
      <c r="H285">
        <v>1</v>
      </c>
    </row>
    <row r="286" spans="1:8" ht="14.65" x14ac:dyDescent="0.3">
      <c r="A286">
        <f t="shared" si="4"/>
        <v>285</v>
      </c>
      <c r="B286" s="4" t="s">
        <v>1440</v>
      </c>
      <c r="C286" s="4" t="s">
        <v>2323</v>
      </c>
      <c r="D286" s="15" t="s">
        <v>1887</v>
      </c>
      <c r="E286" t="s">
        <v>1888</v>
      </c>
      <c r="H286">
        <v>1</v>
      </c>
    </row>
    <row r="287" spans="1:8" ht="14.65" x14ac:dyDescent="0.3">
      <c r="A287">
        <f t="shared" si="4"/>
        <v>286</v>
      </c>
      <c r="B287" s="4" t="s">
        <v>1456</v>
      </c>
      <c r="C287" s="4" t="s">
        <v>2329</v>
      </c>
      <c r="D287" t="s">
        <v>1932</v>
      </c>
      <c r="E287" t="s">
        <v>1933</v>
      </c>
      <c r="H287">
        <v>1</v>
      </c>
    </row>
    <row r="288" spans="1:8" ht="14.65" x14ac:dyDescent="0.3">
      <c r="A288">
        <f t="shared" si="4"/>
        <v>287</v>
      </c>
      <c r="B288" s="4" t="s">
        <v>1456</v>
      </c>
      <c r="C288" s="4" t="s">
        <v>2328</v>
      </c>
      <c r="D288" t="s">
        <v>2330</v>
      </c>
      <c r="E288" t="s">
        <v>2331</v>
      </c>
      <c r="G288" t="s">
        <v>2332</v>
      </c>
      <c r="H288">
        <v>1</v>
      </c>
    </row>
    <row r="289" spans="1:8" ht="14.65" x14ac:dyDescent="0.3">
      <c r="A289">
        <f t="shared" si="4"/>
        <v>288</v>
      </c>
      <c r="B289" s="4" t="s">
        <v>1456</v>
      </c>
      <c r="C289" s="4" t="s">
        <v>2333</v>
      </c>
      <c r="D289" t="s">
        <v>2334</v>
      </c>
      <c r="E289" t="s">
        <v>2335</v>
      </c>
      <c r="H289">
        <v>1</v>
      </c>
    </row>
    <row r="290" spans="1:8" ht="14.65" x14ac:dyDescent="0.3">
      <c r="A290">
        <f t="shared" si="4"/>
        <v>289</v>
      </c>
      <c r="B290" s="4" t="s">
        <v>1456</v>
      </c>
      <c r="C290" s="4" t="s">
        <v>2325</v>
      </c>
      <c r="D290" s="15" t="s">
        <v>2183</v>
      </c>
      <c r="E290" s="15" t="s">
        <v>2184</v>
      </c>
      <c r="H290">
        <v>1</v>
      </c>
    </row>
    <row r="291" spans="1:8" ht="14.65" x14ac:dyDescent="0.3">
      <c r="A291">
        <f t="shared" si="4"/>
        <v>290</v>
      </c>
      <c r="B291" s="4" t="s">
        <v>1456</v>
      </c>
      <c r="C291" s="4" t="s">
        <v>2326</v>
      </c>
      <c r="D291" s="4" t="s">
        <v>570</v>
      </c>
      <c r="E291" s="4" t="s">
        <v>571</v>
      </c>
      <c r="H291">
        <v>1</v>
      </c>
    </row>
    <row r="292" spans="1:8" ht="14.65" x14ac:dyDescent="0.3">
      <c r="A292">
        <f t="shared" si="4"/>
        <v>291</v>
      </c>
      <c r="B292" s="4" t="s">
        <v>1456</v>
      </c>
      <c r="C292" s="4" t="s">
        <v>2337</v>
      </c>
      <c r="D292" t="s">
        <v>2341</v>
      </c>
      <c r="E292" t="s">
        <v>2340</v>
      </c>
      <c r="H292">
        <v>1</v>
      </c>
    </row>
    <row r="293" spans="1:8" ht="14.65" x14ac:dyDescent="0.3">
      <c r="A293">
        <f t="shared" si="4"/>
        <v>292</v>
      </c>
      <c r="B293" s="4" t="s">
        <v>1456</v>
      </c>
      <c r="C293" s="4" t="s">
        <v>2336</v>
      </c>
      <c r="D293" t="s">
        <v>2338</v>
      </c>
      <c r="E293" t="s">
        <v>2339</v>
      </c>
      <c r="H293">
        <v>1</v>
      </c>
    </row>
    <row r="294" spans="1:8" ht="14.65" x14ac:dyDescent="0.3">
      <c r="A294">
        <f t="shared" si="4"/>
        <v>293</v>
      </c>
      <c r="B294" s="4" t="s">
        <v>1456</v>
      </c>
      <c r="C294" s="4" t="s">
        <v>2327</v>
      </c>
      <c r="D294" s="15" t="s">
        <v>1843</v>
      </c>
      <c r="E294" t="s">
        <v>1900</v>
      </c>
      <c r="H294">
        <v>1</v>
      </c>
    </row>
    <row r="295" spans="1:8" ht="14.65" x14ac:dyDescent="0.3">
      <c r="A295">
        <f t="shared" si="4"/>
        <v>294</v>
      </c>
      <c r="B295" s="4" t="s">
        <v>1479</v>
      </c>
      <c r="C295" s="4" t="s">
        <v>2343</v>
      </c>
      <c r="D295" t="s">
        <v>1934</v>
      </c>
      <c r="E295" t="s">
        <v>1935</v>
      </c>
      <c r="H295">
        <v>1</v>
      </c>
    </row>
    <row r="296" spans="1:8" ht="14.65" x14ac:dyDescent="0.3">
      <c r="A296">
        <f t="shared" si="4"/>
        <v>295</v>
      </c>
      <c r="B296" s="4" t="s">
        <v>1479</v>
      </c>
      <c r="C296" s="4" t="s">
        <v>2344</v>
      </c>
      <c r="D296" t="s">
        <v>2350</v>
      </c>
      <c r="E296" t="s">
        <v>2351</v>
      </c>
      <c r="H296">
        <v>1</v>
      </c>
    </row>
    <row r="297" spans="1:8" ht="14.65" x14ac:dyDescent="0.3">
      <c r="A297">
        <f t="shared" si="4"/>
        <v>296</v>
      </c>
      <c r="B297" s="4" t="s">
        <v>1479</v>
      </c>
      <c r="C297" s="4" t="s">
        <v>2352</v>
      </c>
      <c r="D297" t="s">
        <v>2354</v>
      </c>
      <c r="E297" t="s">
        <v>2353</v>
      </c>
      <c r="H297">
        <v>1</v>
      </c>
    </row>
    <row r="298" spans="1:8" ht="14.65" x14ac:dyDescent="0.3">
      <c r="A298">
        <f t="shared" si="4"/>
        <v>297</v>
      </c>
      <c r="B298" s="4" t="s">
        <v>1479</v>
      </c>
      <c r="C298" s="4" t="s">
        <v>2342</v>
      </c>
      <c r="D298" t="s">
        <v>2355</v>
      </c>
      <c r="E298" t="s">
        <v>2356</v>
      </c>
      <c r="H298">
        <v>1</v>
      </c>
    </row>
    <row r="299" spans="1:8" ht="14.65" x14ac:dyDescent="0.3">
      <c r="A299">
        <f t="shared" si="4"/>
        <v>298</v>
      </c>
      <c r="B299" s="4" t="s">
        <v>1479</v>
      </c>
      <c r="C299" s="4" t="s">
        <v>2345</v>
      </c>
      <c r="D299" s="15" t="s">
        <v>2283</v>
      </c>
      <c r="E299" t="s">
        <v>2284</v>
      </c>
      <c r="H299">
        <v>1</v>
      </c>
    </row>
    <row r="300" spans="1:8" ht="14.65" x14ac:dyDescent="0.3">
      <c r="A300">
        <f t="shared" si="4"/>
        <v>299</v>
      </c>
      <c r="B300" s="4" t="s">
        <v>1479</v>
      </c>
      <c r="C300" s="4" t="s">
        <v>2346</v>
      </c>
      <c r="D300" t="s">
        <v>2015</v>
      </c>
      <c r="E300" t="s">
        <v>2016</v>
      </c>
      <c r="H300">
        <v>1</v>
      </c>
    </row>
    <row r="301" spans="1:8" ht="14.65" x14ac:dyDescent="0.3">
      <c r="A301">
        <f t="shared" si="4"/>
        <v>300</v>
      </c>
      <c r="B301" s="4" t="s">
        <v>1479</v>
      </c>
      <c r="C301" s="4" t="s">
        <v>2346</v>
      </c>
      <c r="D301" t="s">
        <v>2073</v>
      </c>
      <c r="E301" t="s">
        <v>2074</v>
      </c>
      <c r="H301">
        <v>1</v>
      </c>
    </row>
    <row r="302" spans="1:8" ht="14.65" x14ac:dyDescent="0.3">
      <c r="A302">
        <f t="shared" si="4"/>
        <v>301</v>
      </c>
      <c r="B302" s="4" t="s">
        <v>1479</v>
      </c>
      <c r="C302" s="4" t="s">
        <v>2347</v>
      </c>
      <c r="D302" s="15" t="s">
        <v>1843</v>
      </c>
      <c r="E302" t="s">
        <v>1900</v>
      </c>
      <c r="H302">
        <v>1</v>
      </c>
    </row>
    <row r="303" spans="1:8" ht="14.65" x14ac:dyDescent="0.3">
      <c r="A303">
        <f t="shared" si="4"/>
        <v>302</v>
      </c>
      <c r="B303" s="4" t="s">
        <v>1479</v>
      </c>
      <c r="C303" s="4" t="s">
        <v>2357</v>
      </c>
      <c r="D303" t="s">
        <v>2359</v>
      </c>
      <c r="E303" t="s">
        <v>2360</v>
      </c>
      <c r="H303">
        <v>1</v>
      </c>
    </row>
    <row r="304" spans="1:8" ht="14.65" x14ac:dyDescent="0.3">
      <c r="A304">
        <f t="shared" si="4"/>
        <v>303</v>
      </c>
      <c r="B304" s="4" t="s">
        <v>1479</v>
      </c>
      <c r="C304" s="4" t="s">
        <v>2358</v>
      </c>
      <c r="D304" t="s">
        <v>2361</v>
      </c>
      <c r="E304" t="s">
        <v>2362</v>
      </c>
      <c r="H304">
        <v>1</v>
      </c>
    </row>
    <row r="305" spans="1:8" ht="14.65" x14ac:dyDescent="0.3">
      <c r="A305">
        <f t="shared" si="4"/>
        <v>304</v>
      </c>
      <c r="B305" s="4" t="s">
        <v>1479</v>
      </c>
      <c r="C305" s="4" t="s">
        <v>2348</v>
      </c>
      <c r="D305" t="s">
        <v>2036</v>
      </c>
      <c r="E305" t="s">
        <v>2037</v>
      </c>
      <c r="H305">
        <v>1</v>
      </c>
    </row>
    <row r="306" spans="1:8" ht="14.65" x14ac:dyDescent="0.3">
      <c r="A306">
        <f t="shared" si="4"/>
        <v>305</v>
      </c>
      <c r="B306" s="4" t="s">
        <v>1479</v>
      </c>
      <c r="C306" s="4" t="s">
        <v>2349</v>
      </c>
      <c r="D306" t="s">
        <v>1939</v>
      </c>
      <c r="E306" t="s">
        <v>1940</v>
      </c>
      <c r="H306">
        <v>1</v>
      </c>
    </row>
    <row r="307" spans="1:8" ht="14.65" x14ac:dyDescent="0.3">
      <c r="A307">
        <f t="shared" si="4"/>
        <v>306</v>
      </c>
      <c r="B307" s="4" t="s">
        <v>1487</v>
      </c>
      <c r="C307" s="4" t="s">
        <v>2363</v>
      </c>
      <c r="D307" s="15" t="s">
        <v>2283</v>
      </c>
      <c r="E307" t="s">
        <v>2284</v>
      </c>
      <c r="H307">
        <v>1</v>
      </c>
    </row>
    <row r="308" spans="1:8" ht="14.65" x14ac:dyDescent="0.3">
      <c r="A308">
        <f t="shared" si="4"/>
        <v>307</v>
      </c>
      <c r="B308" s="4" t="s">
        <v>1487</v>
      </c>
      <c r="C308" s="4" t="s">
        <v>2364</v>
      </c>
      <c r="D308" t="s">
        <v>1934</v>
      </c>
      <c r="E308" t="s">
        <v>1935</v>
      </c>
      <c r="H308">
        <v>1</v>
      </c>
    </row>
    <row r="309" spans="1:8" ht="14.65" x14ac:dyDescent="0.3">
      <c r="A309">
        <f t="shared" si="4"/>
        <v>308</v>
      </c>
      <c r="B309" s="4" t="s">
        <v>1487</v>
      </c>
      <c r="C309" s="4" t="s">
        <v>2365</v>
      </c>
      <c r="D309" t="s">
        <v>1922</v>
      </c>
      <c r="E309" t="s">
        <v>1923</v>
      </c>
      <c r="H309">
        <v>1</v>
      </c>
    </row>
    <row r="310" spans="1:8" ht="14.65" x14ac:dyDescent="0.3">
      <c r="A310">
        <f t="shared" si="4"/>
        <v>309</v>
      </c>
      <c r="B310" s="4" t="s">
        <v>1487</v>
      </c>
      <c r="C310" s="4" t="s">
        <v>2366</v>
      </c>
      <c r="D310" t="s">
        <v>1982</v>
      </c>
      <c r="E310" t="s">
        <v>1983</v>
      </c>
      <c r="H310">
        <v>1</v>
      </c>
    </row>
    <row r="311" spans="1:8" ht="14.65" x14ac:dyDescent="0.3">
      <c r="A311">
        <f t="shared" si="4"/>
        <v>310</v>
      </c>
      <c r="B311" s="4" t="s">
        <v>1504</v>
      </c>
      <c r="C311" s="4" t="s">
        <v>2367</v>
      </c>
      <c r="D311" t="s">
        <v>1934</v>
      </c>
      <c r="E311" t="s">
        <v>1935</v>
      </c>
      <c r="H311">
        <v>1</v>
      </c>
    </row>
    <row r="312" spans="1:8" ht="14.65" x14ac:dyDescent="0.3">
      <c r="A312">
        <f t="shared" si="4"/>
        <v>311</v>
      </c>
      <c r="B312" s="4" t="s">
        <v>1504</v>
      </c>
      <c r="C312" s="4" t="s">
        <v>2368</v>
      </c>
      <c r="D312" s="15" t="s">
        <v>2283</v>
      </c>
      <c r="E312" t="s">
        <v>2284</v>
      </c>
      <c r="H312">
        <v>1</v>
      </c>
    </row>
    <row r="313" spans="1:8" ht="14.65" x14ac:dyDescent="0.3">
      <c r="A313">
        <f t="shared" si="4"/>
        <v>312</v>
      </c>
      <c r="B313" s="4" t="s">
        <v>1504</v>
      </c>
      <c r="C313" s="4" t="s">
        <v>2369</v>
      </c>
      <c r="D313" t="s">
        <v>2372</v>
      </c>
      <c r="E313" t="s">
        <v>2373</v>
      </c>
      <c r="H313">
        <v>1</v>
      </c>
    </row>
    <row r="314" spans="1:8" ht="14.65" x14ac:dyDescent="0.3">
      <c r="A314">
        <f t="shared" si="4"/>
        <v>313</v>
      </c>
      <c r="B314" s="4" t="s">
        <v>1504</v>
      </c>
      <c r="C314" s="4" t="s">
        <v>2370</v>
      </c>
      <c r="D314" t="s">
        <v>1922</v>
      </c>
      <c r="E314" t="s">
        <v>1923</v>
      </c>
      <c r="H314">
        <v>1</v>
      </c>
    </row>
    <row r="315" spans="1:8" ht="14.65" x14ac:dyDescent="0.3">
      <c r="A315">
        <f t="shared" si="4"/>
        <v>314</v>
      </c>
      <c r="B315" s="4" t="s">
        <v>1504</v>
      </c>
      <c r="C315" s="4" t="s">
        <v>2371</v>
      </c>
      <c r="D315" t="s">
        <v>2304</v>
      </c>
      <c r="E315" t="s">
        <v>2303</v>
      </c>
      <c r="H315">
        <v>1</v>
      </c>
    </row>
    <row r="316" spans="1:8" ht="14.65" x14ac:dyDescent="0.3">
      <c r="A316">
        <f t="shared" si="4"/>
        <v>315</v>
      </c>
      <c r="B316" s="4" t="s">
        <v>1523</v>
      </c>
      <c r="C316" s="4" t="s">
        <v>2374</v>
      </c>
      <c r="D316" t="s">
        <v>1922</v>
      </c>
      <c r="E316" t="s">
        <v>1923</v>
      </c>
      <c r="H316">
        <v>1</v>
      </c>
    </row>
    <row r="317" spans="1:8" ht="14.65" x14ac:dyDescent="0.3">
      <c r="A317">
        <f t="shared" si="4"/>
        <v>316</v>
      </c>
      <c r="B317" s="4" t="s">
        <v>1523</v>
      </c>
      <c r="C317" s="4" t="s">
        <v>2375</v>
      </c>
      <c r="D317" t="s">
        <v>1982</v>
      </c>
      <c r="E317" t="s">
        <v>1983</v>
      </c>
      <c r="H317">
        <v>1</v>
      </c>
    </row>
    <row r="318" spans="1:8" ht="14.65" x14ac:dyDescent="0.3">
      <c r="A318">
        <f t="shared" si="4"/>
        <v>317</v>
      </c>
      <c r="B318" s="4" t="s">
        <v>1523</v>
      </c>
      <c r="C318" s="4" t="s">
        <v>2376</v>
      </c>
      <c r="D318" t="s">
        <v>2304</v>
      </c>
      <c r="E318" t="s">
        <v>2303</v>
      </c>
      <c r="H318">
        <v>1</v>
      </c>
    </row>
    <row r="319" spans="1:8" ht="14.65" x14ac:dyDescent="0.3">
      <c r="A319">
        <f t="shared" si="4"/>
        <v>318</v>
      </c>
      <c r="B319" s="4" t="s">
        <v>1523</v>
      </c>
      <c r="C319" s="4" t="s">
        <v>2377</v>
      </c>
      <c r="D319" t="s">
        <v>1922</v>
      </c>
      <c r="E319" t="s">
        <v>1923</v>
      </c>
      <c r="H319">
        <v>1</v>
      </c>
    </row>
    <row r="320" spans="1:8" ht="14.65" x14ac:dyDescent="0.3">
      <c r="A320">
        <f t="shared" si="4"/>
        <v>319</v>
      </c>
      <c r="B320" s="4" t="s">
        <v>1546</v>
      </c>
      <c r="C320" s="4" t="s">
        <v>2378</v>
      </c>
      <c r="D320" t="s">
        <v>1932</v>
      </c>
      <c r="E320" t="s">
        <v>1933</v>
      </c>
      <c r="H320">
        <v>1</v>
      </c>
    </row>
    <row r="321" spans="1:8" ht="14.65" x14ac:dyDescent="0.3">
      <c r="A321">
        <f t="shared" si="4"/>
        <v>320</v>
      </c>
      <c r="B321" s="4" t="s">
        <v>1553</v>
      </c>
      <c r="C321" s="4" t="s">
        <v>2379</v>
      </c>
      <c r="D321" t="s">
        <v>1934</v>
      </c>
      <c r="E321" t="s">
        <v>1935</v>
      </c>
      <c r="H321">
        <v>1</v>
      </c>
    </row>
    <row r="322" spans="1:8" ht="14.65" x14ac:dyDescent="0.3">
      <c r="A322">
        <f t="shared" si="4"/>
        <v>321</v>
      </c>
      <c r="B322" s="4" t="s">
        <v>1553</v>
      </c>
      <c r="C322" s="4" t="s">
        <v>2368</v>
      </c>
      <c r="D322" s="15" t="s">
        <v>2283</v>
      </c>
      <c r="E322" t="s">
        <v>2284</v>
      </c>
      <c r="H322">
        <v>1</v>
      </c>
    </row>
    <row r="323" spans="1:8" ht="14.65" x14ac:dyDescent="0.3">
      <c r="A323">
        <f t="shared" si="4"/>
        <v>322</v>
      </c>
      <c r="B323" s="4" t="s">
        <v>1553</v>
      </c>
      <c r="C323" s="4" t="s">
        <v>2380</v>
      </c>
      <c r="D323" t="s">
        <v>1982</v>
      </c>
      <c r="E323" t="s">
        <v>1983</v>
      </c>
      <c r="H323">
        <v>1</v>
      </c>
    </row>
    <row r="324" spans="1:8" ht="14.65" x14ac:dyDescent="0.3">
      <c r="A324">
        <f t="shared" ref="A324:A353" si="5">+A323+1</f>
        <v>323</v>
      </c>
      <c r="B324" s="4" t="s">
        <v>1553</v>
      </c>
      <c r="C324" s="4" t="s">
        <v>2381</v>
      </c>
      <c r="D324" t="s">
        <v>1922</v>
      </c>
      <c r="E324" t="s">
        <v>1923</v>
      </c>
      <c r="H324">
        <v>1</v>
      </c>
    </row>
    <row r="325" spans="1:8" ht="14.65" x14ac:dyDescent="0.5">
      <c r="A325">
        <f t="shared" si="5"/>
        <v>324</v>
      </c>
      <c r="B325" s="4" t="s">
        <v>1558</v>
      </c>
      <c r="C325" s="7" t="s">
        <v>1642</v>
      </c>
      <c r="D325" t="s">
        <v>2382</v>
      </c>
      <c r="E325" t="s">
        <v>2383</v>
      </c>
      <c r="H325">
        <v>1</v>
      </c>
    </row>
    <row r="326" spans="1:8" ht="14.65" x14ac:dyDescent="0.5">
      <c r="A326">
        <f t="shared" si="5"/>
        <v>325</v>
      </c>
      <c r="B326" s="4" t="s">
        <v>1558</v>
      </c>
      <c r="C326" s="7" t="s">
        <v>1651</v>
      </c>
      <c r="D326" t="s">
        <v>2384</v>
      </c>
      <c r="E326" t="s">
        <v>2385</v>
      </c>
      <c r="H326">
        <v>1</v>
      </c>
    </row>
    <row r="327" spans="1:8" ht="14.65" x14ac:dyDescent="0.5">
      <c r="A327">
        <f t="shared" si="5"/>
        <v>326</v>
      </c>
      <c r="B327" s="4" t="s">
        <v>1558</v>
      </c>
      <c r="C327" s="7" t="s">
        <v>2386</v>
      </c>
      <c r="D327" t="s">
        <v>2388</v>
      </c>
      <c r="E327" t="s">
        <v>2386</v>
      </c>
      <c r="H327">
        <v>1</v>
      </c>
    </row>
    <row r="328" spans="1:8" ht="14.65" x14ac:dyDescent="0.5">
      <c r="A328">
        <f t="shared" si="5"/>
        <v>327</v>
      </c>
      <c r="B328" s="4" t="s">
        <v>1558</v>
      </c>
      <c r="C328" s="7" t="s">
        <v>2387</v>
      </c>
      <c r="D328" t="s">
        <v>2389</v>
      </c>
      <c r="E328" t="s">
        <v>2387</v>
      </c>
      <c r="H328">
        <v>1</v>
      </c>
    </row>
    <row r="329" spans="1:8" ht="14.65" x14ac:dyDescent="0.5">
      <c r="A329">
        <f t="shared" si="5"/>
        <v>328</v>
      </c>
      <c r="B329" s="4" t="s">
        <v>1558</v>
      </c>
      <c r="C329" s="7" t="s">
        <v>1666</v>
      </c>
      <c r="D329" t="s">
        <v>2306</v>
      </c>
      <c r="E329" t="s">
        <v>2305</v>
      </c>
      <c r="H329">
        <v>1</v>
      </c>
    </row>
    <row r="330" spans="1:8" ht="14.65" x14ac:dyDescent="0.5">
      <c r="A330">
        <f t="shared" si="5"/>
        <v>329</v>
      </c>
      <c r="B330" s="4" t="s">
        <v>1558</v>
      </c>
      <c r="C330" s="7" t="s">
        <v>1672</v>
      </c>
      <c r="D330" t="s">
        <v>2390</v>
      </c>
      <c r="E330" t="s">
        <v>2391</v>
      </c>
      <c r="H330">
        <v>1</v>
      </c>
    </row>
    <row r="331" spans="1:8" ht="14.65" x14ac:dyDescent="0.5">
      <c r="A331">
        <f t="shared" si="5"/>
        <v>330</v>
      </c>
      <c r="B331" s="4" t="s">
        <v>1558</v>
      </c>
      <c r="C331" s="7" t="s">
        <v>1678</v>
      </c>
      <c r="D331" t="s">
        <v>2392</v>
      </c>
      <c r="E331" t="s">
        <v>2393</v>
      </c>
      <c r="H331">
        <v>1</v>
      </c>
    </row>
    <row r="332" spans="1:8" ht="14.65" x14ac:dyDescent="0.5">
      <c r="A332">
        <f t="shared" si="5"/>
        <v>331</v>
      </c>
      <c r="B332" s="4" t="s">
        <v>1558</v>
      </c>
      <c r="C332" s="7" t="s">
        <v>1682</v>
      </c>
      <c r="D332" s="15" t="s">
        <v>1843</v>
      </c>
      <c r="E332" t="s">
        <v>1900</v>
      </c>
      <c r="H332">
        <v>1</v>
      </c>
    </row>
    <row r="333" spans="1:8" ht="14.65" x14ac:dyDescent="0.5">
      <c r="A333">
        <f t="shared" si="5"/>
        <v>332</v>
      </c>
      <c r="B333" s="4" t="s">
        <v>1561</v>
      </c>
      <c r="C333" s="7" t="s">
        <v>2394</v>
      </c>
      <c r="D333" t="s">
        <v>1922</v>
      </c>
      <c r="E333" t="s">
        <v>1923</v>
      </c>
      <c r="H333">
        <v>1</v>
      </c>
    </row>
    <row r="334" spans="1:8" ht="14.65" x14ac:dyDescent="0.5">
      <c r="A334">
        <f t="shared" si="5"/>
        <v>333</v>
      </c>
      <c r="B334" s="4" t="s">
        <v>1561</v>
      </c>
      <c r="C334" s="7" t="s">
        <v>2395</v>
      </c>
      <c r="D334" t="s">
        <v>1982</v>
      </c>
      <c r="E334" t="s">
        <v>1983</v>
      </c>
      <c r="H334">
        <v>1</v>
      </c>
    </row>
    <row r="335" spans="1:8" ht="14.65" x14ac:dyDescent="0.5">
      <c r="A335">
        <f t="shared" si="5"/>
        <v>334</v>
      </c>
      <c r="B335" s="4" t="s">
        <v>1580</v>
      </c>
      <c r="C335" s="7" t="s">
        <v>2396</v>
      </c>
      <c r="D335" t="s">
        <v>1922</v>
      </c>
      <c r="E335" t="s">
        <v>1923</v>
      </c>
      <c r="H335">
        <v>1</v>
      </c>
    </row>
    <row r="336" spans="1:8" ht="14.65" x14ac:dyDescent="0.5">
      <c r="A336">
        <f t="shared" si="5"/>
        <v>335</v>
      </c>
      <c r="B336" s="4" t="s">
        <v>1580</v>
      </c>
      <c r="C336" s="7" t="s">
        <v>2397</v>
      </c>
      <c r="D336" t="s">
        <v>1934</v>
      </c>
      <c r="E336" t="s">
        <v>1935</v>
      </c>
      <c r="H336">
        <v>1</v>
      </c>
    </row>
    <row r="337" spans="1:8" ht="14.65" x14ac:dyDescent="0.5">
      <c r="A337">
        <f t="shared" si="5"/>
        <v>336</v>
      </c>
      <c r="B337" s="4" t="s">
        <v>1580</v>
      </c>
      <c r="C337" s="7" t="s">
        <v>2398</v>
      </c>
      <c r="D337" s="15" t="s">
        <v>2283</v>
      </c>
      <c r="E337" t="s">
        <v>2284</v>
      </c>
      <c r="H337">
        <v>1</v>
      </c>
    </row>
    <row r="338" spans="1:8" ht="14.65" x14ac:dyDescent="0.5">
      <c r="A338">
        <f t="shared" si="5"/>
        <v>337</v>
      </c>
      <c r="B338" s="4" t="s">
        <v>1587</v>
      </c>
      <c r="C338" s="7" t="s">
        <v>2399</v>
      </c>
      <c r="D338" s="15" t="s">
        <v>1918</v>
      </c>
      <c r="E338" t="s">
        <v>1919</v>
      </c>
      <c r="H338">
        <v>1</v>
      </c>
    </row>
    <row r="339" spans="1:8" ht="14.65" x14ac:dyDescent="0.5">
      <c r="A339">
        <f t="shared" si="5"/>
        <v>338</v>
      </c>
      <c r="B339" s="4" t="s">
        <v>1587</v>
      </c>
      <c r="C339" s="7" t="s">
        <v>2399</v>
      </c>
      <c r="D339" s="15" t="s">
        <v>1824</v>
      </c>
      <c r="E339" t="s">
        <v>1825</v>
      </c>
      <c r="H339">
        <v>1</v>
      </c>
    </row>
    <row r="340" spans="1:8" ht="14.65" x14ac:dyDescent="0.5">
      <c r="A340">
        <f t="shared" si="5"/>
        <v>339</v>
      </c>
      <c r="B340" s="4" t="s">
        <v>1587</v>
      </c>
      <c r="C340" s="7" t="s">
        <v>2400</v>
      </c>
      <c r="D340" s="15" t="s">
        <v>2402</v>
      </c>
      <c r="E340" t="s">
        <v>2403</v>
      </c>
      <c r="H340">
        <v>1</v>
      </c>
    </row>
    <row r="341" spans="1:8" ht="14.65" x14ac:dyDescent="0.5">
      <c r="A341">
        <f t="shared" si="5"/>
        <v>340</v>
      </c>
      <c r="B341" s="4" t="s">
        <v>1587</v>
      </c>
      <c r="C341" s="7" t="s">
        <v>2400</v>
      </c>
      <c r="D341" t="s">
        <v>2404</v>
      </c>
      <c r="E341" t="s">
        <v>2405</v>
      </c>
      <c r="H341">
        <v>1</v>
      </c>
    </row>
    <row r="342" spans="1:8" ht="14.65" x14ac:dyDescent="0.5">
      <c r="A342">
        <f t="shared" si="5"/>
        <v>341</v>
      </c>
      <c r="B342" s="4" t="s">
        <v>1587</v>
      </c>
      <c r="C342" s="7" t="s">
        <v>2401</v>
      </c>
      <c r="D342" t="s">
        <v>1939</v>
      </c>
      <c r="E342" t="s">
        <v>1940</v>
      </c>
      <c r="H342">
        <v>1</v>
      </c>
    </row>
    <row r="343" spans="1:8" ht="14.65" x14ac:dyDescent="0.5">
      <c r="A343">
        <f t="shared" si="5"/>
        <v>342</v>
      </c>
      <c r="B343" s="4" t="s">
        <v>1587</v>
      </c>
      <c r="C343" s="7" t="s">
        <v>2401</v>
      </c>
      <c r="D343" s="15" t="s">
        <v>2078</v>
      </c>
      <c r="E343" t="s">
        <v>2077</v>
      </c>
      <c r="H343">
        <v>1</v>
      </c>
    </row>
    <row r="344" spans="1:8" ht="14.65" x14ac:dyDescent="0.5">
      <c r="A344">
        <f t="shared" si="5"/>
        <v>343</v>
      </c>
      <c r="B344" s="4" t="s">
        <v>1587</v>
      </c>
      <c r="C344" s="7" t="s">
        <v>2401</v>
      </c>
      <c r="D344" s="15" t="s">
        <v>2406</v>
      </c>
      <c r="E344" t="s">
        <v>2407</v>
      </c>
      <c r="H344">
        <v>1</v>
      </c>
    </row>
    <row r="345" spans="1:8" ht="14.65" x14ac:dyDescent="0.5">
      <c r="A345">
        <f t="shared" si="5"/>
        <v>344</v>
      </c>
      <c r="B345" s="4" t="s">
        <v>1603</v>
      </c>
      <c r="C345" s="7" t="s">
        <v>2408</v>
      </c>
      <c r="D345" s="15" t="s">
        <v>1852</v>
      </c>
      <c r="E345" t="s">
        <v>1853</v>
      </c>
      <c r="H345">
        <v>1</v>
      </c>
    </row>
    <row r="346" spans="1:8" ht="14.65" x14ac:dyDescent="0.5">
      <c r="A346">
        <f t="shared" si="5"/>
        <v>345</v>
      </c>
      <c r="B346" s="4" t="s">
        <v>1603</v>
      </c>
      <c r="C346" s="7" t="s">
        <v>2409</v>
      </c>
      <c r="D346" s="15" t="s">
        <v>2283</v>
      </c>
      <c r="E346" t="s">
        <v>2284</v>
      </c>
      <c r="H346">
        <v>1</v>
      </c>
    </row>
    <row r="347" spans="1:8" ht="14.65" x14ac:dyDescent="0.5">
      <c r="A347">
        <f t="shared" si="5"/>
        <v>346</v>
      </c>
      <c r="B347" s="4" t="s">
        <v>1603</v>
      </c>
      <c r="C347" s="7" t="s">
        <v>2410</v>
      </c>
      <c r="D347" t="s">
        <v>2015</v>
      </c>
      <c r="E347" t="s">
        <v>2016</v>
      </c>
      <c r="H347">
        <v>1</v>
      </c>
    </row>
    <row r="348" spans="1:8" ht="14.65" x14ac:dyDescent="0.5">
      <c r="A348">
        <f t="shared" si="5"/>
        <v>347</v>
      </c>
      <c r="B348" s="4" t="s">
        <v>1633</v>
      </c>
      <c r="C348" s="7" t="s">
        <v>2411</v>
      </c>
      <c r="D348" s="15" t="s">
        <v>2416</v>
      </c>
      <c r="E348" t="s">
        <v>2415</v>
      </c>
      <c r="H348">
        <v>1</v>
      </c>
    </row>
    <row r="349" spans="1:8" ht="14.65" x14ac:dyDescent="0.5">
      <c r="A349">
        <f t="shared" si="5"/>
        <v>348</v>
      </c>
      <c r="B349" s="4" t="s">
        <v>1633</v>
      </c>
      <c r="C349" s="7" t="s">
        <v>2412</v>
      </c>
      <c r="D349" s="15" t="s">
        <v>2417</v>
      </c>
      <c r="E349" t="s">
        <v>2418</v>
      </c>
      <c r="G349" t="s">
        <v>2419</v>
      </c>
      <c r="H349">
        <v>1</v>
      </c>
    </row>
    <row r="350" spans="1:8" ht="14.65" x14ac:dyDescent="0.5">
      <c r="A350">
        <f t="shared" si="5"/>
        <v>349</v>
      </c>
      <c r="B350" s="4" t="s">
        <v>1633</v>
      </c>
      <c r="C350" s="7" t="s">
        <v>2412</v>
      </c>
      <c r="D350" s="4" t="s">
        <v>470</v>
      </c>
      <c r="E350" s="4" t="s">
        <v>471</v>
      </c>
      <c r="H350">
        <v>1</v>
      </c>
    </row>
    <row r="351" spans="1:8" ht="14.65" x14ac:dyDescent="0.5">
      <c r="A351">
        <f t="shared" si="5"/>
        <v>350</v>
      </c>
      <c r="B351" s="4" t="s">
        <v>1633</v>
      </c>
      <c r="C351" s="7" t="s">
        <v>2413</v>
      </c>
      <c r="D351" t="s">
        <v>2330</v>
      </c>
      <c r="E351" t="s">
        <v>2331</v>
      </c>
      <c r="G351" t="s">
        <v>2332</v>
      </c>
      <c r="H351">
        <v>1</v>
      </c>
    </row>
    <row r="352" spans="1:8" ht="14.65" x14ac:dyDescent="0.5">
      <c r="A352">
        <f t="shared" si="5"/>
        <v>351</v>
      </c>
      <c r="B352" s="4" t="s">
        <v>1633</v>
      </c>
      <c r="C352" s="7" t="s">
        <v>2420</v>
      </c>
      <c r="D352" s="15" t="s">
        <v>2421</v>
      </c>
      <c r="E352" t="s">
        <v>2422</v>
      </c>
      <c r="H352">
        <v>1</v>
      </c>
    </row>
    <row r="353" spans="1:8" ht="14.65" x14ac:dyDescent="0.5">
      <c r="A353">
        <f t="shared" si="5"/>
        <v>352</v>
      </c>
      <c r="B353" s="4" t="s">
        <v>1633</v>
      </c>
      <c r="C353" s="7" t="s">
        <v>2414</v>
      </c>
      <c r="D353" s="15" t="s">
        <v>2423</v>
      </c>
      <c r="E353" t="s">
        <v>2424</v>
      </c>
      <c r="H353">
        <v>1</v>
      </c>
    </row>
    <row r="354" spans="1:8" ht="14.65" x14ac:dyDescent="0.3">
      <c r="C354" s="4"/>
    </row>
    <row r="355" spans="1:8" ht="14.65" x14ac:dyDescent="0.3">
      <c r="C355" s="4"/>
    </row>
    <row r="356" spans="1:8" ht="14.65" x14ac:dyDescent="0.3">
      <c r="C356" s="4"/>
    </row>
    <row r="357" spans="1:8" ht="14.65" x14ac:dyDescent="0.3">
      <c r="C357" s="4"/>
    </row>
    <row r="358" spans="1:8" ht="14.65" x14ac:dyDescent="0.3">
      <c r="C358" s="4"/>
    </row>
    <row r="359" spans="1:8" ht="14.65" x14ac:dyDescent="0.3">
      <c r="C359" s="4"/>
    </row>
    <row r="360" spans="1:8" ht="14.65" x14ac:dyDescent="0.3">
      <c r="C360" s="4"/>
    </row>
    <row r="361" spans="1:8" ht="14.65" x14ac:dyDescent="0.3">
      <c r="C361" s="4"/>
    </row>
    <row r="362" spans="1:8" ht="14.65" x14ac:dyDescent="0.3">
      <c r="C362" s="4"/>
    </row>
    <row r="363" spans="1:8" ht="14.65" x14ac:dyDescent="0.3">
      <c r="C363" s="4"/>
    </row>
    <row r="364" spans="1:8" ht="14.65" x14ac:dyDescent="0.3">
      <c r="C364" s="4"/>
    </row>
    <row r="365" spans="1:8" ht="14.65" x14ac:dyDescent="0.3">
      <c r="C365" s="4"/>
    </row>
    <row r="366" spans="1:8" ht="14.65" x14ac:dyDescent="0.3">
      <c r="C366" s="4"/>
    </row>
    <row r="367" spans="1:8" ht="14.65" x14ac:dyDescent="0.3">
      <c r="C367" s="4"/>
    </row>
    <row r="368" spans="1:8" ht="14.65" x14ac:dyDescent="0.3">
      <c r="C368" s="4"/>
    </row>
    <row r="369" spans="3:3" ht="14.65" x14ac:dyDescent="0.3">
      <c r="C369" s="4"/>
    </row>
    <row r="370" spans="3:3" ht="14.65" x14ac:dyDescent="0.3">
      <c r="C370" s="4"/>
    </row>
    <row r="371" spans="3:3" ht="14.65" x14ac:dyDescent="0.3">
      <c r="C371" s="4"/>
    </row>
    <row r="372" spans="3:3" ht="14.65" x14ac:dyDescent="0.3">
      <c r="C372" s="4"/>
    </row>
    <row r="373" spans="3:3" ht="14.65" x14ac:dyDescent="0.3">
      <c r="C373" s="4"/>
    </row>
    <row r="374" spans="3:3" ht="14.65" x14ac:dyDescent="0.3">
      <c r="C374" s="4"/>
    </row>
    <row r="375" spans="3:3" ht="14.65" x14ac:dyDescent="0.3">
      <c r="C375" s="4"/>
    </row>
    <row r="376" spans="3:3" ht="14.65" x14ac:dyDescent="0.3">
      <c r="C376" s="4"/>
    </row>
    <row r="377" spans="3:3" ht="14.65" x14ac:dyDescent="0.3">
      <c r="C377" s="4"/>
    </row>
    <row r="378" spans="3:3" ht="14.65" x14ac:dyDescent="0.3">
      <c r="C378" s="4"/>
    </row>
    <row r="379" spans="3:3" ht="14.65" x14ac:dyDescent="0.3">
      <c r="C379" s="4"/>
    </row>
    <row r="380" spans="3:3" ht="14.65" x14ac:dyDescent="0.3">
      <c r="C380" s="4"/>
    </row>
    <row r="381" spans="3:3" ht="14.65" x14ac:dyDescent="0.3">
      <c r="C381" s="4"/>
    </row>
    <row r="382" spans="3:3" ht="14.65" x14ac:dyDescent="0.3">
      <c r="C382" s="4"/>
    </row>
    <row r="383" spans="3:3" ht="14.65" x14ac:dyDescent="0.3">
      <c r="C383" s="4"/>
    </row>
    <row r="384" spans="3:3" ht="14.65" x14ac:dyDescent="0.3">
      <c r="C384" s="4"/>
    </row>
    <row r="385" spans="3:3" ht="14.65" x14ac:dyDescent="0.3">
      <c r="C385" s="4"/>
    </row>
    <row r="386" spans="3:3" ht="14.65" x14ac:dyDescent="0.3">
      <c r="C386" s="4"/>
    </row>
    <row r="387" spans="3:3" ht="14.65" x14ac:dyDescent="0.3">
      <c r="C387" s="4"/>
    </row>
    <row r="388" spans="3:3" ht="14.65" x14ac:dyDescent="0.3">
      <c r="C388" s="4"/>
    </row>
    <row r="389" spans="3:3" ht="14.65" x14ac:dyDescent="0.3">
      <c r="C389" s="4"/>
    </row>
    <row r="390" spans="3:3" ht="14.65" x14ac:dyDescent="0.3">
      <c r="C390" s="4"/>
    </row>
    <row r="391" spans="3:3" ht="14.65" x14ac:dyDescent="0.3">
      <c r="C391" s="4"/>
    </row>
    <row r="392" spans="3:3" ht="14.65" x14ac:dyDescent="0.3">
      <c r="C392" s="4"/>
    </row>
    <row r="393" spans="3:3" ht="14.65" x14ac:dyDescent="0.3">
      <c r="C393" s="4"/>
    </row>
    <row r="394" spans="3:3" ht="14.65" x14ac:dyDescent="0.3">
      <c r="C394" s="4"/>
    </row>
    <row r="395" spans="3:3" ht="14.65" x14ac:dyDescent="0.3">
      <c r="C395" s="4"/>
    </row>
    <row r="396" spans="3:3" ht="14.65" x14ac:dyDescent="0.3">
      <c r="C396" s="4"/>
    </row>
    <row r="397" spans="3:3" ht="14.65" x14ac:dyDescent="0.3">
      <c r="C397" s="4"/>
    </row>
    <row r="398" spans="3:3" ht="14.65" x14ac:dyDescent="0.3">
      <c r="C398" s="4"/>
    </row>
    <row r="399" spans="3:3" ht="14.65" x14ac:dyDescent="0.3">
      <c r="C399" s="4"/>
    </row>
    <row r="400" spans="3:3" ht="14.65" x14ac:dyDescent="0.3">
      <c r="C400" s="4"/>
    </row>
    <row r="401" spans="3:3" ht="14.65" x14ac:dyDescent="0.3">
      <c r="C401" s="4"/>
    </row>
    <row r="402" spans="3:3" ht="14.65" x14ac:dyDescent="0.3">
      <c r="C402" s="4"/>
    </row>
    <row r="403" spans="3:3" ht="14.65" x14ac:dyDescent="0.3">
      <c r="C403" s="4"/>
    </row>
    <row r="404" spans="3:3" ht="14.65" x14ac:dyDescent="0.3">
      <c r="C404" s="4"/>
    </row>
    <row r="405" spans="3:3" ht="14.65" x14ac:dyDescent="0.3">
      <c r="C405" s="4"/>
    </row>
    <row r="406" spans="3:3" ht="14.65" x14ac:dyDescent="0.3">
      <c r="C406" s="4"/>
    </row>
    <row r="407" spans="3:3" ht="14.65" x14ac:dyDescent="0.3">
      <c r="C407" s="4"/>
    </row>
    <row r="408" spans="3:3" ht="14.65" x14ac:dyDescent="0.3">
      <c r="C408" s="4"/>
    </row>
    <row r="409" spans="3:3" ht="14.65" x14ac:dyDescent="0.3">
      <c r="C409" s="4"/>
    </row>
    <row r="410" spans="3:3" ht="14.65" x14ac:dyDescent="0.3">
      <c r="C410" s="4"/>
    </row>
    <row r="411" spans="3:3" ht="14.65" x14ac:dyDescent="0.3">
      <c r="C411" s="4"/>
    </row>
    <row r="412" spans="3:3" ht="14.65" x14ac:dyDescent="0.3">
      <c r="C412" s="4"/>
    </row>
    <row r="413" spans="3:3" ht="14.65" x14ac:dyDescent="0.3">
      <c r="C413" s="4"/>
    </row>
    <row r="414" spans="3:3" ht="14.65" x14ac:dyDescent="0.3">
      <c r="C414" s="4"/>
    </row>
    <row r="415" spans="3:3" ht="14.65" x14ac:dyDescent="0.3">
      <c r="C415" s="4"/>
    </row>
    <row r="416" spans="3:3" ht="14.65" x14ac:dyDescent="0.3">
      <c r="C416" s="4"/>
    </row>
    <row r="417" spans="3:3" ht="14.65" x14ac:dyDescent="0.3">
      <c r="C417" s="4"/>
    </row>
    <row r="418" spans="3:3" ht="14.65" x14ac:dyDescent="0.3">
      <c r="C418" s="4"/>
    </row>
    <row r="419" spans="3:3" ht="14.65" x14ac:dyDescent="0.3">
      <c r="C419" s="4"/>
    </row>
    <row r="420" spans="3:3" ht="14.65" x14ac:dyDescent="0.3">
      <c r="C420" s="4"/>
    </row>
    <row r="421" spans="3:3" ht="14.65" x14ac:dyDescent="0.3">
      <c r="C421" s="4"/>
    </row>
    <row r="422" spans="3:3" ht="14.65" x14ac:dyDescent="0.3">
      <c r="C422" s="4"/>
    </row>
    <row r="423" spans="3:3" ht="14.65" x14ac:dyDescent="0.3">
      <c r="C423" s="4"/>
    </row>
    <row r="424" spans="3:3" ht="14.65" x14ac:dyDescent="0.3">
      <c r="C424" s="4"/>
    </row>
  </sheetData>
  <phoneticPr fontId="2"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K316"/>
  <sheetViews>
    <sheetView topLeftCell="A4" workbookViewId="0">
      <selection activeCell="A4" sqref="A4"/>
    </sheetView>
  </sheetViews>
  <sheetFormatPr defaultRowHeight="13.5" x14ac:dyDescent="0.3"/>
  <cols>
    <col min="1" max="1" width="13.6640625" bestFit="1" customWidth="1"/>
    <col min="2" max="2" width="9.265625" bestFit="1" customWidth="1"/>
    <col min="3" max="3" width="4.265625" bestFit="1" customWidth="1"/>
    <col min="4" max="6" width="6.3984375" bestFit="1" customWidth="1"/>
    <col min="7" max="7" width="7.46484375" bestFit="1" customWidth="1"/>
    <col min="8" max="15" width="4.265625" bestFit="1" customWidth="1"/>
    <col min="16" max="16" width="6.3984375" bestFit="1" customWidth="1"/>
    <col min="17" max="17" width="7.46484375" bestFit="1" customWidth="1"/>
    <col min="18" max="19" width="6.3984375" bestFit="1" customWidth="1"/>
    <col min="20" max="29" width="4.265625" bestFit="1" customWidth="1"/>
    <col min="30" max="30" width="6.3984375" bestFit="1" customWidth="1"/>
    <col min="31" max="40" width="4.265625" bestFit="1" customWidth="1"/>
    <col min="41" max="42" width="6.3984375" bestFit="1" customWidth="1"/>
    <col min="43" max="62" width="4.265625" bestFit="1" customWidth="1"/>
    <col min="63" max="63" width="5.06640625" bestFit="1" customWidth="1"/>
    <col min="64" max="312" width="9.59765625" bestFit="1" customWidth="1"/>
    <col min="313" max="313" width="5.06640625" bestFit="1" customWidth="1"/>
    <col min="314" max="314" width="7.46484375" bestFit="1" customWidth="1"/>
    <col min="315" max="315" width="8.53125" bestFit="1" customWidth="1"/>
    <col min="316" max="317" width="22" bestFit="1" customWidth="1"/>
    <col min="318" max="318" width="58.1328125" bestFit="1" customWidth="1"/>
    <col min="319" max="319" width="64.9296875" bestFit="1" customWidth="1"/>
    <col min="320" max="320" width="125.86328125" bestFit="1" customWidth="1"/>
    <col min="321" max="321" width="171" bestFit="1" customWidth="1"/>
    <col min="322" max="322" width="136.06640625" bestFit="1" customWidth="1"/>
    <col min="323" max="323" width="164.265625" bestFit="1" customWidth="1"/>
    <col min="324" max="324" width="25.3984375" bestFit="1" customWidth="1"/>
    <col min="325" max="325" width="23.1328125" bestFit="1" customWidth="1"/>
    <col min="326" max="326" width="34.46484375" bestFit="1" customWidth="1"/>
    <col min="327" max="327" width="23.1328125" bestFit="1" customWidth="1"/>
    <col min="328" max="328" width="26.53125" bestFit="1" customWidth="1"/>
    <col min="329" max="329" width="104.3984375" bestFit="1" customWidth="1"/>
    <col min="330" max="330" width="84.1328125" bestFit="1" customWidth="1"/>
    <col min="331" max="331" width="89.73046875" bestFit="1" customWidth="1"/>
    <col min="332" max="332" width="104.3984375" bestFit="1" customWidth="1"/>
    <col min="333" max="334" width="34.46484375" bestFit="1" customWidth="1"/>
    <col min="335" max="335" width="70.53125" bestFit="1" customWidth="1"/>
    <col min="336" max="336" width="151.86328125" bestFit="1" customWidth="1"/>
    <col min="337" max="337" width="58.1328125" bestFit="1" customWidth="1"/>
    <col min="338" max="338" width="53.59765625" bestFit="1" customWidth="1"/>
    <col min="339" max="339" width="54.73046875" bestFit="1" customWidth="1"/>
    <col min="340" max="340" width="52.46484375" bestFit="1" customWidth="1"/>
    <col min="341" max="341" width="55.86328125" bestFit="1" customWidth="1"/>
    <col min="342" max="342" width="62.6640625" bestFit="1" customWidth="1"/>
    <col min="343" max="343" width="68.33203125" bestFit="1" customWidth="1"/>
    <col min="344" max="344" width="255.59765625" bestFit="1" customWidth="1"/>
    <col min="345" max="345" width="79.59765625" bestFit="1" customWidth="1"/>
    <col min="346" max="346" width="20.86328125" bestFit="1" customWidth="1"/>
    <col min="347" max="347" width="51.3984375" bestFit="1" customWidth="1"/>
    <col min="348" max="348" width="20.86328125" bestFit="1" customWidth="1"/>
    <col min="349" max="349" width="25.3984375" bestFit="1" customWidth="1"/>
    <col min="350" max="350" width="41.19921875" bestFit="1" customWidth="1"/>
    <col min="351" max="351" width="129.265625" bestFit="1" customWidth="1"/>
    <col min="352" max="352" width="23.1328125" bestFit="1" customWidth="1"/>
    <col min="353" max="353" width="22" bestFit="1" customWidth="1"/>
    <col min="354" max="354" width="52.46484375" bestFit="1" customWidth="1"/>
    <col min="355" max="355" width="71.6640625" bestFit="1" customWidth="1"/>
    <col min="356" max="356" width="54.73046875" bestFit="1" customWidth="1"/>
    <col min="357" max="357" width="46.86328125" bestFit="1" customWidth="1"/>
    <col min="358" max="358" width="124.73046875" bestFit="1" customWidth="1"/>
    <col min="359" max="359" width="115.59765625" bestFit="1" customWidth="1"/>
    <col min="360" max="360" width="28.796875" bestFit="1" customWidth="1"/>
    <col min="361" max="361" width="38.9296875" bestFit="1" customWidth="1"/>
    <col min="362" max="362" width="15.265625" bestFit="1" customWidth="1"/>
    <col min="363" max="363" width="17.53125" bestFit="1" customWidth="1"/>
    <col min="364" max="364" width="105.53125" bestFit="1" customWidth="1"/>
    <col min="365" max="365" width="86.33203125" bestFit="1" customWidth="1"/>
    <col min="366" max="366" width="24.265625" bestFit="1" customWidth="1"/>
    <col min="367" max="367" width="148.33203125" bestFit="1" customWidth="1"/>
    <col min="368" max="368" width="19.73046875" bestFit="1" customWidth="1"/>
    <col min="369" max="369" width="79.59765625" bestFit="1" customWidth="1"/>
    <col min="370" max="370" width="18.59765625" bestFit="1" customWidth="1"/>
    <col min="371" max="371" width="14.1328125" bestFit="1" customWidth="1"/>
    <col min="372" max="372" width="6.3984375" bestFit="1" customWidth="1"/>
    <col min="373" max="373" width="166.53125" bestFit="1" customWidth="1"/>
    <col min="374" max="375" width="255.59765625" bestFit="1" customWidth="1"/>
    <col min="376" max="376" width="81.86328125" bestFit="1" customWidth="1"/>
    <col min="377" max="377" width="10.73046875" bestFit="1" customWidth="1"/>
    <col min="378" max="378" width="40.06640625" bestFit="1" customWidth="1"/>
    <col min="379" max="379" width="151.86328125" bestFit="1" customWidth="1"/>
    <col min="380" max="380" width="238.73046875" bestFit="1" customWidth="1"/>
    <col min="381" max="381" width="101.06640625" bestFit="1" customWidth="1"/>
    <col min="382" max="382" width="90.86328125" bestFit="1" customWidth="1"/>
    <col min="383" max="383" width="32.19921875" bestFit="1" customWidth="1"/>
    <col min="384" max="384" width="173.265625" bestFit="1" customWidth="1"/>
    <col min="385" max="385" width="15.265625" bestFit="1" customWidth="1"/>
    <col min="386" max="386" width="25.3984375" bestFit="1" customWidth="1"/>
    <col min="387" max="387" width="24.265625" bestFit="1" customWidth="1"/>
    <col min="388" max="388" width="255.59765625" bestFit="1" customWidth="1"/>
    <col min="389" max="389" width="11.86328125" bestFit="1" customWidth="1"/>
    <col min="390" max="390" width="13" bestFit="1" customWidth="1"/>
    <col min="391" max="391" width="10.73046875" bestFit="1" customWidth="1"/>
    <col min="392" max="393" width="24.265625" bestFit="1" customWidth="1"/>
    <col min="394" max="394" width="50.265625" bestFit="1" customWidth="1"/>
    <col min="395" max="395" width="58.1328125" bestFit="1" customWidth="1"/>
    <col min="396" max="396" width="17.53125" bestFit="1" customWidth="1"/>
    <col min="397" max="397" width="34.46484375" bestFit="1" customWidth="1"/>
    <col min="398" max="398" width="17.53125" bestFit="1" customWidth="1"/>
    <col min="399" max="399" width="55.86328125" bestFit="1" customWidth="1"/>
    <col min="400" max="400" width="60.3984375" bestFit="1" customWidth="1"/>
    <col min="401" max="401" width="11.86328125" bestFit="1" customWidth="1"/>
    <col min="402" max="402" width="6.3984375" bestFit="1" customWidth="1"/>
    <col min="403" max="403" width="23.1328125" bestFit="1" customWidth="1"/>
    <col min="404" max="404" width="11.86328125" bestFit="1" customWidth="1"/>
    <col min="405" max="405" width="67.19921875" bestFit="1" customWidth="1"/>
    <col min="406" max="406" width="36.6640625" bestFit="1" customWidth="1"/>
    <col min="407" max="407" width="19.73046875" bestFit="1" customWidth="1"/>
    <col min="408" max="408" width="14.1328125" bestFit="1" customWidth="1"/>
    <col min="409" max="409" width="38.9296875" bestFit="1" customWidth="1"/>
    <col min="410" max="410" width="15.265625" bestFit="1" customWidth="1"/>
    <col min="411" max="411" width="85.265625" bestFit="1" customWidth="1"/>
    <col min="412" max="412" width="104.3984375" bestFit="1" customWidth="1"/>
    <col min="413" max="413" width="9.59765625" bestFit="1" customWidth="1"/>
    <col min="414" max="414" width="10.73046875" bestFit="1" customWidth="1"/>
    <col min="415" max="415" width="24.265625" bestFit="1" customWidth="1"/>
    <col min="416" max="416" width="40.06640625" bestFit="1" customWidth="1"/>
    <col min="417" max="417" width="45.73046875" bestFit="1" customWidth="1"/>
    <col min="418" max="418" width="46.86328125" bestFit="1" customWidth="1"/>
    <col min="419" max="419" width="53.59765625" bestFit="1" customWidth="1"/>
    <col min="420" max="420" width="14.1328125" bestFit="1" customWidth="1"/>
    <col min="421" max="421" width="122.46484375" bestFit="1" customWidth="1"/>
    <col min="422" max="423" width="37.796875" bestFit="1" customWidth="1"/>
    <col min="424" max="424" width="89.73046875" bestFit="1" customWidth="1"/>
    <col min="425" max="425" width="13" bestFit="1" customWidth="1"/>
    <col min="426" max="426" width="41.19921875" bestFit="1" customWidth="1"/>
    <col min="427" max="427" width="25.3984375" bestFit="1" customWidth="1"/>
    <col min="428" max="428" width="142.796875" bestFit="1" customWidth="1"/>
    <col min="429" max="429" width="25.3984375" bestFit="1" customWidth="1"/>
    <col min="430" max="430" width="14.1328125" bestFit="1" customWidth="1"/>
    <col min="431" max="431" width="20.86328125" bestFit="1" customWidth="1"/>
    <col min="432" max="432" width="31.06640625" bestFit="1" customWidth="1"/>
    <col min="433" max="433" width="22" bestFit="1" customWidth="1"/>
    <col min="434" max="434" width="36.6640625" bestFit="1" customWidth="1"/>
    <col min="435" max="435" width="10.73046875" bestFit="1" customWidth="1"/>
    <col min="436" max="436" width="41.19921875" bestFit="1" customWidth="1"/>
    <col min="437" max="438" width="23.1328125" bestFit="1" customWidth="1"/>
    <col min="439" max="440" width="25.3984375" bestFit="1" customWidth="1"/>
    <col min="441" max="441" width="103.265625" bestFit="1" customWidth="1"/>
    <col min="442" max="442" width="220.53125" bestFit="1" customWidth="1"/>
    <col min="443" max="443" width="18.59765625" bestFit="1" customWidth="1"/>
    <col min="444" max="444" width="23.1328125" bestFit="1" customWidth="1"/>
    <col min="445" max="445" width="61.53125" bestFit="1" customWidth="1"/>
    <col min="446" max="446" width="51.3984375" bestFit="1" customWidth="1"/>
    <col min="447" max="447" width="18.59765625" bestFit="1" customWidth="1"/>
    <col min="448" max="448" width="69.3984375" bestFit="1" customWidth="1"/>
    <col min="449" max="449" width="79.59765625" bestFit="1" customWidth="1"/>
    <col min="450" max="450" width="23.1328125" bestFit="1" customWidth="1"/>
    <col min="451" max="451" width="46.86328125" bestFit="1" customWidth="1"/>
    <col min="452" max="452" width="9.59765625" bestFit="1" customWidth="1"/>
    <col min="453" max="453" width="25.3984375" bestFit="1" customWidth="1"/>
    <col min="454" max="454" width="64.9296875" bestFit="1" customWidth="1"/>
    <col min="455" max="455" width="61.53125" bestFit="1" customWidth="1"/>
    <col min="456" max="456" width="46.86328125" bestFit="1" customWidth="1"/>
    <col min="457" max="457" width="58.1328125" bestFit="1" customWidth="1"/>
    <col min="458" max="458" width="44.59765625" bestFit="1" customWidth="1"/>
    <col min="459" max="459" width="48" bestFit="1" customWidth="1"/>
    <col min="460" max="460" width="42.33203125" bestFit="1" customWidth="1"/>
    <col min="461" max="461" width="50.265625" bestFit="1" customWidth="1"/>
    <col min="462" max="462" width="35.53125" bestFit="1" customWidth="1"/>
    <col min="463" max="463" width="49.1328125" bestFit="1" customWidth="1"/>
    <col min="464" max="464" width="43.46484375" bestFit="1" customWidth="1"/>
    <col min="465" max="465" width="48" bestFit="1" customWidth="1"/>
    <col min="466" max="466" width="38.9296875" bestFit="1" customWidth="1"/>
    <col min="467" max="467" width="53.59765625" bestFit="1" customWidth="1"/>
    <col min="468" max="468" width="189.06640625" bestFit="1" customWidth="1"/>
    <col min="469" max="469" width="84.1328125" bestFit="1" customWidth="1"/>
    <col min="470" max="470" width="178.9296875" bestFit="1" customWidth="1"/>
    <col min="471" max="471" width="189.06640625" bestFit="1" customWidth="1"/>
    <col min="472" max="472" width="98.796875" bestFit="1" customWidth="1"/>
    <col min="473" max="473" width="185.73046875" bestFit="1" customWidth="1"/>
    <col min="474" max="474" width="165.3984375" bestFit="1" customWidth="1"/>
    <col min="475" max="475" width="198.1328125" bestFit="1" customWidth="1"/>
    <col min="476" max="476" width="68.33203125" bestFit="1" customWidth="1"/>
    <col min="477" max="477" width="174.3984375" bestFit="1" customWidth="1"/>
    <col min="478" max="478" width="106.6640625" bestFit="1" customWidth="1"/>
    <col min="479" max="479" width="119.1328125" bestFit="1" customWidth="1"/>
    <col min="480" max="480" width="110.06640625" bestFit="1" customWidth="1"/>
    <col min="481" max="481" width="142.796875" bestFit="1" customWidth="1"/>
    <col min="482" max="482" width="86.33203125" bestFit="1" customWidth="1"/>
    <col min="483" max="483" width="102.19921875" bestFit="1" customWidth="1"/>
    <col min="484" max="484" width="55.86328125" bestFit="1" customWidth="1"/>
    <col min="485" max="485" width="87.46484375" bestFit="1" customWidth="1"/>
    <col min="486" max="486" width="7.46484375" bestFit="1" customWidth="1"/>
    <col min="487" max="487" width="43.46484375" bestFit="1" customWidth="1"/>
    <col min="488" max="488" width="48" bestFit="1" customWidth="1"/>
    <col min="489" max="489" width="28.796875" bestFit="1" customWidth="1"/>
    <col min="490" max="490" width="16.3984375" bestFit="1" customWidth="1"/>
    <col min="491" max="491" width="20.86328125" bestFit="1" customWidth="1"/>
    <col min="492" max="492" width="19.73046875" bestFit="1" customWidth="1"/>
    <col min="493" max="493" width="16.3984375" bestFit="1" customWidth="1"/>
    <col min="494" max="494" width="20.86328125" bestFit="1" customWidth="1"/>
    <col min="495" max="495" width="15.265625" bestFit="1" customWidth="1"/>
    <col min="496" max="496" width="24.265625" bestFit="1" customWidth="1"/>
    <col min="497" max="497" width="23.1328125" bestFit="1" customWidth="1"/>
    <col min="498" max="498" width="26.53125" bestFit="1" customWidth="1"/>
    <col min="499" max="499" width="38.9296875" bestFit="1" customWidth="1"/>
    <col min="500" max="500" width="48" bestFit="1" customWidth="1"/>
    <col min="501" max="501" width="45.73046875" bestFit="1" customWidth="1"/>
    <col min="502" max="502" width="27.6640625" bestFit="1" customWidth="1"/>
    <col min="503" max="503" width="40.06640625" bestFit="1" customWidth="1"/>
    <col min="504" max="504" width="24.265625" bestFit="1" customWidth="1"/>
    <col min="505" max="505" width="38.9296875" bestFit="1" customWidth="1"/>
    <col min="506" max="506" width="48" bestFit="1" customWidth="1"/>
    <col min="507" max="507" width="63.6640625" bestFit="1" customWidth="1"/>
    <col min="508" max="508" width="201.53125" bestFit="1" customWidth="1"/>
    <col min="509" max="509" width="25.3984375" bestFit="1" customWidth="1"/>
    <col min="510" max="510" width="97.6640625" bestFit="1" customWidth="1"/>
    <col min="511" max="511" width="168.59765625" bestFit="1" customWidth="1"/>
    <col min="512" max="512" width="66.06640625" bestFit="1" customWidth="1"/>
    <col min="513" max="513" width="20.86328125" bestFit="1" customWidth="1"/>
    <col min="514" max="514" width="31.06640625" bestFit="1" customWidth="1"/>
    <col min="515" max="515" width="45.73046875" bestFit="1" customWidth="1"/>
    <col min="516" max="516" width="19.73046875" bestFit="1" customWidth="1"/>
    <col min="517" max="517" width="78.46484375" bestFit="1" customWidth="1"/>
    <col min="518" max="518" width="32.19921875" bestFit="1" customWidth="1"/>
    <col min="519" max="519" width="19.73046875" bestFit="1" customWidth="1"/>
    <col min="520" max="520" width="15.265625" bestFit="1" customWidth="1"/>
    <col min="521" max="521" width="35.53125" bestFit="1" customWidth="1"/>
    <col min="522" max="522" width="16.3984375" bestFit="1" customWidth="1"/>
    <col min="523" max="523" width="42.33203125" bestFit="1" customWidth="1"/>
    <col min="524" max="524" width="29.9296875" bestFit="1" customWidth="1"/>
    <col min="525" max="525" width="95.265625" bestFit="1" customWidth="1"/>
    <col min="526" max="526" width="77.33203125" bestFit="1" customWidth="1"/>
    <col min="527" max="527" width="57" bestFit="1" customWidth="1"/>
    <col min="528" max="528" width="9.59765625" bestFit="1" customWidth="1"/>
    <col min="529" max="529" width="10.73046875" bestFit="1" customWidth="1"/>
    <col min="530" max="530" width="36.6640625" bestFit="1" customWidth="1"/>
    <col min="531" max="531" width="20.86328125" bestFit="1" customWidth="1"/>
    <col min="532" max="532" width="18.59765625" bestFit="1" customWidth="1"/>
    <col min="533" max="533" width="14.1328125" bestFit="1" customWidth="1"/>
    <col min="534" max="534" width="28.796875" bestFit="1" customWidth="1"/>
    <col min="535" max="535" width="57" bestFit="1" customWidth="1"/>
    <col min="536" max="536" width="96.53125" bestFit="1" customWidth="1"/>
    <col min="537" max="537" width="126.86328125" bestFit="1" customWidth="1"/>
    <col min="538" max="538" width="9.59765625" bestFit="1" customWidth="1"/>
    <col min="539" max="539" width="10.73046875" bestFit="1" customWidth="1"/>
    <col min="540" max="540" width="49.1328125" bestFit="1" customWidth="1"/>
    <col min="541" max="541" width="14.1328125" bestFit="1" customWidth="1"/>
    <col min="542" max="542" width="9.59765625" bestFit="1" customWidth="1"/>
    <col min="543" max="543" width="61.53125" bestFit="1" customWidth="1"/>
    <col min="544" max="544" width="42.33203125" bestFit="1" customWidth="1"/>
    <col min="545" max="545" width="34.46484375" bestFit="1" customWidth="1"/>
    <col min="546" max="546" width="69.3984375" bestFit="1" customWidth="1"/>
    <col min="547" max="547" width="101.06640625" bestFit="1" customWidth="1"/>
    <col min="548" max="548" width="59.265625" bestFit="1" customWidth="1"/>
    <col min="549" max="549" width="5.06640625" bestFit="1" customWidth="1"/>
  </cols>
  <sheetData>
    <row r="3" spans="1:63" x14ac:dyDescent="0.3">
      <c r="A3" s="16" t="s">
        <v>2705</v>
      </c>
      <c r="B3" s="16" t="s">
        <v>2451</v>
      </c>
    </row>
    <row r="4" spans="1:63" x14ac:dyDescent="0.3">
      <c r="A4" s="16" t="s">
        <v>2428</v>
      </c>
      <c r="B4" t="s">
        <v>2429</v>
      </c>
      <c r="C4" t="s">
        <v>2430</v>
      </c>
      <c r="D4" t="s">
        <v>2431</v>
      </c>
      <c r="E4" t="s">
        <v>2432</v>
      </c>
      <c r="F4" t="s">
        <v>2433</v>
      </c>
      <c r="G4" t="s">
        <v>2434</v>
      </c>
      <c r="H4" t="s">
        <v>739</v>
      </c>
      <c r="I4" t="s">
        <v>983</v>
      </c>
      <c r="J4" t="s">
        <v>1067</v>
      </c>
      <c r="K4" t="s">
        <v>2435</v>
      </c>
      <c r="L4" t="s">
        <v>572</v>
      </c>
      <c r="M4" t="s">
        <v>2436</v>
      </c>
      <c r="N4" t="s">
        <v>691</v>
      </c>
      <c r="O4" t="s">
        <v>728</v>
      </c>
      <c r="P4" t="s">
        <v>2437</v>
      </c>
      <c r="Q4" t="s">
        <v>2438</v>
      </c>
      <c r="R4" t="s">
        <v>859</v>
      </c>
      <c r="S4" t="s">
        <v>818</v>
      </c>
      <c r="T4" t="s">
        <v>2439</v>
      </c>
      <c r="U4" t="s">
        <v>712</v>
      </c>
      <c r="V4" t="s">
        <v>1831</v>
      </c>
      <c r="W4" t="s">
        <v>1059</v>
      </c>
      <c r="X4" t="s">
        <v>2440</v>
      </c>
      <c r="Y4" t="s">
        <v>2441</v>
      </c>
      <c r="Z4" t="s">
        <v>1346</v>
      </c>
      <c r="AA4" t="s">
        <v>1032</v>
      </c>
      <c r="AB4" t="s">
        <v>2442</v>
      </c>
      <c r="AC4" t="s">
        <v>768</v>
      </c>
      <c r="AD4" t="s">
        <v>2443</v>
      </c>
      <c r="AE4" t="s">
        <v>1320</v>
      </c>
      <c r="AF4" t="s">
        <v>1134</v>
      </c>
      <c r="AG4" t="s">
        <v>2444</v>
      </c>
      <c r="AH4" t="s">
        <v>913</v>
      </c>
      <c r="AI4" t="s">
        <v>1007</v>
      </c>
      <c r="AJ4" t="s">
        <v>846</v>
      </c>
      <c r="AK4" t="s">
        <v>387</v>
      </c>
      <c r="AL4" t="s">
        <v>346</v>
      </c>
      <c r="AM4" t="s">
        <v>1277</v>
      </c>
      <c r="AN4" t="s">
        <v>549</v>
      </c>
      <c r="AO4" t="s">
        <v>963</v>
      </c>
      <c r="AP4" t="s">
        <v>2445</v>
      </c>
      <c r="AQ4" t="s">
        <v>791</v>
      </c>
      <c r="AR4" t="s">
        <v>530</v>
      </c>
      <c r="AS4" t="s">
        <v>1274</v>
      </c>
      <c r="AT4" t="s">
        <v>1103</v>
      </c>
      <c r="AU4" t="s">
        <v>490</v>
      </c>
      <c r="AV4" t="s">
        <v>514</v>
      </c>
      <c r="AW4" t="s">
        <v>1115</v>
      </c>
      <c r="AX4" t="s">
        <v>1161</v>
      </c>
      <c r="AY4" t="s">
        <v>2446</v>
      </c>
      <c r="AZ4" t="s">
        <v>1046</v>
      </c>
      <c r="BA4" t="s">
        <v>887</v>
      </c>
      <c r="BB4" t="s">
        <v>2447</v>
      </c>
      <c r="BC4" t="s">
        <v>431</v>
      </c>
      <c r="BD4" t="s">
        <v>1181</v>
      </c>
      <c r="BE4" t="s">
        <v>586</v>
      </c>
      <c r="BF4" t="s">
        <v>1293</v>
      </c>
      <c r="BG4" t="s">
        <v>606</v>
      </c>
      <c r="BH4" t="s">
        <v>2448</v>
      </c>
      <c r="BI4" t="s">
        <v>2449</v>
      </c>
      <c r="BJ4" t="s">
        <v>623</v>
      </c>
      <c r="BK4" t="s">
        <v>2450</v>
      </c>
    </row>
    <row r="5" spans="1:63" x14ac:dyDescent="0.3">
      <c r="A5" s="17" t="s">
        <v>2452</v>
      </c>
      <c r="B5" s="18">
        <v>1</v>
      </c>
      <c r="C5" s="18"/>
      <c r="D5" s="18">
        <v>1</v>
      </c>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v>2</v>
      </c>
    </row>
    <row r="6" spans="1:63" x14ac:dyDescent="0.3">
      <c r="A6" s="17" t="s">
        <v>2453</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v>1</v>
      </c>
      <c r="BF6" s="18"/>
      <c r="BG6" s="18"/>
      <c r="BH6" s="18"/>
      <c r="BI6" s="18"/>
      <c r="BJ6" s="18"/>
      <c r="BK6" s="18">
        <v>1</v>
      </c>
    </row>
    <row r="7" spans="1:63" x14ac:dyDescent="0.3">
      <c r="A7" s="17" t="s">
        <v>2454</v>
      </c>
      <c r="B7" s="18"/>
      <c r="C7" s="18"/>
      <c r="D7" s="18"/>
      <c r="E7" s="18"/>
      <c r="F7" s="18">
        <v>1</v>
      </c>
      <c r="G7" s="18"/>
      <c r="H7" s="18"/>
      <c r="I7" s="18"/>
      <c r="J7" s="18"/>
      <c r="K7" s="18"/>
      <c r="L7" s="18"/>
      <c r="M7" s="18"/>
      <c r="N7" s="18"/>
      <c r="O7" s="18"/>
      <c r="P7" s="18"/>
      <c r="Q7" s="18"/>
      <c r="R7" s="18"/>
      <c r="S7" s="18"/>
      <c r="T7" s="18">
        <v>1</v>
      </c>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v>1</v>
      </c>
      <c r="BB7" s="18"/>
      <c r="BC7" s="18"/>
      <c r="BD7" s="18"/>
      <c r="BE7" s="18"/>
      <c r="BF7" s="18"/>
      <c r="BG7" s="18"/>
      <c r="BH7" s="18"/>
      <c r="BI7" s="18"/>
      <c r="BJ7" s="18">
        <v>1</v>
      </c>
      <c r="BK7" s="18">
        <v>4</v>
      </c>
    </row>
    <row r="8" spans="1:63" x14ac:dyDescent="0.3">
      <c r="A8" s="17" t="s">
        <v>2455</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v>1</v>
      </c>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v>1</v>
      </c>
    </row>
    <row r="9" spans="1:63" x14ac:dyDescent="0.3">
      <c r="A9" s="17" t="s">
        <v>2456</v>
      </c>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v>1</v>
      </c>
      <c r="BK9" s="18">
        <v>1</v>
      </c>
    </row>
    <row r="10" spans="1:63" x14ac:dyDescent="0.3">
      <c r="A10" s="17" t="s">
        <v>2457</v>
      </c>
      <c r="B10" s="18"/>
      <c r="C10" s="18"/>
      <c r="D10" s="18"/>
      <c r="E10" s="18">
        <v>1</v>
      </c>
      <c r="F10" s="18"/>
      <c r="G10" s="18"/>
      <c r="H10" s="18"/>
      <c r="I10" s="18"/>
      <c r="J10" s="18"/>
      <c r="K10" s="18"/>
      <c r="L10" s="18">
        <v>1</v>
      </c>
      <c r="M10" s="18"/>
      <c r="N10" s="18"/>
      <c r="O10" s="18"/>
      <c r="P10" s="18"/>
      <c r="Q10" s="18">
        <v>1</v>
      </c>
      <c r="R10" s="18"/>
      <c r="S10" s="18">
        <v>1</v>
      </c>
      <c r="T10" s="18">
        <v>1</v>
      </c>
      <c r="U10" s="18">
        <v>1</v>
      </c>
      <c r="V10" s="18"/>
      <c r="W10" s="18"/>
      <c r="X10" s="18"/>
      <c r="Y10" s="18"/>
      <c r="Z10" s="18"/>
      <c r="AA10" s="18"/>
      <c r="AB10" s="18"/>
      <c r="AC10" s="18"/>
      <c r="AD10" s="18"/>
      <c r="AE10" s="18"/>
      <c r="AF10" s="18"/>
      <c r="AG10" s="18"/>
      <c r="AH10" s="18">
        <v>1</v>
      </c>
      <c r="AI10" s="18"/>
      <c r="AJ10" s="18"/>
      <c r="AK10" s="18"/>
      <c r="AL10" s="18">
        <v>1</v>
      </c>
      <c r="AM10" s="18"/>
      <c r="AN10" s="18"/>
      <c r="AO10" s="18"/>
      <c r="AP10" s="18"/>
      <c r="AQ10" s="18"/>
      <c r="AR10" s="18"/>
      <c r="AS10" s="18"/>
      <c r="AT10" s="18"/>
      <c r="AU10" s="18"/>
      <c r="AV10" s="18"/>
      <c r="AW10" s="18"/>
      <c r="AX10" s="18"/>
      <c r="AY10" s="18"/>
      <c r="AZ10" s="18"/>
      <c r="BA10" s="18"/>
      <c r="BB10" s="18"/>
      <c r="BC10" s="18"/>
      <c r="BD10" s="18"/>
      <c r="BE10" s="18"/>
      <c r="BF10" s="18"/>
      <c r="BG10" s="18">
        <v>1</v>
      </c>
      <c r="BH10" s="18"/>
      <c r="BI10" s="18"/>
      <c r="BJ10" s="18"/>
      <c r="BK10" s="18">
        <v>9</v>
      </c>
    </row>
    <row r="11" spans="1:63" x14ac:dyDescent="0.3">
      <c r="A11" s="17" t="s">
        <v>2458</v>
      </c>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v>1</v>
      </c>
      <c r="AR11" s="18"/>
      <c r="AS11" s="18"/>
      <c r="AT11" s="18"/>
      <c r="AU11" s="18"/>
      <c r="AV11" s="18"/>
      <c r="AW11" s="18"/>
      <c r="AX11" s="18"/>
      <c r="AY11" s="18"/>
      <c r="AZ11" s="18"/>
      <c r="BA11" s="18"/>
      <c r="BB11" s="18"/>
      <c r="BC11" s="18"/>
      <c r="BD11" s="18"/>
      <c r="BE11" s="18"/>
      <c r="BF11" s="18"/>
      <c r="BG11" s="18"/>
      <c r="BH11" s="18"/>
      <c r="BI11" s="18"/>
      <c r="BJ11" s="18"/>
      <c r="BK11" s="18">
        <v>1</v>
      </c>
    </row>
    <row r="12" spans="1:63" x14ac:dyDescent="0.3">
      <c r="A12" s="17" t="s">
        <v>2459</v>
      </c>
      <c r="B12" s="18"/>
      <c r="C12" s="18"/>
      <c r="D12" s="18"/>
      <c r="E12" s="18"/>
      <c r="F12" s="18"/>
      <c r="G12" s="18"/>
      <c r="H12" s="18"/>
      <c r="I12" s="18"/>
      <c r="J12" s="18">
        <v>1</v>
      </c>
      <c r="K12" s="18"/>
      <c r="L12" s="18"/>
      <c r="M12" s="18"/>
      <c r="N12" s="18"/>
      <c r="O12" s="18"/>
      <c r="P12" s="18"/>
      <c r="Q12" s="18"/>
      <c r="R12" s="18"/>
      <c r="S12" s="18"/>
      <c r="T12" s="18">
        <v>1</v>
      </c>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v>1</v>
      </c>
      <c r="BB12" s="18"/>
      <c r="BC12" s="18"/>
      <c r="BD12" s="18"/>
      <c r="BE12" s="18"/>
      <c r="BF12" s="18"/>
      <c r="BG12" s="18"/>
      <c r="BH12" s="18"/>
      <c r="BI12" s="18"/>
      <c r="BJ12" s="18"/>
      <c r="BK12" s="18">
        <v>3</v>
      </c>
    </row>
    <row r="13" spans="1:63" x14ac:dyDescent="0.3">
      <c r="A13" s="17" t="s">
        <v>2460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v>1</v>
      </c>
      <c r="AY13" s="18"/>
      <c r="AZ13" s="18"/>
      <c r="BA13" s="18"/>
      <c r="BB13" s="18"/>
      <c r="BC13" s="18"/>
      <c r="BD13" s="18"/>
      <c r="BE13" s="18"/>
      <c r="BF13" s="18"/>
      <c r="BG13" s="18"/>
      <c r="BH13" s="18"/>
      <c r="BI13" s="18"/>
      <c r="BJ13" s="18"/>
      <c r="BK13" s="18">
        <v>1</v>
      </c>
    </row>
    <row r="14" spans="1:63" x14ac:dyDescent="0.3">
      <c r="A14" s="17" t="s">
        <v>2461</v>
      </c>
      <c r="B14" s="18"/>
      <c r="C14" s="18"/>
      <c r="D14" s="18"/>
      <c r="E14" s="18"/>
      <c r="F14" s="18"/>
      <c r="G14" s="18"/>
      <c r="H14" s="18"/>
      <c r="I14" s="18"/>
      <c r="J14" s="18"/>
      <c r="K14" s="18">
        <v>1</v>
      </c>
      <c r="L14" s="18"/>
      <c r="M14" s="18">
        <v>1</v>
      </c>
      <c r="N14" s="18"/>
      <c r="O14" s="18"/>
      <c r="P14" s="18"/>
      <c r="Q14" s="18"/>
      <c r="R14" s="18"/>
      <c r="S14" s="18"/>
      <c r="T14" s="18"/>
      <c r="U14" s="18"/>
      <c r="V14" s="18"/>
      <c r="W14" s="18"/>
      <c r="X14" s="18">
        <v>1</v>
      </c>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v>1</v>
      </c>
      <c r="BA14" s="18"/>
      <c r="BB14" s="18"/>
      <c r="BC14" s="18"/>
      <c r="BD14" s="18"/>
      <c r="BE14" s="18"/>
      <c r="BF14" s="18"/>
      <c r="BG14" s="18"/>
      <c r="BH14" s="18">
        <v>1</v>
      </c>
      <c r="BI14" s="18"/>
      <c r="BJ14" s="18"/>
      <c r="BK14" s="18">
        <v>5</v>
      </c>
    </row>
    <row r="15" spans="1:63" x14ac:dyDescent="0.3">
      <c r="A15" s="17" t="s">
        <v>2462</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v>1</v>
      </c>
      <c r="AY15" s="18"/>
      <c r="AZ15" s="18"/>
      <c r="BA15" s="18"/>
      <c r="BB15" s="18"/>
      <c r="BC15" s="18"/>
      <c r="BD15" s="18"/>
      <c r="BE15" s="18"/>
      <c r="BF15" s="18"/>
      <c r="BG15" s="18"/>
      <c r="BH15" s="18"/>
      <c r="BI15" s="18"/>
      <c r="BJ15" s="18"/>
      <c r="BK15" s="18">
        <v>1</v>
      </c>
    </row>
    <row r="16" spans="1:63" x14ac:dyDescent="0.3">
      <c r="A16" s="17" t="s">
        <v>2463</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v>1</v>
      </c>
      <c r="AR16" s="18"/>
      <c r="AS16" s="18"/>
      <c r="AT16" s="18"/>
      <c r="AU16" s="18"/>
      <c r="AV16" s="18"/>
      <c r="AW16" s="18"/>
      <c r="AX16" s="18"/>
      <c r="AY16" s="18"/>
      <c r="AZ16" s="18"/>
      <c r="BA16" s="18"/>
      <c r="BB16" s="18"/>
      <c r="BC16" s="18"/>
      <c r="BD16" s="18"/>
      <c r="BE16" s="18"/>
      <c r="BF16" s="18"/>
      <c r="BG16" s="18"/>
      <c r="BH16" s="18"/>
      <c r="BI16" s="18"/>
      <c r="BJ16" s="18"/>
      <c r="BK16" s="18">
        <v>1</v>
      </c>
    </row>
    <row r="17" spans="1:63" x14ac:dyDescent="0.3">
      <c r="A17" s="17" t="s">
        <v>2464</v>
      </c>
      <c r="B17" s="18"/>
      <c r="C17" s="18"/>
      <c r="D17" s="18"/>
      <c r="E17" s="18"/>
      <c r="F17" s="18"/>
      <c r="G17" s="18"/>
      <c r="H17" s="18"/>
      <c r="I17" s="18"/>
      <c r="J17" s="18"/>
      <c r="K17" s="18"/>
      <c r="L17" s="18"/>
      <c r="M17" s="18"/>
      <c r="N17" s="18"/>
      <c r="O17" s="18"/>
      <c r="P17" s="18">
        <v>1</v>
      </c>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v>1</v>
      </c>
    </row>
    <row r="18" spans="1:63" x14ac:dyDescent="0.3">
      <c r="A18" s="17" t="s">
        <v>2465</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v>1</v>
      </c>
      <c r="AE18" s="18"/>
      <c r="AF18" s="18"/>
      <c r="AG18" s="18"/>
      <c r="AH18" s="18">
        <v>1</v>
      </c>
      <c r="AI18" s="18">
        <v>1</v>
      </c>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v>3</v>
      </c>
    </row>
    <row r="19" spans="1:63" x14ac:dyDescent="0.3">
      <c r="A19" s="17" t="s">
        <v>1698</v>
      </c>
      <c r="B19" s="18"/>
      <c r="C19" s="18"/>
      <c r="D19" s="18"/>
      <c r="E19" s="18"/>
      <c r="F19" s="18"/>
      <c r="G19" s="18"/>
      <c r="H19" s="18">
        <v>1</v>
      </c>
      <c r="I19" s="18"/>
      <c r="J19" s="18"/>
      <c r="K19" s="18"/>
      <c r="L19" s="18"/>
      <c r="M19" s="18"/>
      <c r="N19" s="18"/>
      <c r="O19" s="18"/>
      <c r="P19" s="18"/>
      <c r="Q19" s="18">
        <v>1</v>
      </c>
      <c r="R19" s="18"/>
      <c r="S19" s="18"/>
      <c r="T19" s="18"/>
      <c r="U19" s="18"/>
      <c r="V19" s="18"/>
      <c r="W19" s="18"/>
      <c r="X19" s="18"/>
      <c r="Y19" s="18"/>
      <c r="Z19" s="18"/>
      <c r="AA19" s="18"/>
      <c r="AB19" s="18"/>
      <c r="AC19" s="18">
        <v>2</v>
      </c>
      <c r="AD19" s="18"/>
      <c r="AE19" s="18"/>
      <c r="AF19" s="18"/>
      <c r="AG19" s="18"/>
      <c r="AH19" s="18"/>
      <c r="AI19" s="18"/>
      <c r="AJ19" s="18"/>
      <c r="AK19" s="18"/>
      <c r="AL19" s="18">
        <v>1</v>
      </c>
      <c r="AM19" s="18"/>
      <c r="AN19" s="18">
        <v>1</v>
      </c>
      <c r="AO19" s="18"/>
      <c r="AP19" s="18">
        <v>1</v>
      </c>
      <c r="AQ19" s="18">
        <v>1</v>
      </c>
      <c r="AR19" s="18">
        <v>1</v>
      </c>
      <c r="AS19" s="18">
        <v>1</v>
      </c>
      <c r="AT19" s="18"/>
      <c r="AU19" s="18">
        <v>1</v>
      </c>
      <c r="AV19" s="18">
        <v>1</v>
      </c>
      <c r="AW19" s="18">
        <v>1</v>
      </c>
      <c r="AX19" s="18">
        <v>1</v>
      </c>
      <c r="AY19" s="18"/>
      <c r="AZ19" s="18"/>
      <c r="BA19" s="18"/>
      <c r="BB19" s="18"/>
      <c r="BC19" s="18"/>
      <c r="BD19" s="18"/>
      <c r="BE19" s="18"/>
      <c r="BF19" s="18"/>
      <c r="BG19" s="18"/>
      <c r="BH19" s="18"/>
      <c r="BI19" s="18"/>
      <c r="BJ19" s="18"/>
      <c r="BK19" s="18">
        <v>14</v>
      </c>
    </row>
    <row r="20" spans="1:63" x14ac:dyDescent="0.3">
      <c r="A20" s="17" t="s">
        <v>2466</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v>1</v>
      </c>
      <c r="AI20" s="18"/>
      <c r="AJ20" s="18"/>
      <c r="AK20" s="18"/>
      <c r="AL20" s="18"/>
      <c r="AM20" s="18"/>
      <c r="AN20" s="18"/>
      <c r="AO20" s="18"/>
      <c r="AP20" s="18"/>
      <c r="AQ20" s="18">
        <v>1</v>
      </c>
      <c r="AR20" s="18"/>
      <c r="AS20" s="18"/>
      <c r="AT20" s="18"/>
      <c r="AU20" s="18"/>
      <c r="AV20" s="18"/>
      <c r="AW20" s="18"/>
      <c r="AX20" s="18"/>
      <c r="AY20" s="18"/>
      <c r="AZ20" s="18"/>
      <c r="BA20" s="18"/>
      <c r="BB20" s="18"/>
      <c r="BC20" s="18"/>
      <c r="BD20" s="18"/>
      <c r="BE20" s="18"/>
      <c r="BF20" s="18"/>
      <c r="BG20" s="18"/>
      <c r="BH20" s="18"/>
      <c r="BI20" s="18"/>
      <c r="BJ20" s="18"/>
      <c r="BK20" s="18">
        <v>2</v>
      </c>
    </row>
    <row r="21" spans="1:63" x14ac:dyDescent="0.3">
      <c r="A21" s="17" t="s">
        <v>780</v>
      </c>
      <c r="B21" s="18"/>
      <c r="C21" s="18"/>
      <c r="D21" s="18"/>
      <c r="E21" s="18"/>
      <c r="F21" s="18"/>
      <c r="G21" s="18"/>
      <c r="H21" s="18">
        <v>1</v>
      </c>
      <c r="I21" s="18"/>
      <c r="J21" s="18"/>
      <c r="K21" s="18"/>
      <c r="L21" s="18"/>
      <c r="M21" s="18"/>
      <c r="N21" s="18"/>
      <c r="O21" s="18"/>
      <c r="P21" s="18"/>
      <c r="Q21" s="18"/>
      <c r="R21" s="18"/>
      <c r="S21" s="18"/>
      <c r="T21" s="18"/>
      <c r="U21" s="18"/>
      <c r="V21" s="18"/>
      <c r="W21" s="18"/>
      <c r="X21" s="18"/>
      <c r="Y21" s="18"/>
      <c r="Z21" s="18"/>
      <c r="AA21" s="18"/>
      <c r="AB21" s="18"/>
      <c r="AC21" s="18">
        <v>1</v>
      </c>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v>2</v>
      </c>
    </row>
    <row r="22" spans="1:63" x14ac:dyDescent="0.3">
      <c r="A22" s="17" t="s">
        <v>2467</v>
      </c>
      <c r="B22" s="18"/>
      <c r="C22" s="18"/>
      <c r="D22" s="18"/>
      <c r="E22" s="18">
        <v>1</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v>2</v>
      </c>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v>1</v>
      </c>
      <c r="BH22" s="18"/>
      <c r="BI22" s="18"/>
      <c r="BJ22" s="18"/>
      <c r="BK22" s="18">
        <v>4</v>
      </c>
    </row>
    <row r="23" spans="1:63" x14ac:dyDescent="0.3">
      <c r="A23" s="17" t="s">
        <v>2468</v>
      </c>
      <c r="B23" s="18">
        <v>1</v>
      </c>
      <c r="C23" s="18">
        <v>1</v>
      </c>
      <c r="D23" s="18"/>
      <c r="E23" s="18"/>
      <c r="F23" s="18"/>
      <c r="G23" s="18"/>
      <c r="H23" s="18"/>
      <c r="I23" s="18"/>
      <c r="J23" s="18"/>
      <c r="K23" s="18"/>
      <c r="L23" s="18"/>
      <c r="M23" s="18"/>
      <c r="N23" s="18"/>
      <c r="O23" s="18"/>
      <c r="P23" s="18"/>
      <c r="Q23" s="18">
        <v>1</v>
      </c>
      <c r="R23" s="18"/>
      <c r="S23" s="18"/>
      <c r="T23" s="18"/>
      <c r="U23" s="18"/>
      <c r="V23" s="18"/>
      <c r="W23" s="18"/>
      <c r="X23" s="18"/>
      <c r="Y23" s="18"/>
      <c r="Z23" s="18"/>
      <c r="AA23" s="18"/>
      <c r="AB23" s="18">
        <v>1</v>
      </c>
      <c r="AC23" s="18"/>
      <c r="AD23" s="18"/>
      <c r="AE23" s="18"/>
      <c r="AF23" s="18"/>
      <c r="AG23" s="18"/>
      <c r="AH23" s="18"/>
      <c r="AI23" s="18">
        <v>1</v>
      </c>
      <c r="AJ23" s="18"/>
      <c r="AK23" s="18"/>
      <c r="AL23" s="18"/>
      <c r="AM23" s="18"/>
      <c r="AN23" s="18"/>
      <c r="AO23" s="18"/>
      <c r="AP23" s="18"/>
      <c r="AQ23" s="18"/>
      <c r="AR23" s="18"/>
      <c r="AS23" s="18">
        <v>1</v>
      </c>
      <c r="AT23" s="18"/>
      <c r="AU23" s="18"/>
      <c r="AV23" s="18"/>
      <c r="AW23" s="18"/>
      <c r="AX23" s="18"/>
      <c r="AY23" s="18"/>
      <c r="AZ23" s="18"/>
      <c r="BA23" s="18">
        <v>1</v>
      </c>
      <c r="BB23" s="18"/>
      <c r="BC23" s="18"/>
      <c r="BD23" s="18"/>
      <c r="BE23" s="18">
        <v>1</v>
      </c>
      <c r="BF23" s="18"/>
      <c r="BG23" s="18"/>
      <c r="BH23" s="18"/>
      <c r="BI23" s="18"/>
      <c r="BJ23" s="18">
        <v>1</v>
      </c>
      <c r="BK23" s="18">
        <v>9</v>
      </c>
    </row>
    <row r="24" spans="1:63" x14ac:dyDescent="0.3">
      <c r="A24" s="17" t="s">
        <v>2469</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v>1</v>
      </c>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v>2</v>
      </c>
      <c r="BK24" s="18">
        <v>3</v>
      </c>
    </row>
    <row r="25" spans="1:63" x14ac:dyDescent="0.3">
      <c r="A25" s="17" t="s">
        <v>2470</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v>1</v>
      </c>
      <c r="AI25" s="18">
        <v>1</v>
      </c>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v>2</v>
      </c>
    </row>
    <row r="26" spans="1:63" x14ac:dyDescent="0.3">
      <c r="A26" s="17" t="s">
        <v>2471</v>
      </c>
      <c r="B26" s="18"/>
      <c r="C26" s="18"/>
      <c r="D26" s="18"/>
      <c r="E26" s="18"/>
      <c r="F26" s="18"/>
      <c r="G26" s="18"/>
      <c r="H26" s="18">
        <v>1</v>
      </c>
      <c r="I26" s="18"/>
      <c r="J26" s="18"/>
      <c r="K26" s="18"/>
      <c r="L26" s="18"/>
      <c r="M26" s="18"/>
      <c r="N26" s="18"/>
      <c r="O26" s="18"/>
      <c r="P26" s="18"/>
      <c r="Q26" s="18"/>
      <c r="R26" s="18"/>
      <c r="S26" s="18"/>
      <c r="T26" s="18"/>
      <c r="U26" s="18"/>
      <c r="V26" s="18"/>
      <c r="W26" s="18"/>
      <c r="X26" s="18"/>
      <c r="Y26" s="18"/>
      <c r="Z26" s="18"/>
      <c r="AA26" s="18"/>
      <c r="AB26" s="18"/>
      <c r="AC26" s="18">
        <v>1</v>
      </c>
      <c r="AD26" s="18"/>
      <c r="AE26" s="18"/>
      <c r="AF26" s="18"/>
      <c r="AG26" s="18"/>
      <c r="AH26" s="18"/>
      <c r="AI26" s="18"/>
      <c r="AJ26" s="18"/>
      <c r="AK26" s="18"/>
      <c r="AL26" s="18"/>
      <c r="AM26" s="18"/>
      <c r="AN26" s="18"/>
      <c r="AO26" s="18"/>
      <c r="AP26" s="18"/>
      <c r="AQ26" s="18"/>
      <c r="AR26" s="18"/>
      <c r="AS26" s="18"/>
      <c r="AT26" s="18"/>
      <c r="AU26" s="18">
        <v>1</v>
      </c>
      <c r="AV26" s="18">
        <v>1</v>
      </c>
      <c r="AW26" s="18"/>
      <c r="AX26" s="18">
        <v>1</v>
      </c>
      <c r="AY26" s="18"/>
      <c r="AZ26" s="18"/>
      <c r="BA26" s="18"/>
      <c r="BB26" s="18"/>
      <c r="BC26" s="18"/>
      <c r="BD26" s="18"/>
      <c r="BE26" s="18"/>
      <c r="BF26" s="18"/>
      <c r="BG26" s="18"/>
      <c r="BH26" s="18"/>
      <c r="BI26" s="18"/>
      <c r="BJ26" s="18">
        <v>2</v>
      </c>
      <c r="BK26" s="18">
        <v>7</v>
      </c>
    </row>
    <row r="27" spans="1:63" x14ac:dyDescent="0.3">
      <c r="A27" s="17" t="s">
        <v>2472</v>
      </c>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v>4</v>
      </c>
      <c r="AL27" s="18">
        <v>1</v>
      </c>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v>5</v>
      </c>
    </row>
    <row r="28" spans="1:63" x14ac:dyDescent="0.3">
      <c r="A28" s="17" t="s">
        <v>2473</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v>1</v>
      </c>
      <c r="BK28" s="18">
        <v>1</v>
      </c>
    </row>
    <row r="29" spans="1:63" x14ac:dyDescent="0.3">
      <c r="A29" s="17" t="s">
        <v>2474</v>
      </c>
      <c r="B29" s="18"/>
      <c r="C29" s="18"/>
      <c r="D29" s="18"/>
      <c r="E29" s="18"/>
      <c r="F29" s="18"/>
      <c r="G29" s="18"/>
      <c r="H29" s="18"/>
      <c r="I29" s="18"/>
      <c r="J29" s="18">
        <v>1</v>
      </c>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v>1</v>
      </c>
    </row>
    <row r="30" spans="1:63" x14ac:dyDescent="0.3">
      <c r="A30" s="17" t="s">
        <v>701</v>
      </c>
      <c r="B30" s="18"/>
      <c r="C30" s="18"/>
      <c r="D30" s="18"/>
      <c r="E30" s="18"/>
      <c r="F30" s="18"/>
      <c r="G30" s="18"/>
      <c r="H30" s="18"/>
      <c r="I30" s="18"/>
      <c r="J30" s="18">
        <v>1</v>
      </c>
      <c r="K30" s="18"/>
      <c r="L30" s="18"/>
      <c r="M30" s="18"/>
      <c r="N30" s="18">
        <v>1</v>
      </c>
      <c r="O30" s="18"/>
      <c r="P30" s="18"/>
      <c r="Q30" s="18">
        <v>1</v>
      </c>
      <c r="R30" s="18"/>
      <c r="S30" s="18"/>
      <c r="T30" s="18"/>
      <c r="U30" s="18"/>
      <c r="V30" s="18">
        <v>1</v>
      </c>
      <c r="W30" s="18"/>
      <c r="X30" s="18"/>
      <c r="Y30" s="18"/>
      <c r="Z30" s="18"/>
      <c r="AA30" s="18"/>
      <c r="AB30" s="18"/>
      <c r="AC30" s="18"/>
      <c r="AD30" s="18"/>
      <c r="AE30" s="18"/>
      <c r="AF30" s="18"/>
      <c r="AG30" s="18"/>
      <c r="AH30" s="18">
        <v>1</v>
      </c>
      <c r="AI30" s="18"/>
      <c r="AJ30" s="18"/>
      <c r="AK30" s="18"/>
      <c r="AL30" s="18"/>
      <c r="AM30" s="18"/>
      <c r="AN30" s="18"/>
      <c r="AO30" s="18">
        <v>1</v>
      </c>
      <c r="AP30" s="18"/>
      <c r="AQ30" s="18"/>
      <c r="AR30" s="18"/>
      <c r="AS30" s="18"/>
      <c r="AT30" s="18"/>
      <c r="AU30" s="18"/>
      <c r="AV30" s="18"/>
      <c r="AW30" s="18"/>
      <c r="AX30" s="18"/>
      <c r="AY30" s="18"/>
      <c r="AZ30" s="18"/>
      <c r="BA30" s="18"/>
      <c r="BB30" s="18"/>
      <c r="BC30" s="18"/>
      <c r="BD30" s="18"/>
      <c r="BE30" s="18"/>
      <c r="BF30" s="18"/>
      <c r="BG30" s="18"/>
      <c r="BH30" s="18"/>
      <c r="BI30" s="18"/>
      <c r="BJ30" s="18"/>
      <c r="BK30" s="18">
        <v>6</v>
      </c>
    </row>
    <row r="31" spans="1:63" x14ac:dyDescent="0.3">
      <c r="A31" s="17" t="s">
        <v>496</v>
      </c>
      <c r="B31" s="18"/>
      <c r="C31" s="18"/>
      <c r="D31" s="18">
        <v>1</v>
      </c>
      <c r="E31" s="18"/>
      <c r="F31" s="18"/>
      <c r="G31" s="18"/>
      <c r="H31" s="18">
        <v>1</v>
      </c>
      <c r="I31" s="18"/>
      <c r="J31" s="18">
        <v>2</v>
      </c>
      <c r="K31" s="18"/>
      <c r="L31" s="18"/>
      <c r="M31" s="18">
        <v>1</v>
      </c>
      <c r="N31" s="18"/>
      <c r="O31" s="18"/>
      <c r="P31" s="18"/>
      <c r="Q31" s="18"/>
      <c r="R31" s="18"/>
      <c r="S31" s="18"/>
      <c r="T31" s="18">
        <v>1</v>
      </c>
      <c r="U31" s="18">
        <v>1</v>
      </c>
      <c r="V31" s="18">
        <v>1</v>
      </c>
      <c r="W31" s="18"/>
      <c r="X31" s="18"/>
      <c r="Y31" s="18"/>
      <c r="Z31" s="18"/>
      <c r="AA31" s="18"/>
      <c r="AB31" s="18"/>
      <c r="AC31" s="18"/>
      <c r="AD31" s="18">
        <v>1</v>
      </c>
      <c r="AE31" s="18"/>
      <c r="AF31" s="18"/>
      <c r="AG31" s="18"/>
      <c r="AH31" s="18"/>
      <c r="AI31" s="18"/>
      <c r="AJ31" s="18"/>
      <c r="AK31" s="18"/>
      <c r="AL31" s="18"/>
      <c r="AM31" s="18"/>
      <c r="AN31" s="18">
        <v>1</v>
      </c>
      <c r="AO31" s="18"/>
      <c r="AP31" s="18"/>
      <c r="AQ31" s="18"/>
      <c r="AR31" s="18"/>
      <c r="AS31" s="18">
        <v>1</v>
      </c>
      <c r="AT31" s="18">
        <v>1</v>
      </c>
      <c r="AU31" s="18">
        <v>1</v>
      </c>
      <c r="AV31" s="18"/>
      <c r="AW31" s="18">
        <v>1</v>
      </c>
      <c r="AX31" s="18"/>
      <c r="AY31" s="18"/>
      <c r="AZ31" s="18"/>
      <c r="BA31" s="18"/>
      <c r="BB31" s="18"/>
      <c r="BC31" s="18"/>
      <c r="BD31" s="18"/>
      <c r="BE31" s="18"/>
      <c r="BF31" s="18"/>
      <c r="BG31" s="18"/>
      <c r="BH31" s="18"/>
      <c r="BI31" s="18"/>
      <c r="BJ31" s="18"/>
      <c r="BK31" s="18">
        <v>14</v>
      </c>
    </row>
    <row r="32" spans="1:63" x14ac:dyDescent="0.3">
      <c r="A32" s="17" t="s">
        <v>2475</v>
      </c>
      <c r="B32" s="18">
        <v>1</v>
      </c>
      <c r="C32" s="18">
        <v>1</v>
      </c>
      <c r="D32" s="18"/>
      <c r="E32" s="18">
        <v>1</v>
      </c>
      <c r="F32" s="18">
        <v>1</v>
      </c>
      <c r="G32" s="18"/>
      <c r="H32" s="18">
        <v>1</v>
      </c>
      <c r="I32" s="18">
        <v>1</v>
      </c>
      <c r="J32" s="18">
        <v>1</v>
      </c>
      <c r="K32" s="18">
        <v>1</v>
      </c>
      <c r="L32" s="18">
        <v>1</v>
      </c>
      <c r="M32" s="18">
        <v>1</v>
      </c>
      <c r="N32" s="18">
        <v>1</v>
      </c>
      <c r="O32" s="18"/>
      <c r="P32" s="18"/>
      <c r="Q32" s="18"/>
      <c r="R32" s="18">
        <v>1</v>
      </c>
      <c r="S32" s="18">
        <v>1</v>
      </c>
      <c r="T32" s="18"/>
      <c r="U32" s="18">
        <v>1</v>
      </c>
      <c r="V32" s="18">
        <v>1</v>
      </c>
      <c r="W32" s="18"/>
      <c r="X32" s="18"/>
      <c r="Y32" s="18"/>
      <c r="Z32" s="18"/>
      <c r="AA32" s="18">
        <v>1</v>
      </c>
      <c r="AB32" s="18"/>
      <c r="AC32" s="18">
        <v>1</v>
      </c>
      <c r="AD32" s="18"/>
      <c r="AE32" s="18"/>
      <c r="AF32" s="18"/>
      <c r="AG32" s="18"/>
      <c r="AH32" s="18"/>
      <c r="AI32" s="18"/>
      <c r="AJ32" s="18"/>
      <c r="AK32" s="18">
        <v>1</v>
      </c>
      <c r="AL32" s="18">
        <v>1</v>
      </c>
      <c r="AM32" s="18"/>
      <c r="AN32" s="18">
        <v>1</v>
      </c>
      <c r="AO32" s="18">
        <v>1</v>
      </c>
      <c r="AP32" s="18">
        <v>1</v>
      </c>
      <c r="AQ32" s="18">
        <v>1</v>
      </c>
      <c r="AR32" s="18"/>
      <c r="AS32" s="18">
        <v>1</v>
      </c>
      <c r="AT32" s="18">
        <v>1</v>
      </c>
      <c r="AU32" s="18"/>
      <c r="AV32" s="18"/>
      <c r="AW32" s="18"/>
      <c r="AX32" s="18"/>
      <c r="AY32" s="18"/>
      <c r="AZ32" s="18"/>
      <c r="BA32" s="18"/>
      <c r="BB32" s="18"/>
      <c r="BC32" s="18"/>
      <c r="BD32" s="18"/>
      <c r="BE32" s="18">
        <v>1</v>
      </c>
      <c r="BF32" s="18"/>
      <c r="BG32" s="18">
        <v>1</v>
      </c>
      <c r="BH32" s="18"/>
      <c r="BI32" s="18"/>
      <c r="BJ32" s="18"/>
      <c r="BK32" s="18">
        <v>27</v>
      </c>
    </row>
    <row r="33" spans="1:63" x14ac:dyDescent="0.3">
      <c r="A33" s="17" t="s">
        <v>2476</v>
      </c>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v>1</v>
      </c>
      <c r="BD33" s="18"/>
      <c r="BE33" s="18"/>
      <c r="BF33" s="18"/>
      <c r="BG33" s="18"/>
      <c r="BH33" s="18"/>
      <c r="BI33" s="18"/>
      <c r="BJ33" s="18"/>
      <c r="BK33" s="18">
        <v>1</v>
      </c>
    </row>
    <row r="34" spans="1:63" x14ac:dyDescent="0.3">
      <c r="A34" s="17" t="s">
        <v>2477</v>
      </c>
      <c r="B34" s="18"/>
      <c r="C34" s="18"/>
      <c r="D34" s="18"/>
      <c r="E34" s="18"/>
      <c r="F34" s="18"/>
      <c r="G34" s="18"/>
      <c r="H34" s="18"/>
      <c r="I34" s="18">
        <v>1</v>
      </c>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v>1</v>
      </c>
    </row>
    <row r="35" spans="1:63" x14ac:dyDescent="0.3">
      <c r="A35" s="17" t="s">
        <v>2478</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v>1</v>
      </c>
      <c r="AO35" s="18"/>
      <c r="AP35" s="18"/>
      <c r="AQ35" s="18"/>
      <c r="AR35" s="18"/>
      <c r="AS35" s="18"/>
      <c r="AT35" s="18"/>
      <c r="AU35" s="18"/>
      <c r="AV35" s="18"/>
      <c r="AW35" s="18"/>
      <c r="AX35" s="18"/>
      <c r="AY35" s="18"/>
      <c r="AZ35" s="18"/>
      <c r="BA35" s="18"/>
      <c r="BB35" s="18"/>
      <c r="BC35" s="18"/>
      <c r="BD35" s="18"/>
      <c r="BE35" s="18"/>
      <c r="BF35" s="18"/>
      <c r="BG35" s="18"/>
      <c r="BH35" s="18"/>
      <c r="BI35" s="18"/>
      <c r="BJ35" s="18"/>
      <c r="BK35" s="18">
        <v>1</v>
      </c>
    </row>
    <row r="36" spans="1:63" x14ac:dyDescent="0.3">
      <c r="A36" s="17" t="s">
        <v>2479</v>
      </c>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v>1</v>
      </c>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v>1</v>
      </c>
    </row>
    <row r="37" spans="1:63" x14ac:dyDescent="0.3">
      <c r="A37" s="17" t="s">
        <v>2480</v>
      </c>
      <c r="B37" s="18">
        <v>1</v>
      </c>
      <c r="C37" s="18"/>
      <c r="D37" s="18"/>
      <c r="E37" s="18"/>
      <c r="F37" s="18"/>
      <c r="G37" s="18"/>
      <c r="H37" s="18"/>
      <c r="I37" s="18">
        <v>1</v>
      </c>
      <c r="J37" s="18">
        <v>1</v>
      </c>
      <c r="K37" s="18">
        <v>1</v>
      </c>
      <c r="L37" s="18">
        <v>1</v>
      </c>
      <c r="M37" s="18">
        <v>1</v>
      </c>
      <c r="N37" s="18"/>
      <c r="O37" s="18">
        <v>1</v>
      </c>
      <c r="P37" s="18"/>
      <c r="Q37" s="18"/>
      <c r="R37" s="18">
        <v>1</v>
      </c>
      <c r="S37" s="18"/>
      <c r="T37" s="18"/>
      <c r="U37" s="18">
        <v>1</v>
      </c>
      <c r="V37" s="18">
        <v>1</v>
      </c>
      <c r="W37" s="18"/>
      <c r="X37" s="18"/>
      <c r="Y37" s="18"/>
      <c r="Z37" s="18"/>
      <c r="AA37" s="18"/>
      <c r="AB37" s="18"/>
      <c r="AC37" s="18">
        <v>1</v>
      </c>
      <c r="AD37" s="18"/>
      <c r="AE37" s="18"/>
      <c r="AF37" s="18"/>
      <c r="AG37" s="18"/>
      <c r="AH37" s="18">
        <v>1</v>
      </c>
      <c r="AI37" s="18"/>
      <c r="AJ37" s="18"/>
      <c r="AK37" s="18"/>
      <c r="AL37" s="18">
        <v>1</v>
      </c>
      <c r="AM37" s="18"/>
      <c r="AN37" s="18">
        <v>1</v>
      </c>
      <c r="AO37" s="18">
        <v>1</v>
      </c>
      <c r="AP37" s="18"/>
      <c r="AQ37" s="18"/>
      <c r="AR37" s="18">
        <v>1</v>
      </c>
      <c r="AS37" s="18">
        <v>1</v>
      </c>
      <c r="AT37" s="18">
        <v>1</v>
      </c>
      <c r="AU37" s="18"/>
      <c r="AV37" s="18"/>
      <c r="AW37" s="18"/>
      <c r="AX37" s="18"/>
      <c r="AY37" s="18">
        <v>1</v>
      </c>
      <c r="AZ37" s="18"/>
      <c r="BA37" s="18"/>
      <c r="BB37" s="18"/>
      <c r="BC37" s="18"/>
      <c r="BD37" s="18"/>
      <c r="BE37" s="18"/>
      <c r="BF37" s="18"/>
      <c r="BG37" s="18">
        <v>1</v>
      </c>
      <c r="BH37" s="18"/>
      <c r="BI37" s="18"/>
      <c r="BJ37" s="18"/>
      <c r="BK37" s="18">
        <v>20</v>
      </c>
    </row>
    <row r="38" spans="1:63" x14ac:dyDescent="0.3">
      <c r="A38" s="17" t="s">
        <v>1210</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v>1</v>
      </c>
      <c r="BE38" s="18"/>
      <c r="BF38" s="18"/>
      <c r="BG38" s="18"/>
      <c r="BH38" s="18"/>
      <c r="BI38" s="18"/>
      <c r="BJ38" s="18"/>
      <c r="BK38" s="18">
        <v>1</v>
      </c>
    </row>
    <row r="39" spans="1:63" x14ac:dyDescent="0.3">
      <c r="A39" s="17" t="s">
        <v>2481</v>
      </c>
      <c r="B39" s="18">
        <v>1</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v>1</v>
      </c>
      <c r="BF39" s="18"/>
      <c r="BG39" s="18"/>
      <c r="BH39" s="18"/>
      <c r="BI39" s="18"/>
      <c r="BJ39" s="18"/>
      <c r="BK39" s="18">
        <v>2</v>
      </c>
    </row>
    <row r="40" spans="1:63" x14ac:dyDescent="0.3">
      <c r="A40" s="17" t="s">
        <v>2482</v>
      </c>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v>1</v>
      </c>
      <c r="BD40" s="18"/>
      <c r="BE40" s="18"/>
      <c r="BF40" s="18"/>
      <c r="BG40" s="18"/>
      <c r="BH40" s="18"/>
      <c r="BI40" s="18"/>
      <c r="BJ40" s="18"/>
      <c r="BK40" s="18">
        <v>1</v>
      </c>
    </row>
    <row r="41" spans="1:63" x14ac:dyDescent="0.3">
      <c r="A41" s="17" t="s">
        <v>2483</v>
      </c>
      <c r="B41" s="18"/>
      <c r="C41" s="18"/>
      <c r="D41" s="18"/>
      <c r="E41" s="18"/>
      <c r="F41" s="18"/>
      <c r="G41" s="18"/>
      <c r="H41" s="18"/>
      <c r="I41" s="18"/>
      <c r="J41" s="18">
        <v>1</v>
      </c>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v>1</v>
      </c>
    </row>
    <row r="42" spans="1:63" x14ac:dyDescent="0.3">
      <c r="A42" s="17" t="s">
        <v>2484</v>
      </c>
      <c r="B42" s="18"/>
      <c r="C42" s="18"/>
      <c r="D42" s="18"/>
      <c r="E42" s="18"/>
      <c r="F42" s="18"/>
      <c r="G42" s="18"/>
      <c r="H42" s="18"/>
      <c r="I42" s="18"/>
      <c r="J42" s="18"/>
      <c r="K42" s="18"/>
      <c r="L42" s="18"/>
      <c r="M42" s="18">
        <v>1</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v>1</v>
      </c>
    </row>
    <row r="43" spans="1:63" x14ac:dyDescent="0.3">
      <c r="A43" s="17" t="s">
        <v>2485</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v>1</v>
      </c>
      <c r="AQ43" s="18">
        <v>1</v>
      </c>
      <c r="AR43" s="18"/>
      <c r="AS43" s="18"/>
      <c r="AT43" s="18"/>
      <c r="AU43" s="18"/>
      <c r="AV43" s="18"/>
      <c r="AW43" s="18"/>
      <c r="AX43" s="18"/>
      <c r="AY43" s="18"/>
      <c r="AZ43" s="18"/>
      <c r="BA43" s="18"/>
      <c r="BB43" s="18"/>
      <c r="BC43" s="18"/>
      <c r="BD43" s="18"/>
      <c r="BE43" s="18"/>
      <c r="BF43" s="18"/>
      <c r="BG43" s="18"/>
      <c r="BH43" s="18"/>
      <c r="BI43" s="18"/>
      <c r="BJ43" s="18"/>
      <c r="BK43" s="18">
        <v>2</v>
      </c>
    </row>
    <row r="44" spans="1:63" x14ac:dyDescent="0.3">
      <c r="A44" s="17" t="s">
        <v>2486</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v>1</v>
      </c>
      <c r="BK44" s="18">
        <v>1</v>
      </c>
    </row>
    <row r="45" spans="1:63" x14ac:dyDescent="0.3">
      <c r="A45" s="17" t="s">
        <v>2487</v>
      </c>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v>4</v>
      </c>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v>1</v>
      </c>
      <c r="BE45" s="18"/>
      <c r="BF45" s="18"/>
      <c r="BG45" s="18"/>
      <c r="BH45" s="18"/>
      <c r="BI45" s="18"/>
      <c r="BJ45" s="18"/>
      <c r="BK45" s="18">
        <v>5</v>
      </c>
    </row>
    <row r="46" spans="1:63" x14ac:dyDescent="0.3">
      <c r="A46" s="17" t="s">
        <v>2488</v>
      </c>
      <c r="B46" s="18"/>
      <c r="C46" s="18"/>
      <c r="D46" s="18"/>
      <c r="E46" s="18"/>
      <c r="F46" s="18"/>
      <c r="G46" s="18"/>
      <c r="H46" s="18"/>
      <c r="I46" s="18"/>
      <c r="J46" s="18"/>
      <c r="K46" s="18"/>
      <c r="L46" s="18"/>
      <c r="M46" s="18"/>
      <c r="N46" s="18"/>
      <c r="O46" s="18"/>
      <c r="P46" s="18"/>
      <c r="Q46" s="18"/>
      <c r="R46" s="18"/>
      <c r="S46" s="18"/>
      <c r="T46" s="18"/>
      <c r="U46" s="18"/>
      <c r="V46" s="18">
        <v>1</v>
      </c>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v>1</v>
      </c>
    </row>
    <row r="47" spans="1:63" x14ac:dyDescent="0.3">
      <c r="A47" s="17" t="s">
        <v>2489</v>
      </c>
      <c r="B47" s="18"/>
      <c r="C47" s="18"/>
      <c r="D47" s="18"/>
      <c r="E47" s="18"/>
      <c r="F47" s="18"/>
      <c r="G47" s="18"/>
      <c r="H47" s="18"/>
      <c r="I47" s="18"/>
      <c r="J47" s="18"/>
      <c r="K47" s="18"/>
      <c r="L47" s="18"/>
      <c r="M47" s="18"/>
      <c r="N47" s="18"/>
      <c r="O47" s="18"/>
      <c r="P47" s="18"/>
      <c r="Q47" s="18">
        <v>1</v>
      </c>
      <c r="R47" s="18"/>
      <c r="S47" s="18">
        <v>1</v>
      </c>
      <c r="T47" s="18"/>
      <c r="U47" s="18"/>
      <c r="V47" s="18"/>
      <c r="W47" s="18"/>
      <c r="X47" s="18"/>
      <c r="Y47" s="18">
        <v>1</v>
      </c>
      <c r="Z47" s="18"/>
      <c r="AA47" s="18"/>
      <c r="AB47" s="18"/>
      <c r="AC47" s="18">
        <v>1</v>
      </c>
      <c r="AD47" s="18">
        <v>1</v>
      </c>
      <c r="AE47" s="18"/>
      <c r="AF47" s="18"/>
      <c r="AG47" s="18"/>
      <c r="AH47" s="18">
        <v>1</v>
      </c>
      <c r="AI47" s="18">
        <v>1</v>
      </c>
      <c r="AJ47" s="18"/>
      <c r="AK47" s="18">
        <v>1</v>
      </c>
      <c r="AL47" s="18">
        <v>1</v>
      </c>
      <c r="AM47" s="18"/>
      <c r="AN47" s="18"/>
      <c r="AO47" s="18"/>
      <c r="AP47" s="18"/>
      <c r="AQ47" s="18"/>
      <c r="AR47" s="18"/>
      <c r="AS47" s="18"/>
      <c r="AT47" s="18"/>
      <c r="AU47" s="18"/>
      <c r="AV47" s="18"/>
      <c r="AW47" s="18"/>
      <c r="AX47" s="18"/>
      <c r="AY47" s="18"/>
      <c r="AZ47" s="18"/>
      <c r="BA47" s="18">
        <v>1</v>
      </c>
      <c r="BB47" s="18"/>
      <c r="BC47" s="18"/>
      <c r="BD47" s="18"/>
      <c r="BE47" s="18"/>
      <c r="BF47" s="18"/>
      <c r="BG47" s="18">
        <v>1</v>
      </c>
      <c r="BH47" s="18"/>
      <c r="BI47" s="18"/>
      <c r="BJ47" s="18"/>
      <c r="BK47" s="18">
        <v>11</v>
      </c>
    </row>
    <row r="48" spans="1:63" x14ac:dyDescent="0.3">
      <c r="A48" s="17" t="s">
        <v>2490</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v>1</v>
      </c>
      <c r="AK48" s="18"/>
      <c r="AL48" s="18"/>
      <c r="AM48" s="18"/>
      <c r="AN48" s="18"/>
      <c r="AO48" s="18"/>
      <c r="AP48" s="18"/>
      <c r="AQ48" s="18"/>
      <c r="AR48" s="18"/>
      <c r="AS48" s="18"/>
      <c r="AT48" s="18"/>
      <c r="AU48" s="18"/>
      <c r="AV48" s="18"/>
      <c r="AW48" s="18">
        <v>1</v>
      </c>
      <c r="AX48" s="18"/>
      <c r="AY48" s="18"/>
      <c r="AZ48" s="18"/>
      <c r="BA48" s="18"/>
      <c r="BB48" s="18"/>
      <c r="BC48" s="18"/>
      <c r="BD48" s="18"/>
      <c r="BE48" s="18"/>
      <c r="BF48" s="18"/>
      <c r="BG48" s="18"/>
      <c r="BH48" s="18"/>
      <c r="BI48" s="18"/>
      <c r="BJ48" s="18"/>
      <c r="BK48" s="18">
        <v>2</v>
      </c>
    </row>
    <row r="49" spans="1:63" x14ac:dyDescent="0.3">
      <c r="A49" s="17" t="s">
        <v>1761</v>
      </c>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v>2</v>
      </c>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v>1</v>
      </c>
      <c r="BE49" s="18"/>
      <c r="BF49" s="18"/>
      <c r="BG49" s="18"/>
      <c r="BH49" s="18"/>
      <c r="BI49" s="18"/>
      <c r="BJ49" s="18"/>
      <c r="BK49" s="18">
        <v>3</v>
      </c>
    </row>
    <row r="50" spans="1:63" x14ac:dyDescent="0.3">
      <c r="A50" s="17" t="s">
        <v>788</v>
      </c>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v>1</v>
      </c>
      <c r="AD50" s="18">
        <v>1</v>
      </c>
      <c r="AE50" s="18"/>
      <c r="AF50" s="18"/>
      <c r="AG50" s="18"/>
      <c r="AH50" s="18"/>
      <c r="AI50" s="18">
        <v>2</v>
      </c>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v>4</v>
      </c>
    </row>
    <row r="51" spans="1:63" x14ac:dyDescent="0.3">
      <c r="A51" s="17" t="s">
        <v>2491</v>
      </c>
      <c r="B51" s="18"/>
      <c r="C51" s="18"/>
      <c r="D51" s="18"/>
      <c r="E51" s="18"/>
      <c r="F51" s="18"/>
      <c r="G51" s="18"/>
      <c r="H51" s="18"/>
      <c r="I51" s="18"/>
      <c r="J51" s="18"/>
      <c r="K51" s="18"/>
      <c r="L51" s="18"/>
      <c r="M51" s="18"/>
      <c r="N51" s="18"/>
      <c r="O51" s="18"/>
      <c r="P51" s="18"/>
      <c r="Q51" s="18"/>
      <c r="R51" s="18"/>
      <c r="S51" s="18"/>
      <c r="T51" s="18"/>
      <c r="U51" s="18"/>
      <c r="V51" s="18"/>
      <c r="W51" s="18"/>
      <c r="X51" s="18"/>
      <c r="Y51" s="18"/>
      <c r="Z51" s="18">
        <v>1</v>
      </c>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v>1</v>
      </c>
    </row>
    <row r="52" spans="1:63" x14ac:dyDescent="0.3">
      <c r="A52" s="17" t="s">
        <v>2492</v>
      </c>
      <c r="B52" s="18"/>
      <c r="C52" s="18"/>
      <c r="D52" s="18"/>
      <c r="E52" s="18"/>
      <c r="F52" s="18"/>
      <c r="G52" s="18"/>
      <c r="H52" s="18"/>
      <c r="I52" s="18"/>
      <c r="J52" s="18">
        <v>1</v>
      </c>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v>1</v>
      </c>
    </row>
    <row r="53" spans="1:63" x14ac:dyDescent="0.3">
      <c r="A53" s="17" t="s">
        <v>2493</v>
      </c>
      <c r="B53" s="18"/>
      <c r="C53" s="18"/>
      <c r="D53" s="18"/>
      <c r="E53" s="18"/>
      <c r="F53" s="18"/>
      <c r="G53" s="18"/>
      <c r="H53" s="18"/>
      <c r="I53" s="18"/>
      <c r="J53" s="18"/>
      <c r="K53" s="18"/>
      <c r="L53" s="18"/>
      <c r="M53" s="18"/>
      <c r="N53" s="18"/>
      <c r="O53" s="18"/>
      <c r="P53" s="18">
        <v>3</v>
      </c>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v>3</v>
      </c>
    </row>
    <row r="54" spans="1:63" x14ac:dyDescent="0.3">
      <c r="A54" s="17" t="s">
        <v>519</v>
      </c>
      <c r="B54" s="18"/>
      <c r="C54" s="18"/>
      <c r="D54" s="18"/>
      <c r="E54" s="18"/>
      <c r="F54" s="18"/>
      <c r="G54" s="18"/>
      <c r="H54" s="18">
        <v>1</v>
      </c>
      <c r="I54" s="18"/>
      <c r="J54" s="18"/>
      <c r="K54" s="18"/>
      <c r="L54" s="18"/>
      <c r="M54" s="18"/>
      <c r="N54" s="18"/>
      <c r="O54" s="18">
        <v>1</v>
      </c>
      <c r="P54" s="18"/>
      <c r="Q54" s="18"/>
      <c r="R54" s="18"/>
      <c r="S54" s="18"/>
      <c r="T54" s="18"/>
      <c r="U54" s="18"/>
      <c r="V54" s="18"/>
      <c r="W54" s="18"/>
      <c r="X54" s="18"/>
      <c r="Y54" s="18"/>
      <c r="Z54" s="18"/>
      <c r="AA54" s="18"/>
      <c r="AB54" s="18"/>
      <c r="AC54" s="18">
        <v>1</v>
      </c>
      <c r="AD54" s="18"/>
      <c r="AE54" s="18"/>
      <c r="AF54" s="18"/>
      <c r="AG54" s="18"/>
      <c r="AH54" s="18"/>
      <c r="AI54" s="18"/>
      <c r="AJ54" s="18"/>
      <c r="AK54" s="18"/>
      <c r="AL54" s="18">
        <v>1</v>
      </c>
      <c r="AM54" s="18"/>
      <c r="AN54" s="18">
        <v>1</v>
      </c>
      <c r="AO54" s="18"/>
      <c r="AP54" s="18"/>
      <c r="AQ54" s="18"/>
      <c r="AR54" s="18">
        <v>2</v>
      </c>
      <c r="AS54" s="18">
        <v>1</v>
      </c>
      <c r="AT54" s="18">
        <v>1</v>
      </c>
      <c r="AU54" s="18"/>
      <c r="AV54" s="18">
        <v>1</v>
      </c>
      <c r="AW54" s="18">
        <v>1</v>
      </c>
      <c r="AX54" s="18"/>
      <c r="AY54" s="18"/>
      <c r="AZ54" s="18"/>
      <c r="BA54" s="18"/>
      <c r="BB54" s="18"/>
      <c r="BC54" s="18"/>
      <c r="BD54" s="18"/>
      <c r="BE54" s="18"/>
      <c r="BF54" s="18"/>
      <c r="BG54" s="18"/>
      <c r="BH54" s="18"/>
      <c r="BI54" s="18"/>
      <c r="BJ54" s="18">
        <v>1</v>
      </c>
      <c r="BK54" s="18">
        <v>12</v>
      </c>
    </row>
    <row r="55" spans="1:63" x14ac:dyDescent="0.3">
      <c r="A55" s="17" t="s">
        <v>2494</v>
      </c>
      <c r="B55" s="18">
        <v>1</v>
      </c>
      <c r="C55" s="18"/>
      <c r="D55" s="18">
        <v>1</v>
      </c>
      <c r="E55" s="18"/>
      <c r="F55" s="18"/>
      <c r="G55" s="18">
        <v>1</v>
      </c>
      <c r="H55" s="18"/>
      <c r="I55" s="18">
        <v>1</v>
      </c>
      <c r="J55" s="18"/>
      <c r="K55" s="18"/>
      <c r="L55" s="18"/>
      <c r="M55" s="18"/>
      <c r="N55" s="18"/>
      <c r="O55" s="18"/>
      <c r="P55" s="18"/>
      <c r="Q55" s="18"/>
      <c r="R55" s="18"/>
      <c r="S55" s="18"/>
      <c r="T55" s="18"/>
      <c r="U55" s="18"/>
      <c r="V55" s="18"/>
      <c r="W55" s="18"/>
      <c r="X55" s="18"/>
      <c r="Y55" s="18">
        <v>1</v>
      </c>
      <c r="Z55" s="18"/>
      <c r="AA55" s="18"/>
      <c r="AB55" s="18"/>
      <c r="AC55" s="18"/>
      <c r="AD55" s="18"/>
      <c r="AE55" s="18"/>
      <c r="AF55" s="18"/>
      <c r="AG55" s="18"/>
      <c r="AH55" s="18">
        <v>1</v>
      </c>
      <c r="AI55" s="18"/>
      <c r="AJ55" s="18"/>
      <c r="AK55" s="18"/>
      <c r="AL55" s="18"/>
      <c r="AM55" s="18"/>
      <c r="AN55" s="18"/>
      <c r="AO55" s="18">
        <v>1</v>
      </c>
      <c r="AP55" s="18"/>
      <c r="AQ55" s="18"/>
      <c r="AR55" s="18"/>
      <c r="AS55" s="18"/>
      <c r="AT55" s="18"/>
      <c r="AU55" s="18"/>
      <c r="AV55" s="18"/>
      <c r="AW55" s="18"/>
      <c r="AX55" s="18"/>
      <c r="AY55" s="18"/>
      <c r="AZ55" s="18"/>
      <c r="BA55" s="18"/>
      <c r="BB55" s="18"/>
      <c r="BC55" s="18">
        <v>1</v>
      </c>
      <c r="BD55" s="18"/>
      <c r="BE55" s="18">
        <v>1</v>
      </c>
      <c r="BF55" s="18"/>
      <c r="BG55" s="18"/>
      <c r="BH55" s="18"/>
      <c r="BI55" s="18"/>
      <c r="BJ55" s="18"/>
      <c r="BK55" s="18">
        <v>9</v>
      </c>
    </row>
    <row r="56" spans="1:63" x14ac:dyDescent="0.3">
      <c r="A56" s="17" t="s">
        <v>2495</v>
      </c>
      <c r="B56" s="18"/>
      <c r="C56" s="18"/>
      <c r="D56" s="18"/>
      <c r="E56" s="18">
        <v>1</v>
      </c>
      <c r="F56" s="18"/>
      <c r="G56" s="18"/>
      <c r="H56" s="18"/>
      <c r="I56" s="18"/>
      <c r="J56" s="18"/>
      <c r="K56" s="18"/>
      <c r="L56" s="18"/>
      <c r="M56" s="18"/>
      <c r="N56" s="18"/>
      <c r="O56" s="18"/>
      <c r="P56" s="18"/>
      <c r="Q56" s="18"/>
      <c r="R56" s="18"/>
      <c r="S56" s="18"/>
      <c r="T56" s="18">
        <v>1</v>
      </c>
      <c r="U56" s="18"/>
      <c r="V56" s="18"/>
      <c r="W56" s="18"/>
      <c r="X56" s="18"/>
      <c r="Y56" s="18"/>
      <c r="Z56" s="18"/>
      <c r="AA56" s="18"/>
      <c r="AB56" s="18">
        <v>1</v>
      </c>
      <c r="AC56" s="18"/>
      <c r="AD56" s="18"/>
      <c r="AE56" s="18"/>
      <c r="AF56" s="18"/>
      <c r="AG56" s="18"/>
      <c r="AH56" s="18"/>
      <c r="AI56" s="18"/>
      <c r="AJ56" s="18"/>
      <c r="AK56" s="18"/>
      <c r="AL56" s="18"/>
      <c r="AM56" s="18"/>
      <c r="AN56" s="18"/>
      <c r="AO56" s="18"/>
      <c r="AP56" s="18"/>
      <c r="AQ56" s="18"/>
      <c r="AR56" s="18"/>
      <c r="AS56" s="18">
        <v>1</v>
      </c>
      <c r="AT56" s="18"/>
      <c r="AU56" s="18"/>
      <c r="AV56" s="18"/>
      <c r="AW56" s="18"/>
      <c r="AX56" s="18"/>
      <c r="AY56" s="18">
        <v>1</v>
      </c>
      <c r="AZ56" s="18"/>
      <c r="BA56" s="18"/>
      <c r="BB56" s="18"/>
      <c r="BC56" s="18"/>
      <c r="BD56" s="18"/>
      <c r="BE56" s="18"/>
      <c r="BF56" s="18"/>
      <c r="BG56" s="18"/>
      <c r="BH56" s="18"/>
      <c r="BI56" s="18"/>
      <c r="BJ56" s="18">
        <v>1</v>
      </c>
      <c r="BK56" s="18">
        <v>6</v>
      </c>
    </row>
    <row r="57" spans="1:63" x14ac:dyDescent="0.3">
      <c r="A57" s="17" t="s">
        <v>451</v>
      </c>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v>1</v>
      </c>
      <c r="BD57" s="18"/>
      <c r="BE57" s="18"/>
      <c r="BF57" s="18"/>
      <c r="BG57" s="18"/>
      <c r="BH57" s="18"/>
      <c r="BI57" s="18"/>
      <c r="BJ57" s="18"/>
      <c r="BK57" s="18">
        <v>1</v>
      </c>
    </row>
    <row r="58" spans="1:63" x14ac:dyDescent="0.3">
      <c r="A58" s="17" t="s">
        <v>2496</v>
      </c>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v>1</v>
      </c>
      <c r="BK58" s="18">
        <v>1</v>
      </c>
    </row>
    <row r="59" spans="1:63" x14ac:dyDescent="0.3">
      <c r="A59" s="17" t="s">
        <v>2497</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v>1</v>
      </c>
      <c r="AO59" s="18"/>
      <c r="AP59" s="18"/>
      <c r="AQ59" s="18"/>
      <c r="AR59" s="18"/>
      <c r="AS59" s="18"/>
      <c r="AT59" s="18"/>
      <c r="AU59" s="18"/>
      <c r="AV59" s="18"/>
      <c r="AW59" s="18">
        <v>1</v>
      </c>
      <c r="AX59" s="18"/>
      <c r="AY59" s="18"/>
      <c r="AZ59" s="18"/>
      <c r="BA59" s="18"/>
      <c r="BB59" s="18"/>
      <c r="BC59" s="18"/>
      <c r="BD59" s="18"/>
      <c r="BE59" s="18"/>
      <c r="BF59" s="18"/>
      <c r="BG59" s="18"/>
      <c r="BH59" s="18"/>
      <c r="BI59" s="18"/>
      <c r="BJ59" s="18"/>
      <c r="BK59" s="18">
        <v>2</v>
      </c>
    </row>
    <row r="60" spans="1:63" x14ac:dyDescent="0.3">
      <c r="A60" s="17" t="s">
        <v>2498</v>
      </c>
      <c r="B60" s="18"/>
      <c r="C60" s="18"/>
      <c r="D60" s="18"/>
      <c r="E60" s="18"/>
      <c r="F60" s="18"/>
      <c r="G60" s="18"/>
      <c r="H60" s="18"/>
      <c r="I60" s="18"/>
      <c r="J60" s="18"/>
      <c r="K60" s="18"/>
      <c r="L60" s="18"/>
      <c r="M60" s="18"/>
      <c r="N60" s="18"/>
      <c r="O60" s="18"/>
      <c r="P60" s="18"/>
      <c r="Q60" s="18"/>
      <c r="R60" s="18">
        <v>1</v>
      </c>
      <c r="S60" s="18"/>
      <c r="T60" s="18"/>
      <c r="U60" s="18"/>
      <c r="V60" s="18"/>
      <c r="W60" s="18"/>
      <c r="X60" s="18">
        <v>1</v>
      </c>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v>2</v>
      </c>
    </row>
    <row r="61" spans="1:63" x14ac:dyDescent="0.3">
      <c r="A61" s="17" t="s">
        <v>2499</v>
      </c>
      <c r="B61" s="18"/>
      <c r="C61" s="18"/>
      <c r="D61" s="18"/>
      <c r="E61" s="18"/>
      <c r="F61" s="18"/>
      <c r="G61" s="18"/>
      <c r="H61" s="18"/>
      <c r="I61" s="18"/>
      <c r="J61" s="18"/>
      <c r="K61" s="18"/>
      <c r="L61" s="18"/>
      <c r="M61" s="18">
        <v>1</v>
      </c>
      <c r="N61" s="18"/>
      <c r="O61" s="18"/>
      <c r="P61" s="18"/>
      <c r="Q61" s="18"/>
      <c r="R61" s="18"/>
      <c r="S61" s="18"/>
      <c r="T61" s="18"/>
      <c r="U61" s="18"/>
      <c r="V61" s="18"/>
      <c r="W61" s="18">
        <v>1</v>
      </c>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v>1</v>
      </c>
      <c r="BI61" s="18"/>
      <c r="BJ61" s="18">
        <v>1</v>
      </c>
      <c r="BK61" s="18">
        <v>4</v>
      </c>
    </row>
    <row r="62" spans="1:63" x14ac:dyDescent="0.3">
      <c r="A62" s="17" t="s">
        <v>2500</v>
      </c>
      <c r="B62" s="18"/>
      <c r="C62" s="18"/>
      <c r="D62" s="18"/>
      <c r="E62" s="18"/>
      <c r="F62" s="18"/>
      <c r="G62" s="18"/>
      <c r="H62" s="18"/>
      <c r="I62" s="18"/>
      <c r="J62" s="18"/>
      <c r="K62" s="18"/>
      <c r="L62" s="18"/>
      <c r="M62" s="18"/>
      <c r="N62" s="18"/>
      <c r="O62" s="18"/>
      <c r="P62" s="18"/>
      <c r="Q62" s="18"/>
      <c r="R62" s="18"/>
      <c r="S62" s="18"/>
      <c r="T62" s="18"/>
      <c r="U62" s="18"/>
      <c r="V62" s="18"/>
      <c r="W62" s="18"/>
      <c r="X62" s="18"/>
      <c r="Y62" s="18">
        <v>1</v>
      </c>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v>1</v>
      </c>
    </row>
    <row r="63" spans="1:63" x14ac:dyDescent="0.3">
      <c r="A63" s="17" t="s">
        <v>2501</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v>1</v>
      </c>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v>1</v>
      </c>
    </row>
    <row r="64" spans="1:63" x14ac:dyDescent="0.3">
      <c r="A64" s="17" t="s">
        <v>2502</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v>14</v>
      </c>
      <c r="BI64" s="18"/>
      <c r="BJ64" s="18"/>
      <c r="BK64" s="18">
        <v>14</v>
      </c>
    </row>
    <row r="65" spans="1:63" x14ac:dyDescent="0.3">
      <c r="A65" s="17" t="s">
        <v>1771</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v>5</v>
      </c>
      <c r="BC65" s="18"/>
      <c r="BD65" s="18"/>
      <c r="BE65" s="18"/>
      <c r="BF65" s="18"/>
      <c r="BG65" s="18"/>
      <c r="BH65" s="18"/>
      <c r="BI65" s="18"/>
      <c r="BJ65" s="18"/>
      <c r="BK65" s="18">
        <v>5</v>
      </c>
    </row>
    <row r="66" spans="1:63" x14ac:dyDescent="0.3">
      <c r="A66" s="17" t="s">
        <v>2503</v>
      </c>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v>1</v>
      </c>
      <c r="AI66" s="18">
        <v>1</v>
      </c>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v>2</v>
      </c>
    </row>
    <row r="67" spans="1:63" x14ac:dyDescent="0.3">
      <c r="A67" s="17" t="s">
        <v>2504</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v>1</v>
      </c>
      <c r="BH67" s="18"/>
      <c r="BI67" s="18"/>
      <c r="BJ67" s="18"/>
      <c r="BK67" s="18">
        <v>1</v>
      </c>
    </row>
    <row r="68" spans="1:63" x14ac:dyDescent="0.3">
      <c r="A68" s="17" t="s">
        <v>2505</v>
      </c>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v>1</v>
      </c>
      <c r="BK68" s="18">
        <v>1</v>
      </c>
    </row>
    <row r="69" spans="1:63" x14ac:dyDescent="0.3">
      <c r="A69" s="17" t="s">
        <v>2506</v>
      </c>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v>1</v>
      </c>
      <c r="AY69" s="18"/>
      <c r="AZ69" s="18"/>
      <c r="BA69" s="18"/>
      <c r="BB69" s="18"/>
      <c r="BC69" s="18"/>
      <c r="BD69" s="18"/>
      <c r="BE69" s="18"/>
      <c r="BF69" s="18"/>
      <c r="BG69" s="18"/>
      <c r="BH69" s="18"/>
      <c r="BI69" s="18"/>
      <c r="BJ69" s="18"/>
      <c r="BK69" s="18">
        <v>1</v>
      </c>
    </row>
    <row r="70" spans="1:63" x14ac:dyDescent="0.3">
      <c r="A70" s="17" t="s">
        <v>2507</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v>1</v>
      </c>
      <c r="AQ70" s="18"/>
      <c r="AR70" s="18"/>
      <c r="AS70" s="18"/>
      <c r="AT70" s="18"/>
      <c r="AU70" s="18"/>
      <c r="AV70" s="18"/>
      <c r="AW70" s="18">
        <v>1</v>
      </c>
      <c r="AX70" s="18"/>
      <c r="AY70" s="18"/>
      <c r="AZ70" s="18"/>
      <c r="BA70" s="18"/>
      <c r="BB70" s="18"/>
      <c r="BC70" s="18"/>
      <c r="BD70" s="18"/>
      <c r="BE70" s="18"/>
      <c r="BF70" s="18"/>
      <c r="BG70" s="18"/>
      <c r="BH70" s="18"/>
      <c r="BI70" s="18"/>
      <c r="BJ70" s="18"/>
      <c r="BK70" s="18">
        <v>2</v>
      </c>
    </row>
    <row r="71" spans="1:63" x14ac:dyDescent="0.3">
      <c r="A71" s="17" t="s">
        <v>2508</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v>1</v>
      </c>
      <c r="AU71" s="18"/>
      <c r="AV71" s="18"/>
      <c r="AW71" s="18"/>
      <c r="AX71" s="18"/>
      <c r="AY71" s="18"/>
      <c r="AZ71" s="18"/>
      <c r="BA71" s="18"/>
      <c r="BB71" s="18"/>
      <c r="BC71" s="18"/>
      <c r="BD71" s="18"/>
      <c r="BE71" s="18"/>
      <c r="BF71" s="18"/>
      <c r="BG71" s="18">
        <v>1</v>
      </c>
      <c r="BH71" s="18"/>
      <c r="BI71" s="18"/>
      <c r="BJ71" s="18"/>
      <c r="BK71" s="18">
        <v>2</v>
      </c>
    </row>
    <row r="72" spans="1:63" x14ac:dyDescent="0.3">
      <c r="A72" s="17" t="s">
        <v>2509</v>
      </c>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v>1</v>
      </c>
      <c r="BK72" s="18">
        <v>1</v>
      </c>
    </row>
    <row r="73" spans="1:63" x14ac:dyDescent="0.3">
      <c r="A73" s="17" t="s">
        <v>2510</v>
      </c>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v>2</v>
      </c>
      <c r="BK73" s="18">
        <v>2</v>
      </c>
    </row>
    <row r="74" spans="1:63" x14ac:dyDescent="0.3">
      <c r="A74" s="17" t="s">
        <v>2511</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v>1</v>
      </c>
      <c r="BK74" s="18">
        <v>1</v>
      </c>
    </row>
    <row r="75" spans="1:63" x14ac:dyDescent="0.3">
      <c r="A75" s="17" t="s">
        <v>2512</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v>2</v>
      </c>
      <c r="AE75" s="18"/>
      <c r="AF75" s="18"/>
      <c r="AG75" s="18"/>
      <c r="AH75" s="18">
        <v>1</v>
      </c>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v>3</v>
      </c>
    </row>
    <row r="76" spans="1:63" x14ac:dyDescent="0.3">
      <c r="A76" s="17" t="s">
        <v>2513</v>
      </c>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v>1</v>
      </c>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v>1</v>
      </c>
    </row>
    <row r="77" spans="1:63" x14ac:dyDescent="0.3">
      <c r="A77" s="17" t="s">
        <v>2514</v>
      </c>
      <c r="B77" s="18"/>
      <c r="C77" s="18"/>
      <c r="D77" s="18"/>
      <c r="E77" s="18"/>
      <c r="F77" s="18"/>
      <c r="G77" s="18"/>
      <c r="H77" s="18"/>
      <c r="I77" s="18"/>
      <c r="J77" s="18"/>
      <c r="K77" s="18"/>
      <c r="L77" s="18"/>
      <c r="M77" s="18"/>
      <c r="N77" s="18"/>
      <c r="O77" s="18"/>
      <c r="P77" s="18"/>
      <c r="Q77" s="18"/>
      <c r="R77" s="18"/>
      <c r="S77" s="18"/>
      <c r="T77" s="18"/>
      <c r="U77" s="18"/>
      <c r="V77" s="18"/>
      <c r="W77" s="18">
        <v>1</v>
      </c>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v>1</v>
      </c>
    </row>
    <row r="78" spans="1:63" x14ac:dyDescent="0.3">
      <c r="A78" s="17" t="s">
        <v>2515</v>
      </c>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v>1</v>
      </c>
      <c r="AO78" s="18"/>
      <c r="AP78" s="18"/>
      <c r="AQ78" s="18"/>
      <c r="AR78" s="18"/>
      <c r="AS78" s="18"/>
      <c r="AT78" s="18"/>
      <c r="AU78" s="18"/>
      <c r="AV78" s="18"/>
      <c r="AW78" s="18"/>
      <c r="AX78" s="18"/>
      <c r="AY78" s="18"/>
      <c r="AZ78" s="18"/>
      <c r="BA78" s="18"/>
      <c r="BB78" s="18"/>
      <c r="BC78" s="18"/>
      <c r="BD78" s="18"/>
      <c r="BE78" s="18"/>
      <c r="BF78" s="18"/>
      <c r="BG78" s="18"/>
      <c r="BH78" s="18"/>
      <c r="BI78" s="18"/>
      <c r="BJ78" s="18"/>
      <c r="BK78" s="18">
        <v>1</v>
      </c>
    </row>
    <row r="79" spans="1:63" x14ac:dyDescent="0.3">
      <c r="A79" s="17" t="s">
        <v>2516</v>
      </c>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v>1</v>
      </c>
      <c r="BD79" s="18"/>
      <c r="BE79" s="18"/>
      <c r="BF79" s="18"/>
      <c r="BG79" s="18"/>
      <c r="BH79" s="18"/>
      <c r="BI79" s="18"/>
      <c r="BJ79" s="18"/>
      <c r="BK79" s="18">
        <v>1</v>
      </c>
    </row>
    <row r="80" spans="1:63" x14ac:dyDescent="0.3">
      <c r="A80" s="17" t="s">
        <v>2517</v>
      </c>
      <c r="B80" s="18"/>
      <c r="C80" s="18"/>
      <c r="D80" s="18"/>
      <c r="E80" s="18"/>
      <c r="F80" s="18"/>
      <c r="G80" s="18"/>
      <c r="H80" s="18"/>
      <c r="I80" s="18">
        <v>1</v>
      </c>
      <c r="J80" s="18"/>
      <c r="K80" s="18"/>
      <c r="L80" s="18"/>
      <c r="M80" s="18"/>
      <c r="N80" s="18"/>
      <c r="O80" s="18"/>
      <c r="P80" s="18"/>
      <c r="Q80" s="18"/>
      <c r="R80" s="18"/>
      <c r="S80" s="18"/>
      <c r="T80" s="18"/>
      <c r="U80" s="18"/>
      <c r="V80" s="18"/>
      <c r="W80" s="18">
        <v>1</v>
      </c>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v>1</v>
      </c>
      <c r="BB80" s="18"/>
      <c r="BC80" s="18"/>
      <c r="BD80" s="18"/>
      <c r="BE80" s="18"/>
      <c r="BF80" s="18"/>
      <c r="BG80" s="18"/>
      <c r="BH80" s="18"/>
      <c r="BI80" s="18"/>
      <c r="BJ80" s="18"/>
      <c r="BK80" s="18">
        <v>3</v>
      </c>
    </row>
    <row r="81" spans="1:63" x14ac:dyDescent="0.3">
      <c r="A81" s="17" t="s">
        <v>488</v>
      </c>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v>1</v>
      </c>
      <c r="BD81" s="18"/>
      <c r="BE81" s="18"/>
      <c r="BF81" s="18"/>
      <c r="BG81" s="18"/>
      <c r="BH81" s="18"/>
      <c r="BI81" s="18"/>
      <c r="BJ81" s="18"/>
      <c r="BK81" s="18">
        <v>1</v>
      </c>
    </row>
    <row r="82" spans="1:63" x14ac:dyDescent="0.3">
      <c r="A82" s="17" t="s">
        <v>2518</v>
      </c>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v>1</v>
      </c>
      <c r="BK82" s="18">
        <v>1</v>
      </c>
    </row>
    <row r="83" spans="1:63" x14ac:dyDescent="0.3">
      <c r="A83" s="17" t="s">
        <v>2519</v>
      </c>
      <c r="B83" s="18"/>
      <c r="C83" s="18"/>
      <c r="D83" s="18"/>
      <c r="E83" s="18"/>
      <c r="F83" s="18"/>
      <c r="G83" s="18"/>
      <c r="H83" s="18"/>
      <c r="I83" s="18"/>
      <c r="J83" s="18"/>
      <c r="K83" s="18"/>
      <c r="L83" s="18"/>
      <c r="M83" s="18"/>
      <c r="N83" s="18"/>
      <c r="O83" s="18"/>
      <c r="P83" s="18"/>
      <c r="Q83" s="18"/>
      <c r="R83" s="18"/>
      <c r="S83" s="18"/>
      <c r="T83" s="18"/>
      <c r="U83" s="18"/>
      <c r="V83" s="18"/>
      <c r="W83" s="18"/>
      <c r="X83" s="18"/>
      <c r="Y83" s="18">
        <v>1</v>
      </c>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v>1</v>
      </c>
    </row>
    <row r="84" spans="1:63" x14ac:dyDescent="0.3">
      <c r="A84" s="17" t="s">
        <v>2520</v>
      </c>
      <c r="B84" s="18">
        <v>1</v>
      </c>
      <c r="C84" s="18"/>
      <c r="D84" s="18"/>
      <c r="E84" s="18"/>
      <c r="F84" s="18">
        <v>1</v>
      </c>
      <c r="G84" s="18">
        <v>1</v>
      </c>
      <c r="H84" s="18">
        <v>1</v>
      </c>
      <c r="I84" s="18">
        <v>1</v>
      </c>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v>1</v>
      </c>
      <c r="AI84" s="18"/>
      <c r="AJ84" s="18"/>
      <c r="AK84" s="18"/>
      <c r="AL84" s="18"/>
      <c r="AM84" s="18"/>
      <c r="AN84" s="18"/>
      <c r="AO84" s="18">
        <v>1</v>
      </c>
      <c r="AP84" s="18"/>
      <c r="AQ84" s="18"/>
      <c r="AR84" s="18"/>
      <c r="AS84" s="18"/>
      <c r="AT84" s="18"/>
      <c r="AU84" s="18"/>
      <c r="AV84" s="18"/>
      <c r="AW84" s="18"/>
      <c r="AX84" s="18"/>
      <c r="AY84" s="18"/>
      <c r="AZ84" s="18"/>
      <c r="BA84" s="18">
        <v>1</v>
      </c>
      <c r="BB84" s="18"/>
      <c r="BC84" s="18">
        <v>1</v>
      </c>
      <c r="BD84" s="18"/>
      <c r="BE84" s="18"/>
      <c r="BF84" s="18"/>
      <c r="BG84" s="18"/>
      <c r="BH84" s="18"/>
      <c r="BI84" s="18"/>
      <c r="BJ84" s="18"/>
      <c r="BK84" s="18">
        <v>9</v>
      </c>
    </row>
    <row r="85" spans="1:63" x14ac:dyDescent="0.3">
      <c r="A85" s="17" t="s">
        <v>1719</v>
      </c>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v>1</v>
      </c>
      <c r="AD85" s="18"/>
      <c r="AE85" s="18"/>
      <c r="AF85" s="18"/>
      <c r="AG85" s="18"/>
      <c r="AH85" s="18"/>
      <c r="AI85" s="18"/>
      <c r="AJ85" s="18"/>
      <c r="AK85" s="18"/>
      <c r="AL85" s="18"/>
      <c r="AM85" s="18"/>
      <c r="AN85" s="18"/>
      <c r="AO85" s="18"/>
      <c r="AP85" s="18"/>
      <c r="AQ85" s="18"/>
      <c r="AR85" s="18"/>
      <c r="AS85" s="18"/>
      <c r="AT85" s="18"/>
      <c r="AU85" s="18"/>
      <c r="AV85" s="18">
        <v>1</v>
      </c>
      <c r="AW85" s="18"/>
      <c r="AX85" s="18">
        <v>1</v>
      </c>
      <c r="AY85" s="18"/>
      <c r="AZ85" s="18"/>
      <c r="BA85" s="18"/>
      <c r="BB85" s="18"/>
      <c r="BC85" s="18"/>
      <c r="BD85" s="18"/>
      <c r="BE85" s="18"/>
      <c r="BF85" s="18"/>
      <c r="BG85" s="18"/>
      <c r="BH85" s="18"/>
      <c r="BI85" s="18"/>
      <c r="BJ85" s="18">
        <v>1</v>
      </c>
      <c r="BK85" s="18">
        <v>4</v>
      </c>
    </row>
    <row r="86" spans="1:63" x14ac:dyDescent="0.3">
      <c r="A86" s="17" t="s">
        <v>2521</v>
      </c>
      <c r="B86" s="18">
        <v>1</v>
      </c>
      <c r="C86" s="18"/>
      <c r="D86" s="18"/>
      <c r="E86" s="18"/>
      <c r="F86" s="18"/>
      <c r="G86" s="18"/>
      <c r="H86" s="18"/>
      <c r="I86" s="18">
        <v>1</v>
      </c>
      <c r="J86" s="18">
        <v>1</v>
      </c>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v>1</v>
      </c>
      <c r="AT86" s="18">
        <v>1</v>
      </c>
      <c r="AU86" s="18">
        <v>1</v>
      </c>
      <c r="AV86" s="18"/>
      <c r="AW86" s="18"/>
      <c r="AX86" s="18"/>
      <c r="AY86" s="18"/>
      <c r="AZ86" s="18"/>
      <c r="BA86" s="18"/>
      <c r="BB86" s="18"/>
      <c r="BC86" s="18">
        <v>1</v>
      </c>
      <c r="BD86" s="18"/>
      <c r="BE86" s="18"/>
      <c r="BF86" s="18"/>
      <c r="BG86" s="18">
        <v>1</v>
      </c>
      <c r="BH86" s="18"/>
      <c r="BI86" s="18"/>
      <c r="BJ86" s="18"/>
      <c r="BK86" s="18">
        <v>8</v>
      </c>
    </row>
    <row r="87" spans="1:63" x14ac:dyDescent="0.3">
      <c r="A87" s="17" t="s">
        <v>2522</v>
      </c>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v>1</v>
      </c>
      <c r="AR87" s="18"/>
      <c r="AS87" s="18"/>
      <c r="AT87" s="18"/>
      <c r="AU87" s="18"/>
      <c r="AV87" s="18"/>
      <c r="AW87" s="18"/>
      <c r="AX87" s="18"/>
      <c r="AY87" s="18"/>
      <c r="AZ87" s="18"/>
      <c r="BA87" s="18"/>
      <c r="BB87" s="18"/>
      <c r="BC87" s="18"/>
      <c r="BD87" s="18"/>
      <c r="BE87" s="18"/>
      <c r="BF87" s="18"/>
      <c r="BG87" s="18"/>
      <c r="BH87" s="18"/>
      <c r="BI87" s="18"/>
      <c r="BJ87" s="18"/>
      <c r="BK87" s="18">
        <v>1</v>
      </c>
    </row>
    <row r="88" spans="1:63" x14ac:dyDescent="0.3">
      <c r="A88" s="17" t="s">
        <v>2523</v>
      </c>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v>1</v>
      </c>
      <c r="BE88" s="18"/>
      <c r="BF88" s="18"/>
      <c r="BG88" s="18"/>
      <c r="BH88" s="18"/>
      <c r="BI88" s="18"/>
      <c r="BJ88" s="18"/>
      <c r="BK88" s="18">
        <v>1</v>
      </c>
    </row>
    <row r="89" spans="1:63" x14ac:dyDescent="0.3">
      <c r="A89" s="17" t="s">
        <v>2524</v>
      </c>
      <c r="B89" s="18"/>
      <c r="C89" s="18"/>
      <c r="D89" s="18"/>
      <c r="E89" s="18"/>
      <c r="F89" s="18"/>
      <c r="G89" s="18"/>
      <c r="H89" s="18"/>
      <c r="I89" s="18"/>
      <c r="J89" s="18"/>
      <c r="K89" s="18"/>
      <c r="L89" s="18"/>
      <c r="M89" s="18">
        <v>1</v>
      </c>
      <c r="N89" s="18"/>
      <c r="O89" s="18"/>
      <c r="P89" s="18"/>
      <c r="Q89" s="18"/>
      <c r="R89" s="18"/>
      <c r="S89" s="18"/>
      <c r="T89" s="18"/>
      <c r="U89" s="18"/>
      <c r="V89" s="18"/>
      <c r="W89" s="18"/>
      <c r="X89" s="18"/>
      <c r="Y89" s="18"/>
      <c r="Z89" s="18"/>
      <c r="AA89" s="18"/>
      <c r="AB89" s="18"/>
      <c r="AC89" s="18"/>
      <c r="AD89" s="18"/>
      <c r="AE89" s="18"/>
      <c r="AF89" s="18"/>
      <c r="AG89" s="18"/>
      <c r="AH89" s="18">
        <v>1</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v>2</v>
      </c>
    </row>
    <row r="90" spans="1:63" x14ac:dyDescent="0.3">
      <c r="A90" s="17" t="s">
        <v>2525</v>
      </c>
      <c r="B90" s="18"/>
      <c r="C90" s="18"/>
      <c r="D90" s="18"/>
      <c r="E90" s="18"/>
      <c r="F90" s="18"/>
      <c r="G90" s="18"/>
      <c r="H90" s="18"/>
      <c r="I90" s="18"/>
      <c r="J90" s="18">
        <v>1</v>
      </c>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v>1</v>
      </c>
    </row>
    <row r="91" spans="1:63" x14ac:dyDescent="0.3">
      <c r="A91" s="17" t="s">
        <v>2526</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v>1</v>
      </c>
      <c r="BE91" s="18"/>
      <c r="BF91" s="18"/>
      <c r="BG91" s="18"/>
      <c r="BH91" s="18"/>
      <c r="BI91" s="18"/>
      <c r="BJ91" s="18"/>
      <c r="BK91" s="18">
        <v>1</v>
      </c>
    </row>
    <row r="92" spans="1:63" x14ac:dyDescent="0.3">
      <c r="A92" s="17" t="s">
        <v>2527</v>
      </c>
      <c r="B92" s="18"/>
      <c r="C92" s="18"/>
      <c r="D92" s="18"/>
      <c r="E92" s="18"/>
      <c r="F92" s="18"/>
      <c r="G92" s="18"/>
      <c r="H92" s="18"/>
      <c r="I92" s="18"/>
      <c r="J92" s="18">
        <v>1</v>
      </c>
      <c r="K92" s="18"/>
      <c r="L92" s="18"/>
      <c r="M92" s="18"/>
      <c r="N92" s="18"/>
      <c r="O92" s="18"/>
      <c r="P92" s="18"/>
      <c r="Q92" s="18"/>
      <c r="R92" s="18"/>
      <c r="S92" s="18"/>
      <c r="T92" s="18"/>
      <c r="U92" s="18"/>
      <c r="V92" s="18"/>
      <c r="W92" s="18"/>
      <c r="X92" s="18"/>
      <c r="Y92" s="18"/>
      <c r="Z92" s="18"/>
      <c r="AA92" s="18"/>
      <c r="AB92" s="18"/>
      <c r="AC92" s="18"/>
      <c r="AD92" s="18"/>
      <c r="AE92" s="18"/>
      <c r="AF92" s="18"/>
      <c r="AG92" s="18"/>
      <c r="AH92" s="18">
        <v>2</v>
      </c>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v>3</v>
      </c>
    </row>
    <row r="93" spans="1:63" x14ac:dyDescent="0.3">
      <c r="A93" s="17" t="s">
        <v>2528</v>
      </c>
      <c r="B93" s="18"/>
      <c r="C93" s="18">
        <v>1</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v>1</v>
      </c>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v>2</v>
      </c>
    </row>
    <row r="94" spans="1:63" x14ac:dyDescent="0.3">
      <c r="A94" s="17" t="s">
        <v>2529</v>
      </c>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v>1</v>
      </c>
      <c r="BK94" s="18">
        <v>1</v>
      </c>
    </row>
    <row r="95" spans="1:63" x14ac:dyDescent="0.3">
      <c r="A95" s="17" t="s">
        <v>2530</v>
      </c>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v>1</v>
      </c>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v>1</v>
      </c>
    </row>
    <row r="96" spans="1:63" x14ac:dyDescent="0.3">
      <c r="A96" s="17" t="s">
        <v>695</v>
      </c>
      <c r="B96" s="18"/>
      <c r="C96" s="18"/>
      <c r="D96" s="18"/>
      <c r="E96" s="18"/>
      <c r="F96" s="18"/>
      <c r="G96" s="18"/>
      <c r="H96" s="18"/>
      <c r="I96" s="18"/>
      <c r="J96" s="18"/>
      <c r="K96" s="18"/>
      <c r="L96" s="18"/>
      <c r="M96" s="18"/>
      <c r="N96" s="18">
        <v>1</v>
      </c>
      <c r="O96" s="18">
        <v>1</v>
      </c>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v>2</v>
      </c>
    </row>
    <row r="97" spans="1:63" x14ac:dyDescent="0.3">
      <c r="A97" s="17" t="s">
        <v>2531</v>
      </c>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v>2</v>
      </c>
      <c r="AL97" s="18">
        <v>1</v>
      </c>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v>3</v>
      </c>
    </row>
    <row r="98" spans="1:63" x14ac:dyDescent="0.3">
      <c r="A98" s="17" t="s">
        <v>584</v>
      </c>
      <c r="B98" s="18"/>
      <c r="C98" s="18"/>
      <c r="D98" s="18"/>
      <c r="E98" s="18"/>
      <c r="F98" s="18"/>
      <c r="G98" s="18"/>
      <c r="H98" s="18"/>
      <c r="I98" s="18"/>
      <c r="J98" s="18"/>
      <c r="K98" s="18">
        <v>1</v>
      </c>
      <c r="L98" s="18">
        <v>1</v>
      </c>
      <c r="M98" s="18">
        <v>1</v>
      </c>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v>3</v>
      </c>
    </row>
    <row r="99" spans="1:63" x14ac:dyDescent="0.3">
      <c r="A99" s="17" t="s">
        <v>2532</v>
      </c>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v>2</v>
      </c>
      <c r="BK99" s="18">
        <v>2</v>
      </c>
    </row>
    <row r="100" spans="1:63" x14ac:dyDescent="0.3">
      <c r="A100" s="17" t="s">
        <v>2533</v>
      </c>
      <c r="B100" s="18"/>
      <c r="C100" s="18"/>
      <c r="D100" s="18"/>
      <c r="E100" s="18"/>
      <c r="F100" s="18"/>
      <c r="G100" s="18"/>
      <c r="H100" s="18"/>
      <c r="I100" s="18"/>
      <c r="J100" s="18"/>
      <c r="K100" s="18"/>
      <c r="L100" s="18"/>
      <c r="M100" s="18"/>
      <c r="N100" s="18"/>
      <c r="O100" s="18"/>
      <c r="P100" s="18"/>
      <c r="Q100" s="18"/>
      <c r="R100" s="18"/>
      <c r="S100" s="18"/>
      <c r="T100" s="18"/>
      <c r="U100" s="18">
        <v>1</v>
      </c>
      <c r="V100" s="18"/>
      <c r="W100" s="18"/>
      <c r="X100" s="18"/>
      <c r="Y100" s="18"/>
      <c r="Z100" s="18"/>
      <c r="AA100" s="18"/>
      <c r="AB100" s="18"/>
      <c r="AC100" s="18"/>
      <c r="AD100" s="18"/>
      <c r="AE100" s="18"/>
      <c r="AF100" s="18"/>
      <c r="AG100" s="18"/>
      <c r="AH100" s="18"/>
      <c r="AI100" s="18"/>
      <c r="AJ100" s="18"/>
      <c r="AK100" s="18"/>
      <c r="AL100" s="18"/>
      <c r="AM100" s="18"/>
      <c r="AN100" s="18"/>
      <c r="AO100" s="18">
        <v>1</v>
      </c>
      <c r="AP100" s="18">
        <v>1</v>
      </c>
      <c r="AQ100" s="18"/>
      <c r="AR100" s="18"/>
      <c r="AS100" s="18"/>
      <c r="AT100" s="18"/>
      <c r="AU100" s="18"/>
      <c r="AV100" s="18"/>
      <c r="AW100" s="18"/>
      <c r="AX100" s="18"/>
      <c r="AY100" s="18"/>
      <c r="AZ100" s="18"/>
      <c r="BA100" s="18"/>
      <c r="BB100" s="18"/>
      <c r="BC100" s="18"/>
      <c r="BD100" s="18"/>
      <c r="BE100" s="18"/>
      <c r="BF100" s="18"/>
      <c r="BG100" s="18"/>
      <c r="BH100" s="18"/>
      <c r="BI100" s="18"/>
      <c r="BJ100" s="18"/>
      <c r="BK100" s="18">
        <v>3</v>
      </c>
    </row>
    <row r="101" spans="1:63" x14ac:dyDescent="0.3">
      <c r="A101" s="17" t="s">
        <v>698</v>
      </c>
      <c r="B101" s="18"/>
      <c r="C101" s="18"/>
      <c r="D101" s="18"/>
      <c r="E101" s="18"/>
      <c r="F101" s="18"/>
      <c r="G101" s="18"/>
      <c r="H101" s="18"/>
      <c r="I101" s="18"/>
      <c r="J101" s="18"/>
      <c r="K101" s="18"/>
      <c r="L101" s="18"/>
      <c r="M101" s="18"/>
      <c r="N101" s="18">
        <v>1</v>
      </c>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v>1</v>
      </c>
    </row>
    <row r="102" spans="1:63" x14ac:dyDescent="0.3">
      <c r="A102" s="17" t="s">
        <v>2534</v>
      </c>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v>1</v>
      </c>
      <c r="BA102" s="18"/>
      <c r="BB102" s="18"/>
      <c r="BC102" s="18"/>
      <c r="BD102" s="18"/>
      <c r="BE102" s="18"/>
      <c r="BF102" s="18"/>
      <c r="BG102" s="18"/>
      <c r="BH102" s="18"/>
      <c r="BI102" s="18"/>
      <c r="BJ102" s="18"/>
      <c r="BK102" s="18">
        <v>1</v>
      </c>
    </row>
    <row r="103" spans="1:63" x14ac:dyDescent="0.3">
      <c r="A103" s="17" t="s">
        <v>547</v>
      </c>
      <c r="B103" s="18"/>
      <c r="C103" s="18"/>
      <c r="D103" s="18">
        <v>1</v>
      </c>
      <c r="E103" s="18"/>
      <c r="F103" s="18"/>
      <c r="G103" s="18">
        <v>1</v>
      </c>
      <c r="H103" s="18"/>
      <c r="I103" s="18"/>
      <c r="J103" s="18"/>
      <c r="K103" s="18"/>
      <c r="L103" s="18">
        <v>1</v>
      </c>
      <c r="M103" s="18"/>
      <c r="N103" s="18"/>
      <c r="O103" s="18"/>
      <c r="P103" s="18"/>
      <c r="Q103" s="18"/>
      <c r="R103" s="18"/>
      <c r="S103" s="18">
        <v>1</v>
      </c>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v>1</v>
      </c>
      <c r="AS103" s="18"/>
      <c r="AT103" s="18"/>
      <c r="AU103" s="18"/>
      <c r="AV103" s="18"/>
      <c r="AW103" s="18"/>
      <c r="AX103" s="18"/>
      <c r="AY103" s="18"/>
      <c r="AZ103" s="18"/>
      <c r="BA103" s="18"/>
      <c r="BB103" s="18"/>
      <c r="BC103" s="18"/>
      <c r="BD103" s="18"/>
      <c r="BE103" s="18"/>
      <c r="BF103" s="18"/>
      <c r="BG103" s="18"/>
      <c r="BH103" s="18"/>
      <c r="BI103" s="18"/>
      <c r="BJ103" s="18"/>
      <c r="BK103" s="18">
        <v>5</v>
      </c>
    </row>
    <row r="104" spans="1:63" x14ac:dyDescent="0.3">
      <c r="A104" s="17" t="s">
        <v>2535</v>
      </c>
      <c r="B104" s="18"/>
      <c r="C104" s="18"/>
      <c r="D104" s="18"/>
      <c r="E104" s="18"/>
      <c r="F104" s="18"/>
      <c r="G104" s="18">
        <v>1</v>
      </c>
      <c r="H104" s="18"/>
      <c r="I104" s="18"/>
      <c r="J104" s="18"/>
      <c r="K104" s="18">
        <v>1</v>
      </c>
      <c r="L104" s="18"/>
      <c r="M104" s="18"/>
      <c r="N104" s="18"/>
      <c r="O104" s="18"/>
      <c r="P104" s="18"/>
      <c r="Q104" s="18"/>
      <c r="R104" s="18"/>
      <c r="S104" s="18"/>
      <c r="T104" s="18"/>
      <c r="U104" s="18">
        <v>1</v>
      </c>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v>1</v>
      </c>
      <c r="AU104" s="18"/>
      <c r="AV104" s="18"/>
      <c r="AW104" s="18"/>
      <c r="AX104" s="18"/>
      <c r="AY104" s="18">
        <v>1</v>
      </c>
      <c r="AZ104" s="18"/>
      <c r="BA104" s="18"/>
      <c r="BB104" s="18"/>
      <c r="BC104" s="18"/>
      <c r="BD104" s="18"/>
      <c r="BE104" s="18"/>
      <c r="BF104" s="18"/>
      <c r="BG104" s="18">
        <v>1</v>
      </c>
      <c r="BH104" s="18"/>
      <c r="BI104" s="18"/>
      <c r="BJ104" s="18"/>
      <c r="BK104" s="18">
        <v>6</v>
      </c>
    </row>
    <row r="105" spans="1:63" x14ac:dyDescent="0.3">
      <c r="A105" s="17" t="s">
        <v>2536</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v>2</v>
      </c>
      <c r="AD105" s="18"/>
      <c r="AE105" s="18"/>
      <c r="AF105" s="18"/>
      <c r="AG105" s="18"/>
      <c r="AH105" s="18"/>
      <c r="AI105" s="18">
        <v>1</v>
      </c>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v>3</v>
      </c>
    </row>
    <row r="106" spans="1:63" x14ac:dyDescent="0.3">
      <c r="A106" s="17" t="s">
        <v>2537</v>
      </c>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v>1</v>
      </c>
      <c r="AY106" s="18"/>
      <c r="AZ106" s="18"/>
      <c r="BA106" s="18"/>
      <c r="BB106" s="18"/>
      <c r="BC106" s="18"/>
      <c r="BD106" s="18"/>
      <c r="BE106" s="18"/>
      <c r="BF106" s="18"/>
      <c r="BG106" s="18"/>
      <c r="BH106" s="18"/>
      <c r="BI106" s="18"/>
      <c r="BJ106" s="18"/>
      <c r="BK106" s="18">
        <v>1</v>
      </c>
    </row>
    <row r="107" spans="1:63" x14ac:dyDescent="0.3">
      <c r="A107" s="17" t="s">
        <v>2538</v>
      </c>
      <c r="B107" s="18"/>
      <c r="C107" s="18"/>
      <c r="D107" s="18"/>
      <c r="E107" s="18"/>
      <c r="F107" s="18"/>
      <c r="G107" s="18"/>
      <c r="H107" s="18"/>
      <c r="I107" s="18"/>
      <c r="J107" s="18"/>
      <c r="K107" s="18"/>
      <c r="L107" s="18"/>
      <c r="M107" s="18"/>
      <c r="N107" s="18"/>
      <c r="O107" s="18"/>
      <c r="P107" s="18"/>
      <c r="Q107" s="18"/>
      <c r="R107" s="18"/>
      <c r="S107" s="18"/>
      <c r="T107" s="18">
        <v>1</v>
      </c>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v>1</v>
      </c>
    </row>
    <row r="108" spans="1:63" x14ac:dyDescent="0.3">
      <c r="A108" s="17" t="s">
        <v>2539</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v>1</v>
      </c>
      <c r="BD108" s="18"/>
      <c r="BE108" s="18"/>
      <c r="BF108" s="18"/>
      <c r="BG108" s="18"/>
      <c r="BH108" s="18"/>
      <c r="BI108" s="18"/>
      <c r="BJ108" s="18"/>
      <c r="BK108" s="18">
        <v>1</v>
      </c>
    </row>
    <row r="109" spans="1:63" x14ac:dyDescent="0.3">
      <c r="A109" s="17" t="s">
        <v>2540</v>
      </c>
      <c r="B109" s="18"/>
      <c r="C109" s="18"/>
      <c r="D109" s="18"/>
      <c r="E109" s="18"/>
      <c r="F109" s="18"/>
      <c r="G109" s="18"/>
      <c r="H109" s="18"/>
      <c r="I109" s="18"/>
      <c r="J109" s="18"/>
      <c r="K109" s="18"/>
      <c r="L109" s="18"/>
      <c r="M109" s="18"/>
      <c r="N109" s="18"/>
      <c r="O109" s="18"/>
      <c r="P109" s="18"/>
      <c r="Q109" s="18"/>
      <c r="R109" s="18"/>
      <c r="S109" s="18"/>
      <c r="T109" s="18">
        <v>1</v>
      </c>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v>1</v>
      </c>
    </row>
    <row r="110" spans="1:63" x14ac:dyDescent="0.3">
      <c r="A110" s="17" t="s">
        <v>2541</v>
      </c>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v>1</v>
      </c>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v>1</v>
      </c>
    </row>
    <row r="111" spans="1:63" x14ac:dyDescent="0.3">
      <c r="A111" s="17" t="s">
        <v>2542</v>
      </c>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v>1</v>
      </c>
      <c r="BE111" s="18"/>
      <c r="BF111" s="18"/>
      <c r="BG111" s="18"/>
      <c r="BH111" s="18"/>
      <c r="BI111" s="18"/>
      <c r="BJ111" s="18"/>
      <c r="BK111" s="18">
        <v>1</v>
      </c>
    </row>
    <row r="112" spans="1:63" x14ac:dyDescent="0.3">
      <c r="A112" s="17" t="s">
        <v>1231</v>
      </c>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v>1</v>
      </c>
      <c r="BE112" s="18"/>
      <c r="BF112" s="18"/>
      <c r="BG112" s="18"/>
      <c r="BH112" s="18"/>
      <c r="BI112" s="18"/>
      <c r="BJ112" s="18"/>
      <c r="BK112" s="18">
        <v>1</v>
      </c>
    </row>
    <row r="113" spans="1:63" x14ac:dyDescent="0.3">
      <c r="A113" s="17" t="s">
        <v>2543</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v>1</v>
      </c>
      <c r="AR113" s="18"/>
      <c r="AS113" s="18"/>
      <c r="AT113" s="18"/>
      <c r="AU113" s="18"/>
      <c r="AV113" s="18"/>
      <c r="AW113" s="18"/>
      <c r="AX113" s="18"/>
      <c r="AY113" s="18"/>
      <c r="AZ113" s="18"/>
      <c r="BA113" s="18"/>
      <c r="BB113" s="18"/>
      <c r="BC113" s="18"/>
      <c r="BD113" s="18"/>
      <c r="BE113" s="18"/>
      <c r="BF113" s="18"/>
      <c r="BG113" s="18"/>
      <c r="BH113" s="18"/>
      <c r="BI113" s="18"/>
      <c r="BJ113" s="18"/>
      <c r="BK113" s="18">
        <v>1</v>
      </c>
    </row>
    <row r="114" spans="1:63" x14ac:dyDescent="0.3">
      <c r="A114" s="17" t="s">
        <v>2544</v>
      </c>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v>1</v>
      </c>
      <c r="BE114" s="18"/>
      <c r="BF114" s="18"/>
      <c r="BG114" s="18"/>
      <c r="BH114" s="18"/>
      <c r="BI114" s="18"/>
      <c r="BJ114" s="18"/>
      <c r="BK114" s="18">
        <v>1</v>
      </c>
    </row>
    <row r="115" spans="1:63" x14ac:dyDescent="0.3">
      <c r="A115" s="17" t="s">
        <v>2545</v>
      </c>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v>1</v>
      </c>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v>1</v>
      </c>
    </row>
    <row r="116" spans="1:63" x14ac:dyDescent="0.3">
      <c r="A116" s="17" t="s">
        <v>1723</v>
      </c>
      <c r="B116" s="18"/>
      <c r="C116" s="18"/>
      <c r="D116" s="18"/>
      <c r="E116" s="18"/>
      <c r="F116" s="18"/>
      <c r="G116" s="18"/>
      <c r="H116" s="18">
        <v>1</v>
      </c>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v>1</v>
      </c>
      <c r="AK116" s="18"/>
      <c r="AL116" s="18"/>
      <c r="AM116" s="18"/>
      <c r="AN116" s="18"/>
      <c r="AO116" s="18"/>
      <c r="AP116" s="18"/>
      <c r="AQ116" s="18"/>
      <c r="AR116" s="18"/>
      <c r="AS116" s="18">
        <v>1</v>
      </c>
      <c r="AT116" s="18"/>
      <c r="AU116" s="18"/>
      <c r="AV116" s="18"/>
      <c r="AW116" s="18">
        <v>1</v>
      </c>
      <c r="AX116" s="18"/>
      <c r="AY116" s="18"/>
      <c r="AZ116" s="18"/>
      <c r="BA116" s="18">
        <v>1</v>
      </c>
      <c r="BB116" s="18"/>
      <c r="BC116" s="18"/>
      <c r="BD116" s="18"/>
      <c r="BE116" s="18"/>
      <c r="BF116" s="18"/>
      <c r="BG116" s="18"/>
      <c r="BH116" s="18"/>
      <c r="BI116" s="18"/>
      <c r="BJ116" s="18"/>
      <c r="BK116" s="18">
        <v>5</v>
      </c>
    </row>
    <row r="117" spans="1:63" x14ac:dyDescent="0.3">
      <c r="A117" s="17" t="s">
        <v>2546</v>
      </c>
      <c r="B117" s="18"/>
      <c r="C117" s="18"/>
      <c r="D117" s="18"/>
      <c r="E117" s="18"/>
      <c r="F117" s="18"/>
      <c r="G117" s="18"/>
      <c r="H117" s="18"/>
      <c r="I117" s="18"/>
      <c r="J117" s="18"/>
      <c r="K117" s="18"/>
      <c r="L117" s="18"/>
      <c r="M117" s="18"/>
      <c r="N117" s="18"/>
      <c r="O117" s="18"/>
      <c r="P117" s="18"/>
      <c r="Q117" s="18"/>
      <c r="R117" s="18">
        <v>1</v>
      </c>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v>1</v>
      </c>
    </row>
    <row r="118" spans="1:63" x14ac:dyDescent="0.3">
      <c r="A118" s="17" t="s">
        <v>2547</v>
      </c>
      <c r="B118" s="18"/>
      <c r="C118" s="18"/>
      <c r="D118" s="18"/>
      <c r="E118" s="18"/>
      <c r="F118" s="18"/>
      <c r="G118" s="18"/>
      <c r="H118" s="18"/>
      <c r="I118" s="18"/>
      <c r="J118" s="18"/>
      <c r="K118" s="18"/>
      <c r="L118" s="18"/>
      <c r="M118" s="18"/>
      <c r="N118" s="18"/>
      <c r="O118" s="18"/>
      <c r="P118" s="18"/>
      <c r="Q118" s="18"/>
      <c r="R118" s="18"/>
      <c r="S118" s="18"/>
      <c r="T118" s="18"/>
      <c r="U118" s="18">
        <v>1</v>
      </c>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v>1</v>
      </c>
    </row>
    <row r="119" spans="1:63" x14ac:dyDescent="0.3">
      <c r="A119" s="17" t="s">
        <v>734</v>
      </c>
      <c r="B119" s="18"/>
      <c r="C119" s="18"/>
      <c r="D119" s="18"/>
      <c r="E119" s="18"/>
      <c r="F119" s="18"/>
      <c r="G119" s="18"/>
      <c r="H119" s="18"/>
      <c r="I119" s="18"/>
      <c r="J119" s="18"/>
      <c r="K119" s="18"/>
      <c r="L119" s="18"/>
      <c r="M119" s="18"/>
      <c r="N119" s="18"/>
      <c r="O119" s="18">
        <v>1</v>
      </c>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v>1</v>
      </c>
    </row>
    <row r="120" spans="1:63" x14ac:dyDescent="0.3">
      <c r="A120" s="17" t="s">
        <v>2548</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v>1</v>
      </c>
      <c r="AV120" s="18"/>
      <c r="AW120" s="18"/>
      <c r="AX120" s="18"/>
      <c r="AY120" s="18"/>
      <c r="AZ120" s="18"/>
      <c r="BA120" s="18"/>
      <c r="BB120" s="18"/>
      <c r="BC120" s="18"/>
      <c r="BD120" s="18"/>
      <c r="BE120" s="18"/>
      <c r="BF120" s="18"/>
      <c r="BG120" s="18"/>
      <c r="BH120" s="18"/>
      <c r="BI120" s="18"/>
      <c r="BJ120" s="18"/>
      <c r="BK120" s="18">
        <v>1</v>
      </c>
    </row>
    <row r="121" spans="1:63" x14ac:dyDescent="0.3">
      <c r="A121" s="17" t="s">
        <v>2549</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v>1</v>
      </c>
      <c r="BK121" s="18">
        <v>1</v>
      </c>
    </row>
    <row r="122" spans="1:63" x14ac:dyDescent="0.3">
      <c r="A122" s="17" t="s">
        <v>2550</v>
      </c>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v>1</v>
      </c>
      <c r="BB122" s="18"/>
      <c r="BC122" s="18"/>
      <c r="BD122" s="18"/>
      <c r="BE122" s="18"/>
      <c r="BF122" s="18"/>
      <c r="BG122" s="18"/>
      <c r="BH122" s="18"/>
      <c r="BI122" s="18"/>
      <c r="BJ122" s="18">
        <v>1</v>
      </c>
      <c r="BK122" s="18">
        <v>2</v>
      </c>
    </row>
    <row r="123" spans="1:63" x14ac:dyDescent="0.3">
      <c r="A123" s="17" t="s">
        <v>2551</v>
      </c>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v>1</v>
      </c>
      <c r="AR123" s="18"/>
      <c r="AS123" s="18"/>
      <c r="AT123" s="18"/>
      <c r="AU123" s="18"/>
      <c r="AV123" s="18"/>
      <c r="AW123" s="18"/>
      <c r="AX123" s="18"/>
      <c r="AY123" s="18"/>
      <c r="AZ123" s="18"/>
      <c r="BA123" s="18"/>
      <c r="BB123" s="18"/>
      <c r="BC123" s="18"/>
      <c r="BD123" s="18"/>
      <c r="BE123" s="18"/>
      <c r="BF123" s="18"/>
      <c r="BG123" s="18"/>
      <c r="BH123" s="18"/>
      <c r="BI123" s="18"/>
      <c r="BJ123" s="18"/>
      <c r="BK123" s="18">
        <v>1</v>
      </c>
    </row>
    <row r="124" spans="1:63" x14ac:dyDescent="0.3">
      <c r="A124" s="17" t="s">
        <v>2552</v>
      </c>
      <c r="B124" s="18"/>
      <c r="C124" s="18"/>
      <c r="D124" s="18"/>
      <c r="E124" s="18"/>
      <c r="F124" s="18"/>
      <c r="G124" s="18"/>
      <c r="H124" s="18"/>
      <c r="I124" s="18"/>
      <c r="J124" s="18">
        <v>1</v>
      </c>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v>1</v>
      </c>
    </row>
    <row r="125" spans="1:63" x14ac:dyDescent="0.3">
      <c r="A125" s="17" t="s">
        <v>485</v>
      </c>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v>2</v>
      </c>
      <c r="BD125" s="18"/>
      <c r="BE125" s="18"/>
      <c r="BF125" s="18"/>
      <c r="BG125" s="18"/>
      <c r="BH125" s="18"/>
      <c r="BI125" s="18"/>
      <c r="BJ125" s="18"/>
      <c r="BK125" s="18">
        <v>2</v>
      </c>
    </row>
    <row r="126" spans="1:63" x14ac:dyDescent="0.3">
      <c r="A126" s="17" t="s">
        <v>2553</v>
      </c>
      <c r="B126" s="18"/>
      <c r="C126" s="18"/>
      <c r="D126" s="18"/>
      <c r="E126" s="18"/>
      <c r="F126" s="18"/>
      <c r="G126" s="18"/>
      <c r="H126" s="18"/>
      <c r="I126" s="18">
        <v>1</v>
      </c>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v>1</v>
      </c>
      <c r="BB126" s="18"/>
      <c r="BC126" s="18"/>
      <c r="BD126" s="18"/>
      <c r="BE126" s="18"/>
      <c r="BF126" s="18"/>
      <c r="BG126" s="18"/>
      <c r="BH126" s="18"/>
      <c r="BI126" s="18"/>
      <c r="BJ126" s="18"/>
      <c r="BK126" s="18">
        <v>2</v>
      </c>
    </row>
    <row r="127" spans="1:63" x14ac:dyDescent="0.3">
      <c r="A127" s="17" t="s">
        <v>2554</v>
      </c>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v>1</v>
      </c>
      <c r="BD127" s="18"/>
      <c r="BE127" s="18"/>
      <c r="BF127" s="18"/>
      <c r="BG127" s="18"/>
      <c r="BH127" s="18"/>
      <c r="BI127" s="18"/>
      <c r="BJ127" s="18"/>
      <c r="BK127" s="18">
        <v>1</v>
      </c>
    </row>
    <row r="128" spans="1:63" x14ac:dyDescent="0.3">
      <c r="A128" s="17" t="s">
        <v>2555</v>
      </c>
      <c r="B128" s="18"/>
      <c r="C128" s="18"/>
      <c r="D128" s="18"/>
      <c r="E128" s="18"/>
      <c r="F128" s="18"/>
      <c r="G128" s="18"/>
      <c r="H128" s="18"/>
      <c r="I128" s="18"/>
      <c r="J128" s="18"/>
      <c r="K128" s="18"/>
      <c r="L128" s="18"/>
      <c r="M128" s="18"/>
      <c r="N128" s="18"/>
      <c r="O128" s="18"/>
      <c r="P128" s="18"/>
      <c r="Q128" s="18">
        <v>1</v>
      </c>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v>1</v>
      </c>
    </row>
    <row r="129" spans="1:63" x14ac:dyDescent="0.3">
      <c r="A129" s="17" t="s">
        <v>2556</v>
      </c>
      <c r="B129" s="18"/>
      <c r="C129" s="18"/>
      <c r="D129" s="18"/>
      <c r="E129" s="18"/>
      <c r="F129" s="18"/>
      <c r="G129" s="18"/>
      <c r="H129" s="18"/>
      <c r="I129" s="18"/>
      <c r="J129" s="18"/>
      <c r="K129" s="18"/>
      <c r="L129" s="18"/>
      <c r="M129" s="18"/>
      <c r="N129" s="18"/>
      <c r="O129" s="18"/>
      <c r="P129" s="18"/>
      <c r="Q129" s="18"/>
      <c r="R129" s="18">
        <v>1</v>
      </c>
      <c r="S129" s="18">
        <v>1</v>
      </c>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v>2</v>
      </c>
    </row>
    <row r="130" spans="1:63" x14ac:dyDescent="0.3">
      <c r="A130" s="17" t="s">
        <v>2557</v>
      </c>
      <c r="B130" s="18"/>
      <c r="C130" s="18"/>
      <c r="D130" s="18"/>
      <c r="E130" s="18"/>
      <c r="F130" s="18"/>
      <c r="G130" s="18"/>
      <c r="H130" s="18"/>
      <c r="I130" s="18"/>
      <c r="J130" s="18"/>
      <c r="K130" s="18"/>
      <c r="L130" s="18"/>
      <c r="M130" s="18"/>
      <c r="N130" s="18"/>
      <c r="O130" s="18"/>
      <c r="P130" s="18"/>
      <c r="Q130" s="18"/>
      <c r="R130" s="18">
        <v>1</v>
      </c>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v>1</v>
      </c>
    </row>
    <row r="131" spans="1:63" x14ac:dyDescent="0.3">
      <c r="A131" s="17" t="s">
        <v>2558</v>
      </c>
      <c r="B131" s="18"/>
      <c r="C131" s="18"/>
      <c r="D131" s="18"/>
      <c r="E131" s="18"/>
      <c r="F131" s="18"/>
      <c r="G131" s="18"/>
      <c r="H131" s="18"/>
      <c r="I131" s="18"/>
      <c r="J131" s="18"/>
      <c r="K131" s="18"/>
      <c r="L131" s="18"/>
      <c r="M131" s="18"/>
      <c r="N131" s="18"/>
      <c r="O131" s="18"/>
      <c r="P131" s="18"/>
      <c r="Q131" s="18">
        <v>1</v>
      </c>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v>1</v>
      </c>
    </row>
    <row r="132" spans="1:63" x14ac:dyDescent="0.3">
      <c r="A132" s="17" t="s">
        <v>1767</v>
      </c>
      <c r="B132" s="18"/>
      <c r="C132" s="18"/>
      <c r="D132" s="18">
        <v>1</v>
      </c>
      <c r="E132" s="18">
        <v>1</v>
      </c>
      <c r="F132" s="18">
        <v>1</v>
      </c>
      <c r="G132" s="18">
        <v>1</v>
      </c>
      <c r="H132" s="18"/>
      <c r="I132" s="18"/>
      <c r="J132" s="18"/>
      <c r="K132" s="18"/>
      <c r="L132" s="18"/>
      <c r="M132" s="18"/>
      <c r="N132" s="18"/>
      <c r="O132" s="18"/>
      <c r="P132" s="18"/>
      <c r="Q132" s="18"/>
      <c r="R132" s="18"/>
      <c r="S132" s="18"/>
      <c r="T132" s="18"/>
      <c r="U132" s="18"/>
      <c r="V132" s="18"/>
      <c r="W132" s="18"/>
      <c r="X132" s="18"/>
      <c r="Y132" s="18"/>
      <c r="Z132" s="18"/>
      <c r="AA132" s="18"/>
      <c r="AB132" s="18">
        <v>1</v>
      </c>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v>1</v>
      </c>
      <c r="AZ132" s="18"/>
      <c r="BA132" s="18"/>
      <c r="BB132" s="18"/>
      <c r="BC132" s="18"/>
      <c r="BD132" s="18"/>
      <c r="BE132" s="18"/>
      <c r="BF132" s="18"/>
      <c r="BG132" s="18"/>
      <c r="BH132" s="18"/>
      <c r="BI132" s="18"/>
      <c r="BJ132" s="18"/>
      <c r="BK132" s="18">
        <v>6</v>
      </c>
    </row>
    <row r="133" spans="1:63" x14ac:dyDescent="0.3">
      <c r="A133" s="17" t="s">
        <v>2559</v>
      </c>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v>1</v>
      </c>
      <c r="BE133" s="18"/>
      <c r="BF133" s="18"/>
      <c r="BG133" s="18"/>
      <c r="BH133" s="18"/>
      <c r="BI133" s="18"/>
      <c r="BJ133" s="18"/>
      <c r="BK133" s="18">
        <v>1</v>
      </c>
    </row>
    <row r="134" spans="1:63" x14ac:dyDescent="0.3">
      <c r="A134" s="17" t="s">
        <v>2560</v>
      </c>
      <c r="B134" s="18"/>
      <c r="C134" s="18"/>
      <c r="D134" s="18"/>
      <c r="E134" s="18"/>
      <c r="F134" s="18"/>
      <c r="G134" s="18"/>
      <c r="H134" s="18"/>
      <c r="I134" s="18"/>
      <c r="J134" s="18">
        <v>1</v>
      </c>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v>1</v>
      </c>
    </row>
    <row r="135" spans="1:63" x14ac:dyDescent="0.3">
      <c r="A135" s="17" t="s">
        <v>2561</v>
      </c>
      <c r="B135" s="18"/>
      <c r="C135" s="18"/>
      <c r="D135" s="18"/>
      <c r="E135" s="18"/>
      <c r="F135" s="18"/>
      <c r="G135" s="18"/>
      <c r="H135" s="18"/>
      <c r="I135" s="18">
        <v>1</v>
      </c>
      <c r="J135" s="18"/>
      <c r="K135" s="18"/>
      <c r="L135" s="18"/>
      <c r="M135" s="18"/>
      <c r="N135" s="18">
        <v>1</v>
      </c>
      <c r="O135" s="18">
        <v>1</v>
      </c>
      <c r="P135" s="18"/>
      <c r="Q135" s="18">
        <v>1</v>
      </c>
      <c r="R135" s="18">
        <v>1</v>
      </c>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v>5</v>
      </c>
    </row>
    <row r="136" spans="1:63" x14ac:dyDescent="0.3">
      <c r="A136" s="17" t="s">
        <v>2207</v>
      </c>
      <c r="B136" s="18"/>
      <c r="C136" s="18"/>
      <c r="D136" s="18"/>
      <c r="E136" s="18"/>
      <c r="F136" s="18"/>
      <c r="G136" s="18"/>
      <c r="H136" s="18"/>
      <c r="I136" s="18"/>
      <c r="J136" s="18"/>
      <c r="K136" s="18"/>
      <c r="L136" s="18"/>
      <c r="M136" s="18"/>
      <c r="N136" s="18"/>
      <c r="O136" s="18"/>
      <c r="P136" s="18"/>
      <c r="Q136" s="18">
        <v>1</v>
      </c>
      <c r="R136" s="18"/>
      <c r="S136" s="18"/>
      <c r="T136" s="18"/>
      <c r="U136" s="18"/>
      <c r="V136" s="18"/>
      <c r="W136" s="18"/>
      <c r="X136" s="18"/>
      <c r="Y136" s="18"/>
      <c r="Z136" s="18"/>
      <c r="AA136" s="18"/>
      <c r="AB136" s="18"/>
      <c r="AC136" s="18"/>
      <c r="AD136" s="18"/>
      <c r="AE136" s="18"/>
      <c r="AF136" s="18"/>
      <c r="AG136" s="18"/>
      <c r="AH136" s="18">
        <v>2</v>
      </c>
      <c r="AI136" s="18"/>
      <c r="AJ136" s="18"/>
      <c r="AK136" s="18"/>
      <c r="AL136" s="18"/>
      <c r="AM136" s="18"/>
      <c r="AN136" s="18"/>
      <c r="AO136" s="18"/>
      <c r="AP136" s="18"/>
      <c r="AQ136" s="18"/>
      <c r="AR136" s="18"/>
      <c r="AS136" s="18"/>
      <c r="AT136" s="18"/>
      <c r="AU136" s="18"/>
      <c r="AV136" s="18"/>
      <c r="AW136" s="18"/>
      <c r="AX136" s="18"/>
      <c r="AY136" s="18"/>
      <c r="AZ136" s="18"/>
      <c r="BA136" s="18">
        <v>1</v>
      </c>
      <c r="BB136" s="18"/>
      <c r="BC136" s="18">
        <v>1</v>
      </c>
      <c r="BD136" s="18"/>
      <c r="BE136" s="18"/>
      <c r="BF136" s="18"/>
      <c r="BG136" s="18"/>
      <c r="BH136" s="18"/>
      <c r="BI136" s="18"/>
      <c r="BJ136" s="18"/>
      <c r="BK136" s="18">
        <v>5</v>
      </c>
    </row>
    <row r="137" spans="1:63" x14ac:dyDescent="0.3">
      <c r="A137" s="17" t="s">
        <v>502</v>
      </c>
      <c r="B137" s="18"/>
      <c r="C137" s="18"/>
      <c r="D137" s="18"/>
      <c r="E137" s="18"/>
      <c r="F137" s="18"/>
      <c r="G137" s="18">
        <v>1</v>
      </c>
      <c r="H137" s="18"/>
      <c r="I137" s="18"/>
      <c r="J137" s="18"/>
      <c r="K137" s="18"/>
      <c r="L137" s="18"/>
      <c r="M137" s="18"/>
      <c r="N137" s="18"/>
      <c r="O137" s="18">
        <v>1</v>
      </c>
      <c r="P137" s="18"/>
      <c r="Q137" s="18"/>
      <c r="R137" s="18"/>
      <c r="S137" s="18"/>
      <c r="T137" s="18">
        <v>1</v>
      </c>
      <c r="U137" s="18"/>
      <c r="V137" s="18"/>
      <c r="W137" s="18"/>
      <c r="X137" s="18"/>
      <c r="Y137" s="18"/>
      <c r="Z137" s="18"/>
      <c r="AA137" s="18"/>
      <c r="AB137" s="18"/>
      <c r="AC137" s="18">
        <v>1</v>
      </c>
      <c r="AD137" s="18"/>
      <c r="AE137" s="18"/>
      <c r="AF137" s="18"/>
      <c r="AG137" s="18"/>
      <c r="AH137" s="18"/>
      <c r="AI137" s="18"/>
      <c r="AJ137" s="18"/>
      <c r="AK137" s="18"/>
      <c r="AL137" s="18"/>
      <c r="AM137" s="18"/>
      <c r="AN137" s="18"/>
      <c r="AO137" s="18"/>
      <c r="AP137" s="18"/>
      <c r="AQ137" s="18"/>
      <c r="AR137" s="18">
        <v>1</v>
      </c>
      <c r="AS137" s="18"/>
      <c r="AT137" s="18"/>
      <c r="AU137" s="18">
        <v>1</v>
      </c>
      <c r="AV137" s="18">
        <v>1</v>
      </c>
      <c r="AW137" s="18"/>
      <c r="AX137" s="18"/>
      <c r="AY137" s="18">
        <v>1</v>
      </c>
      <c r="AZ137" s="18"/>
      <c r="BA137" s="18"/>
      <c r="BB137" s="18"/>
      <c r="BC137" s="18"/>
      <c r="BD137" s="18"/>
      <c r="BE137" s="18"/>
      <c r="BF137" s="18"/>
      <c r="BG137" s="18"/>
      <c r="BH137" s="18"/>
      <c r="BI137" s="18"/>
      <c r="BJ137" s="18"/>
      <c r="BK137" s="18">
        <v>8</v>
      </c>
    </row>
    <row r="138" spans="1:63" x14ac:dyDescent="0.3">
      <c r="A138" s="17" t="s">
        <v>556</v>
      </c>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v>1</v>
      </c>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v>1</v>
      </c>
    </row>
    <row r="139" spans="1:63" x14ac:dyDescent="0.3">
      <c r="A139" s="17" t="s">
        <v>2562</v>
      </c>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v>1</v>
      </c>
      <c r="BB139" s="18"/>
      <c r="BC139" s="18"/>
      <c r="BD139" s="18"/>
      <c r="BE139" s="18"/>
      <c r="BF139" s="18"/>
      <c r="BG139" s="18"/>
      <c r="BH139" s="18"/>
      <c r="BI139" s="18"/>
      <c r="BJ139" s="18"/>
      <c r="BK139" s="18">
        <v>1</v>
      </c>
    </row>
    <row r="140" spans="1:63" x14ac:dyDescent="0.3">
      <c r="A140" s="17" t="s">
        <v>2563</v>
      </c>
      <c r="B140" s="18"/>
      <c r="C140" s="18"/>
      <c r="D140" s="18"/>
      <c r="E140" s="18"/>
      <c r="F140" s="18"/>
      <c r="G140" s="18"/>
      <c r="H140" s="18"/>
      <c r="I140" s="18"/>
      <c r="J140" s="18"/>
      <c r="K140" s="18">
        <v>1</v>
      </c>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v>1</v>
      </c>
    </row>
    <row r="141" spans="1:63" x14ac:dyDescent="0.3">
      <c r="A141" s="17" t="s">
        <v>2564</v>
      </c>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v>1</v>
      </c>
      <c r="BK141" s="18">
        <v>1</v>
      </c>
    </row>
    <row r="142" spans="1:63" x14ac:dyDescent="0.3">
      <c r="A142" s="17" t="s">
        <v>2565</v>
      </c>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v>1</v>
      </c>
      <c r="AQ142" s="18"/>
      <c r="AR142" s="18"/>
      <c r="AS142" s="18"/>
      <c r="AT142" s="18"/>
      <c r="AU142" s="18"/>
      <c r="AV142" s="18"/>
      <c r="AW142" s="18"/>
      <c r="AX142" s="18"/>
      <c r="AY142" s="18"/>
      <c r="AZ142" s="18"/>
      <c r="BA142" s="18"/>
      <c r="BB142" s="18"/>
      <c r="BC142" s="18"/>
      <c r="BD142" s="18"/>
      <c r="BE142" s="18"/>
      <c r="BF142" s="18"/>
      <c r="BG142" s="18"/>
      <c r="BH142" s="18"/>
      <c r="BI142" s="18"/>
      <c r="BJ142" s="18"/>
      <c r="BK142" s="18">
        <v>1</v>
      </c>
    </row>
    <row r="143" spans="1:63" x14ac:dyDescent="0.3">
      <c r="A143" s="17" t="s">
        <v>2566</v>
      </c>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v>1</v>
      </c>
      <c r="BE143" s="18"/>
      <c r="BF143" s="18"/>
      <c r="BG143" s="18"/>
      <c r="BH143" s="18"/>
      <c r="BI143" s="18"/>
      <c r="BJ143" s="18"/>
      <c r="BK143" s="18">
        <v>1</v>
      </c>
    </row>
    <row r="144" spans="1:63" x14ac:dyDescent="0.3">
      <c r="A144" s="17" t="s">
        <v>2567</v>
      </c>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v>1</v>
      </c>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v>1</v>
      </c>
    </row>
    <row r="145" spans="1:63" x14ac:dyDescent="0.3">
      <c r="A145" s="17" t="s">
        <v>2568</v>
      </c>
      <c r="B145" s="18"/>
      <c r="C145" s="18"/>
      <c r="D145" s="18"/>
      <c r="E145" s="18"/>
      <c r="F145" s="18"/>
      <c r="G145" s="18"/>
      <c r="H145" s="18"/>
      <c r="I145" s="18"/>
      <c r="J145" s="18"/>
      <c r="K145" s="18"/>
      <c r="L145" s="18"/>
      <c r="M145" s="18"/>
      <c r="N145" s="18"/>
      <c r="O145" s="18"/>
      <c r="P145" s="18"/>
      <c r="Q145" s="18"/>
      <c r="R145" s="18"/>
      <c r="S145" s="18"/>
      <c r="T145" s="18"/>
      <c r="U145" s="18">
        <v>1</v>
      </c>
      <c r="V145" s="18"/>
      <c r="W145" s="18"/>
      <c r="X145" s="18"/>
      <c r="Y145" s="18"/>
      <c r="Z145" s="18"/>
      <c r="AA145" s="18"/>
      <c r="AB145" s="18"/>
      <c r="AC145" s="18"/>
      <c r="AD145" s="18"/>
      <c r="AE145" s="18"/>
      <c r="AF145" s="18"/>
      <c r="AG145" s="18"/>
      <c r="AH145" s="18"/>
      <c r="AI145" s="18"/>
      <c r="AJ145" s="18"/>
      <c r="AK145" s="18"/>
      <c r="AL145" s="18"/>
      <c r="AM145" s="18"/>
      <c r="AN145" s="18"/>
      <c r="AO145" s="18"/>
      <c r="AP145" s="18">
        <v>1</v>
      </c>
      <c r="AQ145" s="18"/>
      <c r="AR145" s="18"/>
      <c r="AS145" s="18"/>
      <c r="AT145" s="18"/>
      <c r="AU145" s="18"/>
      <c r="AV145" s="18"/>
      <c r="AW145" s="18"/>
      <c r="AX145" s="18"/>
      <c r="AY145" s="18"/>
      <c r="AZ145" s="18"/>
      <c r="BA145" s="18"/>
      <c r="BB145" s="18"/>
      <c r="BC145" s="18"/>
      <c r="BD145" s="18"/>
      <c r="BE145" s="18"/>
      <c r="BF145" s="18"/>
      <c r="BG145" s="18"/>
      <c r="BH145" s="18"/>
      <c r="BI145" s="18"/>
      <c r="BJ145" s="18"/>
      <c r="BK145" s="18">
        <v>2</v>
      </c>
    </row>
    <row r="146" spans="1:63" x14ac:dyDescent="0.3">
      <c r="A146" s="17" t="s">
        <v>2569</v>
      </c>
      <c r="B146" s="18"/>
      <c r="C146" s="18"/>
      <c r="D146" s="18"/>
      <c r="E146" s="18"/>
      <c r="F146" s="18"/>
      <c r="G146" s="18"/>
      <c r="H146" s="18"/>
      <c r="I146" s="18"/>
      <c r="J146" s="18"/>
      <c r="K146" s="18"/>
      <c r="L146" s="18"/>
      <c r="M146" s="18"/>
      <c r="N146" s="18"/>
      <c r="O146" s="18"/>
      <c r="P146" s="18"/>
      <c r="Q146" s="18"/>
      <c r="R146" s="18"/>
      <c r="S146" s="18">
        <v>1</v>
      </c>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v>1</v>
      </c>
    </row>
    <row r="147" spans="1:63" x14ac:dyDescent="0.3">
      <c r="A147" s="17" t="s">
        <v>2570</v>
      </c>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v>1</v>
      </c>
      <c r="BF147" s="18"/>
      <c r="BG147" s="18"/>
      <c r="BH147" s="18"/>
      <c r="BI147" s="18"/>
      <c r="BJ147" s="18"/>
      <c r="BK147" s="18">
        <v>1</v>
      </c>
    </row>
    <row r="148" spans="1:63" x14ac:dyDescent="0.3">
      <c r="A148" s="17" t="s">
        <v>2571</v>
      </c>
      <c r="B148" s="18"/>
      <c r="C148" s="18"/>
      <c r="D148" s="18">
        <v>1</v>
      </c>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v>1</v>
      </c>
    </row>
    <row r="149" spans="1:63" x14ac:dyDescent="0.3">
      <c r="A149" s="17" t="s">
        <v>2572</v>
      </c>
      <c r="B149" s="18"/>
      <c r="C149" s="18"/>
      <c r="D149" s="18"/>
      <c r="E149" s="18"/>
      <c r="F149" s="18"/>
      <c r="G149" s="18"/>
      <c r="H149" s="18"/>
      <c r="I149" s="18">
        <v>1</v>
      </c>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v>1</v>
      </c>
    </row>
    <row r="150" spans="1:63" x14ac:dyDescent="0.3">
      <c r="A150" s="17" t="s">
        <v>2573</v>
      </c>
      <c r="B150" s="18"/>
      <c r="C150" s="18"/>
      <c r="D150" s="18"/>
      <c r="E150" s="18"/>
      <c r="F150" s="18"/>
      <c r="G150" s="18"/>
      <c r="H150" s="18"/>
      <c r="I150" s="18"/>
      <c r="J150" s="18"/>
      <c r="K150" s="18"/>
      <c r="L150" s="18"/>
      <c r="M150" s="18"/>
      <c r="N150" s="18"/>
      <c r="O150" s="18"/>
      <c r="P150" s="18"/>
      <c r="Q150" s="18"/>
      <c r="R150" s="18">
        <v>1</v>
      </c>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v>1</v>
      </c>
    </row>
    <row r="151" spans="1:63" x14ac:dyDescent="0.3">
      <c r="A151" s="17" t="s">
        <v>2574</v>
      </c>
      <c r="B151" s="18"/>
      <c r="C151" s="18"/>
      <c r="D151" s="18"/>
      <c r="E151" s="18"/>
      <c r="F151" s="18"/>
      <c r="G151" s="18"/>
      <c r="H151" s="18"/>
      <c r="I151" s="18">
        <v>1</v>
      </c>
      <c r="J151" s="18"/>
      <c r="K151" s="18"/>
      <c r="L151" s="18"/>
      <c r="M151" s="18"/>
      <c r="N151" s="18"/>
      <c r="O151" s="18"/>
      <c r="P151" s="18"/>
      <c r="Q151" s="18"/>
      <c r="R151" s="18">
        <v>1</v>
      </c>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v>1</v>
      </c>
      <c r="BB151" s="18"/>
      <c r="BC151" s="18"/>
      <c r="BD151" s="18"/>
      <c r="BE151" s="18"/>
      <c r="BF151" s="18"/>
      <c r="BG151" s="18"/>
      <c r="BH151" s="18"/>
      <c r="BI151" s="18"/>
      <c r="BJ151" s="18"/>
      <c r="BK151" s="18">
        <v>3</v>
      </c>
    </row>
    <row r="152" spans="1:63" x14ac:dyDescent="0.3">
      <c r="A152" s="17" t="s">
        <v>2575</v>
      </c>
      <c r="B152" s="18"/>
      <c r="C152" s="18"/>
      <c r="D152" s="18"/>
      <c r="E152" s="18"/>
      <c r="F152" s="18"/>
      <c r="G152" s="18"/>
      <c r="H152" s="18"/>
      <c r="I152" s="18"/>
      <c r="J152" s="18"/>
      <c r="K152" s="18"/>
      <c r="L152" s="18"/>
      <c r="M152" s="18"/>
      <c r="N152" s="18"/>
      <c r="O152" s="18"/>
      <c r="P152" s="18"/>
      <c r="Q152" s="18"/>
      <c r="R152" s="18"/>
      <c r="S152" s="18"/>
      <c r="T152" s="18">
        <v>1</v>
      </c>
      <c r="U152" s="18"/>
      <c r="V152" s="18"/>
      <c r="W152" s="18"/>
      <c r="X152" s="18"/>
      <c r="Y152" s="18"/>
      <c r="Z152" s="18"/>
      <c r="AA152" s="18"/>
      <c r="AB152" s="18"/>
      <c r="AC152" s="18"/>
      <c r="AD152" s="18">
        <v>1</v>
      </c>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v>2</v>
      </c>
    </row>
    <row r="153" spans="1:63" x14ac:dyDescent="0.3">
      <c r="A153" s="17" t="s">
        <v>2576</v>
      </c>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v>1</v>
      </c>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v>1</v>
      </c>
    </row>
    <row r="154" spans="1:63" x14ac:dyDescent="0.3">
      <c r="A154" s="17" t="s">
        <v>2577</v>
      </c>
      <c r="B154" s="18"/>
      <c r="C154" s="18">
        <v>1</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v>1</v>
      </c>
    </row>
    <row r="155" spans="1:63" x14ac:dyDescent="0.3">
      <c r="A155" s="17" t="s">
        <v>536</v>
      </c>
      <c r="B155" s="18"/>
      <c r="C155" s="18"/>
      <c r="D155" s="18"/>
      <c r="E155" s="18"/>
      <c r="F155" s="18"/>
      <c r="G155" s="18"/>
      <c r="H155" s="18"/>
      <c r="I155" s="18">
        <v>1</v>
      </c>
      <c r="J155" s="18"/>
      <c r="K155" s="18">
        <v>1</v>
      </c>
      <c r="L155" s="18"/>
      <c r="M155" s="18"/>
      <c r="N155" s="18">
        <v>1</v>
      </c>
      <c r="O155" s="18"/>
      <c r="P155" s="18"/>
      <c r="Q155" s="18">
        <v>1</v>
      </c>
      <c r="R155" s="18"/>
      <c r="S155" s="18">
        <v>1</v>
      </c>
      <c r="T155" s="18"/>
      <c r="U155" s="18"/>
      <c r="V155" s="18">
        <v>1</v>
      </c>
      <c r="W155" s="18"/>
      <c r="X155" s="18"/>
      <c r="Y155" s="18"/>
      <c r="Z155" s="18"/>
      <c r="AA155" s="18"/>
      <c r="AB155" s="18"/>
      <c r="AC155" s="18">
        <v>1</v>
      </c>
      <c r="AD155" s="18"/>
      <c r="AE155" s="18"/>
      <c r="AF155" s="18"/>
      <c r="AG155" s="18"/>
      <c r="AH155" s="18"/>
      <c r="AI155" s="18"/>
      <c r="AJ155" s="18"/>
      <c r="AK155" s="18"/>
      <c r="AL155" s="18"/>
      <c r="AM155" s="18"/>
      <c r="AN155" s="18"/>
      <c r="AO155" s="18">
        <v>1</v>
      </c>
      <c r="AP155" s="18">
        <v>1</v>
      </c>
      <c r="AQ155" s="18"/>
      <c r="AR155" s="18">
        <v>1</v>
      </c>
      <c r="AS155" s="18">
        <v>1</v>
      </c>
      <c r="AT155" s="18">
        <v>1</v>
      </c>
      <c r="AU155" s="18"/>
      <c r="AV155" s="18"/>
      <c r="AW155" s="18"/>
      <c r="AX155" s="18"/>
      <c r="AY155" s="18"/>
      <c r="AZ155" s="18"/>
      <c r="BA155" s="18"/>
      <c r="BB155" s="18"/>
      <c r="BC155" s="18"/>
      <c r="BD155" s="18"/>
      <c r="BE155" s="18"/>
      <c r="BF155" s="18"/>
      <c r="BG155" s="18"/>
      <c r="BH155" s="18"/>
      <c r="BI155" s="18"/>
      <c r="BJ155" s="18"/>
      <c r="BK155" s="18">
        <v>12</v>
      </c>
    </row>
    <row r="156" spans="1:63" x14ac:dyDescent="0.3">
      <c r="A156" s="17" t="s">
        <v>2578</v>
      </c>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v>1</v>
      </c>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v>1</v>
      </c>
    </row>
    <row r="157" spans="1:63" x14ac:dyDescent="0.3">
      <c r="A157" s="17" t="s">
        <v>2579</v>
      </c>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v>14</v>
      </c>
      <c r="BG157" s="18"/>
      <c r="BH157" s="18"/>
      <c r="BI157" s="18"/>
      <c r="BJ157" s="18"/>
      <c r="BK157" s="18">
        <v>14</v>
      </c>
    </row>
    <row r="158" spans="1:63" x14ac:dyDescent="0.3">
      <c r="A158" s="17" t="s">
        <v>2580</v>
      </c>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v>1</v>
      </c>
      <c r="AY158" s="18"/>
      <c r="AZ158" s="18"/>
      <c r="BA158" s="18"/>
      <c r="BB158" s="18"/>
      <c r="BC158" s="18"/>
      <c r="BD158" s="18"/>
      <c r="BE158" s="18"/>
      <c r="BF158" s="18"/>
      <c r="BG158" s="18"/>
      <c r="BH158" s="18"/>
      <c r="BI158" s="18"/>
      <c r="BJ158" s="18"/>
      <c r="BK158" s="18">
        <v>1</v>
      </c>
    </row>
    <row r="159" spans="1:63" x14ac:dyDescent="0.3">
      <c r="A159" s="17" t="s">
        <v>1195</v>
      </c>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v>1</v>
      </c>
      <c r="BE159" s="18"/>
      <c r="BF159" s="18"/>
      <c r="BG159" s="18"/>
      <c r="BH159" s="18"/>
      <c r="BI159" s="18"/>
      <c r="BJ159" s="18"/>
      <c r="BK159" s="18">
        <v>1</v>
      </c>
    </row>
    <row r="160" spans="1:63" x14ac:dyDescent="0.3">
      <c r="A160" s="17" t="s">
        <v>2581</v>
      </c>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v>1</v>
      </c>
      <c r="BD160" s="18"/>
      <c r="BE160" s="18"/>
      <c r="BF160" s="18"/>
      <c r="BG160" s="18"/>
      <c r="BH160" s="18"/>
      <c r="BI160" s="18"/>
      <c r="BJ160" s="18"/>
      <c r="BK160" s="18">
        <v>1</v>
      </c>
    </row>
    <row r="161" spans="1:63" x14ac:dyDescent="0.3">
      <c r="A161" s="17" t="s">
        <v>2582</v>
      </c>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v>1</v>
      </c>
      <c r="BD161" s="18"/>
      <c r="BE161" s="18"/>
      <c r="BF161" s="18"/>
      <c r="BG161" s="18"/>
      <c r="BH161" s="18"/>
      <c r="BI161" s="18"/>
      <c r="BJ161" s="18"/>
      <c r="BK161" s="18">
        <v>1</v>
      </c>
    </row>
    <row r="162" spans="1:63" x14ac:dyDescent="0.3">
      <c r="A162" s="17" t="s">
        <v>2583</v>
      </c>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v>1</v>
      </c>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v>1</v>
      </c>
    </row>
    <row r="163" spans="1:63" x14ac:dyDescent="0.3">
      <c r="A163" s="17" t="s">
        <v>2584</v>
      </c>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v>1</v>
      </c>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v>1</v>
      </c>
    </row>
    <row r="164" spans="1:63" x14ac:dyDescent="0.3">
      <c r="A164" s="17" t="s">
        <v>578</v>
      </c>
      <c r="B164" s="18"/>
      <c r="C164" s="18"/>
      <c r="D164" s="18"/>
      <c r="E164" s="18"/>
      <c r="F164" s="18"/>
      <c r="G164" s="18"/>
      <c r="H164" s="18"/>
      <c r="I164" s="18"/>
      <c r="J164" s="18"/>
      <c r="K164" s="18"/>
      <c r="L164" s="18">
        <v>1</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v>1</v>
      </c>
    </row>
    <row r="165" spans="1:63" x14ac:dyDescent="0.3">
      <c r="A165" s="17" t="s">
        <v>581</v>
      </c>
      <c r="B165" s="18"/>
      <c r="C165" s="18"/>
      <c r="D165" s="18"/>
      <c r="E165" s="18"/>
      <c r="F165" s="18"/>
      <c r="G165" s="18"/>
      <c r="H165" s="18"/>
      <c r="I165" s="18"/>
      <c r="J165" s="18"/>
      <c r="K165" s="18"/>
      <c r="L165" s="18">
        <v>1</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v>1</v>
      </c>
    </row>
    <row r="166" spans="1:63" x14ac:dyDescent="0.3">
      <c r="A166" s="17" t="s">
        <v>2585</v>
      </c>
      <c r="B166" s="18"/>
      <c r="C166" s="18"/>
      <c r="D166" s="18"/>
      <c r="E166" s="18"/>
      <c r="F166" s="18"/>
      <c r="G166" s="18"/>
      <c r="H166" s="18"/>
      <c r="I166" s="18"/>
      <c r="J166" s="18"/>
      <c r="K166" s="18"/>
      <c r="L166" s="18"/>
      <c r="M166" s="18"/>
      <c r="N166" s="18"/>
      <c r="O166" s="18"/>
      <c r="P166" s="18">
        <v>1</v>
      </c>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v>1</v>
      </c>
    </row>
    <row r="167" spans="1:63" x14ac:dyDescent="0.3">
      <c r="A167" s="17" t="s">
        <v>2586</v>
      </c>
      <c r="B167" s="18"/>
      <c r="C167" s="18"/>
      <c r="D167" s="18"/>
      <c r="E167" s="18"/>
      <c r="F167" s="18"/>
      <c r="G167" s="18"/>
      <c r="H167" s="18"/>
      <c r="I167" s="18"/>
      <c r="J167" s="18"/>
      <c r="K167" s="18"/>
      <c r="L167" s="18"/>
      <c r="M167" s="18"/>
      <c r="N167" s="18"/>
      <c r="O167" s="18"/>
      <c r="P167" s="18">
        <v>1</v>
      </c>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v>1</v>
      </c>
    </row>
    <row r="168" spans="1:63" x14ac:dyDescent="0.3">
      <c r="A168" s="17" t="s">
        <v>2587</v>
      </c>
      <c r="B168" s="18"/>
      <c r="C168" s="18"/>
      <c r="D168" s="18"/>
      <c r="E168" s="18"/>
      <c r="F168" s="18"/>
      <c r="G168" s="18"/>
      <c r="H168" s="18"/>
      <c r="I168" s="18"/>
      <c r="J168" s="18">
        <v>1</v>
      </c>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v>1</v>
      </c>
    </row>
    <row r="169" spans="1:63" x14ac:dyDescent="0.3">
      <c r="A169" s="17" t="s">
        <v>2588</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v>1</v>
      </c>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v>1</v>
      </c>
    </row>
    <row r="170" spans="1:63" x14ac:dyDescent="0.3">
      <c r="A170" s="17" t="s">
        <v>2589</v>
      </c>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v>1</v>
      </c>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v>1</v>
      </c>
    </row>
    <row r="171" spans="1:63" x14ac:dyDescent="0.3">
      <c r="A171" s="17" t="s">
        <v>2590</v>
      </c>
      <c r="B171" s="18"/>
      <c r="C171" s="18"/>
      <c r="D171" s="18"/>
      <c r="E171" s="18"/>
      <c r="F171" s="18"/>
      <c r="G171" s="18"/>
      <c r="H171" s="18"/>
      <c r="I171" s="18"/>
      <c r="J171" s="18"/>
      <c r="K171" s="18"/>
      <c r="L171" s="18"/>
      <c r="M171" s="18">
        <v>1</v>
      </c>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v>1</v>
      </c>
    </row>
    <row r="172" spans="1:63" x14ac:dyDescent="0.3">
      <c r="A172" s="17" t="s">
        <v>2591</v>
      </c>
      <c r="B172" s="18"/>
      <c r="C172" s="18"/>
      <c r="D172" s="18"/>
      <c r="E172" s="18"/>
      <c r="F172" s="18"/>
      <c r="G172" s="18"/>
      <c r="H172" s="18"/>
      <c r="I172" s="18"/>
      <c r="J172" s="18"/>
      <c r="K172" s="18"/>
      <c r="L172" s="18"/>
      <c r="M172" s="18"/>
      <c r="N172" s="18"/>
      <c r="O172" s="18"/>
      <c r="P172" s="18"/>
      <c r="Q172" s="18"/>
      <c r="R172" s="18"/>
      <c r="S172" s="18"/>
      <c r="T172" s="18"/>
      <c r="U172" s="18"/>
      <c r="V172" s="18"/>
      <c r="W172" s="18">
        <v>1</v>
      </c>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v>1</v>
      </c>
    </row>
    <row r="173" spans="1:63" x14ac:dyDescent="0.3">
      <c r="A173" s="17" t="s">
        <v>2592</v>
      </c>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v>1</v>
      </c>
      <c r="BE173" s="18"/>
      <c r="BF173" s="18"/>
      <c r="BG173" s="18"/>
      <c r="BH173" s="18"/>
      <c r="BI173" s="18"/>
      <c r="BJ173" s="18"/>
      <c r="BK173" s="18">
        <v>1</v>
      </c>
    </row>
    <row r="174" spans="1:63" x14ac:dyDescent="0.3">
      <c r="A174" s="17" t="s">
        <v>2593</v>
      </c>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v>10</v>
      </c>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v>1</v>
      </c>
      <c r="BE174" s="18"/>
      <c r="BF174" s="18"/>
      <c r="BG174" s="18"/>
      <c r="BH174" s="18"/>
      <c r="BI174" s="18"/>
      <c r="BJ174" s="18"/>
      <c r="BK174" s="18">
        <v>11</v>
      </c>
    </row>
    <row r="175" spans="1:63" x14ac:dyDescent="0.3">
      <c r="A175" s="17" t="s">
        <v>2594</v>
      </c>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v>7</v>
      </c>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v>1</v>
      </c>
      <c r="BE175" s="18"/>
      <c r="BF175" s="18"/>
      <c r="BG175" s="18"/>
      <c r="BH175" s="18"/>
      <c r="BI175" s="18"/>
      <c r="BJ175" s="18"/>
      <c r="BK175" s="18">
        <v>8</v>
      </c>
    </row>
    <row r="176" spans="1:63" x14ac:dyDescent="0.3">
      <c r="A176" s="17" t="s">
        <v>2595</v>
      </c>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v>1</v>
      </c>
      <c r="BB176" s="18"/>
      <c r="BC176" s="18"/>
      <c r="BD176" s="18"/>
      <c r="BE176" s="18"/>
      <c r="BF176" s="18"/>
      <c r="BG176" s="18"/>
      <c r="BH176" s="18"/>
      <c r="BI176" s="18"/>
      <c r="BJ176" s="18"/>
      <c r="BK176" s="18">
        <v>1</v>
      </c>
    </row>
    <row r="177" spans="1:63" x14ac:dyDescent="0.3">
      <c r="A177" s="17" t="s">
        <v>2596</v>
      </c>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v>1</v>
      </c>
      <c r="AX177" s="18"/>
      <c r="AY177" s="18"/>
      <c r="AZ177" s="18"/>
      <c r="BA177" s="18"/>
      <c r="BB177" s="18"/>
      <c r="BC177" s="18"/>
      <c r="BD177" s="18"/>
      <c r="BE177" s="18"/>
      <c r="BF177" s="18"/>
      <c r="BG177" s="18"/>
      <c r="BH177" s="18"/>
      <c r="BI177" s="18"/>
      <c r="BJ177" s="18"/>
      <c r="BK177" s="18">
        <v>1</v>
      </c>
    </row>
    <row r="178" spans="1:63" x14ac:dyDescent="0.3">
      <c r="A178" s="17" t="s">
        <v>1228</v>
      </c>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v>1</v>
      </c>
      <c r="BE178" s="18"/>
      <c r="BF178" s="18"/>
      <c r="BG178" s="18"/>
      <c r="BH178" s="18"/>
      <c r="BI178" s="18"/>
      <c r="BJ178" s="18"/>
      <c r="BK178" s="18">
        <v>1</v>
      </c>
    </row>
    <row r="179" spans="1:63" x14ac:dyDescent="0.3">
      <c r="A179" s="17" t="s">
        <v>2597</v>
      </c>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v>1</v>
      </c>
      <c r="BE179" s="18"/>
      <c r="BF179" s="18"/>
      <c r="BG179" s="18"/>
      <c r="BH179" s="18"/>
      <c r="BI179" s="18"/>
      <c r="BJ179" s="18"/>
      <c r="BK179" s="18">
        <v>1</v>
      </c>
    </row>
    <row r="180" spans="1:63" x14ac:dyDescent="0.3">
      <c r="A180" s="17" t="s">
        <v>2598</v>
      </c>
      <c r="B180" s="18"/>
      <c r="C180" s="18"/>
      <c r="D180" s="18"/>
      <c r="E180" s="18"/>
      <c r="F180" s="18"/>
      <c r="G180" s="18"/>
      <c r="H180" s="18">
        <v>1</v>
      </c>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v>1</v>
      </c>
    </row>
    <row r="181" spans="1:63" x14ac:dyDescent="0.3">
      <c r="A181" s="17" t="s">
        <v>2599</v>
      </c>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v>1</v>
      </c>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v>1</v>
      </c>
    </row>
    <row r="182" spans="1:63" x14ac:dyDescent="0.3">
      <c r="A182" s="17" t="s">
        <v>2600</v>
      </c>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v>1</v>
      </c>
      <c r="BF182" s="18"/>
      <c r="BG182" s="18"/>
      <c r="BH182" s="18"/>
      <c r="BI182" s="18"/>
      <c r="BJ182" s="18"/>
      <c r="BK182" s="18">
        <v>1</v>
      </c>
    </row>
    <row r="183" spans="1:63" x14ac:dyDescent="0.3">
      <c r="A183" s="17" t="s">
        <v>2601</v>
      </c>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v>1</v>
      </c>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v>1</v>
      </c>
    </row>
    <row r="184" spans="1:63" x14ac:dyDescent="0.3">
      <c r="A184" s="17" t="s">
        <v>2602</v>
      </c>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v>1</v>
      </c>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v>1</v>
      </c>
    </row>
    <row r="185" spans="1:63" x14ac:dyDescent="0.3">
      <c r="A185" s="17" t="s">
        <v>2603</v>
      </c>
      <c r="B185" s="18"/>
      <c r="C185" s="18"/>
      <c r="D185" s="18"/>
      <c r="E185" s="18"/>
      <c r="F185" s="18"/>
      <c r="G185" s="18"/>
      <c r="H185" s="18"/>
      <c r="I185" s="18">
        <v>1</v>
      </c>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v>1</v>
      </c>
    </row>
    <row r="186" spans="1:63" x14ac:dyDescent="0.3">
      <c r="A186" s="17" t="s">
        <v>2604</v>
      </c>
      <c r="B186" s="18"/>
      <c r="C186" s="18"/>
      <c r="D186" s="18"/>
      <c r="E186" s="18"/>
      <c r="F186" s="18"/>
      <c r="G186" s="18"/>
      <c r="H186" s="18"/>
      <c r="I186" s="18"/>
      <c r="J186" s="18"/>
      <c r="K186" s="18"/>
      <c r="L186" s="18"/>
      <c r="M186" s="18"/>
      <c r="N186" s="18"/>
      <c r="O186" s="18"/>
      <c r="P186" s="18"/>
      <c r="Q186" s="18"/>
      <c r="R186" s="18"/>
      <c r="S186" s="18"/>
      <c r="T186" s="18"/>
      <c r="U186" s="18">
        <v>1</v>
      </c>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v>1</v>
      </c>
      <c r="AU186" s="18"/>
      <c r="AV186" s="18"/>
      <c r="AW186" s="18"/>
      <c r="AX186" s="18"/>
      <c r="AY186" s="18"/>
      <c r="AZ186" s="18"/>
      <c r="BA186" s="18"/>
      <c r="BB186" s="18"/>
      <c r="BC186" s="18"/>
      <c r="BD186" s="18"/>
      <c r="BE186" s="18"/>
      <c r="BF186" s="18"/>
      <c r="BG186" s="18">
        <v>1</v>
      </c>
      <c r="BH186" s="18"/>
      <c r="BI186" s="18"/>
      <c r="BJ186" s="18"/>
      <c r="BK186" s="18">
        <v>3</v>
      </c>
    </row>
    <row r="187" spans="1:63" x14ac:dyDescent="0.3">
      <c r="A187" s="17" t="s">
        <v>2605</v>
      </c>
      <c r="B187" s="18"/>
      <c r="C187" s="18">
        <v>1</v>
      </c>
      <c r="D187" s="18"/>
      <c r="E187" s="18">
        <v>1</v>
      </c>
      <c r="F187" s="18"/>
      <c r="G187" s="18">
        <v>1</v>
      </c>
      <c r="H187" s="18"/>
      <c r="I187" s="18"/>
      <c r="J187" s="18"/>
      <c r="K187" s="18"/>
      <c r="L187" s="18"/>
      <c r="M187" s="18"/>
      <c r="N187" s="18"/>
      <c r="O187" s="18"/>
      <c r="P187" s="18"/>
      <c r="Q187" s="18"/>
      <c r="R187" s="18"/>
      <c r="S187" s="18"/>
      <c r="T187" s="18"/>
      <c r="U187" s="18"/>
      <c r="V187" s="18"/>
      <c r="W187" s="18"/>
      <c r="X187" s="18"/>
      <c r="Y187" s="18"/>
      <c r="Z187" s="18"/>
      <c r="AA187" s="18"/>
      <c r="AB187" s="18">
        <v>1</v>
      </c>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v>1</v>
      </c>
      <c r="AZ187" s="18"/>
      <c r="BA187" s="18"/>
      <c r="BB187" s="18"/>
      <c r="BC187" s="18"/>
      <c r="BD187" s="18"/>
      <c r="BE187" s="18">
        <v>1</v>
      </c>
      <c r="BF187" s="18"/>
      <c r="BG187" s="18"/>
      <c r="BH187" s="18"/>
      <c r="BI187" s="18"/>
      <c r="BJ187" s="18"/>
      <c r="BK187" s="18">
        <v>6</v>
      </c>
    </row>
    <row r="188" spans="1:63" x14ac:dyDescent="0.3">
      <c r="A188" s="17" t="s">
        <v>2606</v>
      </c>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v>1</v>
      </c>
      <c r="BE188" s="18"/>
      <c r="BF188" s="18"/>
      <c r="BG188" s="18"/>
      <c r="BH188" s="18"/>
      <c r="BI188" s="18"/>
      <c r="BJ188" s="18"/>
      <c r="BK188" s="18">
        <v>1</v>
      </c>
    </row>
    <row r="189" spans="1:63" x14ac:dyDescent="0.3">
      <c r="A189" s="17" t="s">
        <v>2607</v>
      </c>
      <c r="B189" s="18"/>
      <c r="C189" s="18"/>
      <c r="D189" s="18"/>
      <c r="E189" s="18"/>
      <c r="F189" s="18"/>
      <c r="G189" s="18"/>
      <c r="H189" s="18"/>
      <c r="I189" s="18"/>
      <c r="J189" s="18"/>
      <c r="K189" s="18"/>
      <c r="L189" s="18"/>
      <c r="M189" s="18"/>
      <c r="N189" s="18"/>
      <c r="O189" s="18"/>
      <c r="P189" s="18"/>
      <c r="Q189" s="18"/>
      <c r="R189" s="18">
        <v>1</v>
      </c>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v>1</v>
      </c>
    </row>
    <row r="190" spans="1:63" x14ac:dyDescent="0.3">
      <c r="A190" s="17" t="s">
        <v>2608</v>
      </c>
      <c r="B190" s="18"/>
      <c r="C190" s="18"/>
      <c r="D190" s="18"/>
      <c r="E190" s="18"/>
      <c r="F190" s="18"/>
      <c r="G190" s="18"/>
      <c r="H190" s="18"/>
      <c r="I190" s="18"/>
      <c r="J190" s="18"/>
      <c r="K190" s="18"/>
      <c r="L190" s="18"/>
      <c r="M190" s="18"/>
      <c r="N190" s="18"/>
      <c r="O190" s="18"/>
      <c r="P190" s="18"/>
      <c r="Q190" s="18"/>
      <c r="R190" s="18"/>
      <c r="S190" s="18"/>
      <c r="T190" s="18"/>
      <c r="U190" s="18"/>
      <c r="V190" s="18"/>
      <c r="W190" s="18"/>
      <c r="X190" s="18">
        <v>1</v>
      </c>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v>1</v>
      </c>
    </row>
    <row r="191" spans="1:63" x14ac:dyDescent="0.3">
      <c r="A191" s="17" t="s">
        <v>1246</v>
      </c>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v>1</v>
      </c>
      <c r="BE191" s="18"/>
      <c r="BF191" s="18"/>
      <c r="BG191" s="18"/>
      <c r="BH191" s="18"/>
      <c r="BI191" s="18"/>
      <c r="BJ191" s="18"/>
      <c r="BK191" s="18">
        <v>1</v>
      </c>
    </row>
    <row r="192" spans="1:63" x14ac:dyDescent="0.3">
      <c r="A192" s="17" t="s">
        <v>2609</v>
      </c>
      <c r="B192" s="18"/>
      <c r="C192" s="18"/>
      <c r="D192" s="18"/>
      <c r="E192" s="18"/>
      <c r="F192" s="18"/>
      <c r="G192" s="18"/>
      <c r="H192" s="18"/>
      <c r="I192" s="18"/>
      <c r="J192" s="18"/>
      <c r="K192" s="18"/>
      <c r="L192" s="18"/>
      <c r="M192" s="18"/>
      <c r="N192" s="18"/>
      <c r="O192" s="18"/>
      <c r="P192" s="18"/>
      <c r="Q192" s="18"/>
      <c r="R192" s="18"/>
      <c r="S192" s="18"/>
      <c r="T192" s="18"/>
      <c r="U192" s="18">
        <v>1</v>
      </c>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v>1</v>
      </c>
    </row>
    <row r="193" spans="1:63" x14ac:dyDescent="0.3">
      <c r="A193" s="17" t="s">
        <v>2610</v>
      </c>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v>1</v>
      </c>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v>1</v>
      </c>
    </row>
    <row r="194" spans="1:63" x14ac:dyDescent="0.3">
      <c r="A194" s="17" t="s">
        <v>2611</v>
      </c>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v>1</v>
      </c>
      <c r="AR194" s="18"/>
      <c r="AS194" s="18"/>
      <c r="AT194" s="18"/>
      <c r="AU194" s="18"/>
      <c r="AV194" s="18"/>
      <c r="AW194" s="18"/>
      <c r="AX194" s="18"/>
      <c r="AY194" s="18"/>
      <c r="AZ194" s="18"/>
      <c r="BA194" s="18"/>
      <c r="BB194" s="18"/>
      <c r="BC194" s="18"/>
      <c r="BD194" s="18"/>
      <c r="BE194" s="18"/>
      <c r="BF194" s="18"/>
      <c r="BG194" s="18"/>
      <c r="BH194" s="18"/>
      <c r="BI194" s="18"/>
      <c r="BJ194" s="18"/>
      <c r="BK194" s="18">
        <v>1</v>
      </c>
    </row>
    <row r="195" spans="1:63" x14ac:dyDescent="0.3">
      <c r="A195" s="17" t="s">
        <v>2612</v>
      </c>
      <c r="B195" s="18"/>
      <c r="C195" s="18"/>
      <c r="D195" s="18"/>
      <c r="E195" s="18"/>
      <c r="F195" s="18"/>
      <c r="G195" s="18"/>
      <c r="H195" s="18"/>
      <c r="I195" s="18"/>
      <c r="J195" s="18"/>
      <c r="K195" s="18"/>
      <c r="L195" s="18"/>
      <c r="M195" s="18"/>
      <c r="N195" s="18"/>
      <c r="O195" s="18"/>
      <c r="P195" s="18"/>
      <c r="Q195" s="18">
        <v>1</v>
      </c>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v>1</v>
      </c>
    </row>
    <row r="196" spans="1:63" x14ac:dyDescent="0.3">
      <c r="A196" s="17" t="s">
        <v>2613</v>
      </c>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v>1</v>
      </c>
      <c r="AQ196" s="18"/>
      <c r="AR196" s="18"/>
      <c r="AS196" s="18"/>
      <c r="AT196" s="18"/>
      <c r="AU196" s="18"/>
      <c r="AV196" s="18"/>
      <c r="AW196" s="18"/>
      <c r="AX196" s="18"/>
      <c r="AY196" s="18"/>
      <c r="AZ196" s="18"/>
      <c r="BA196" s="18"/>
      <c r="BB196" s="18"/>
      <c r="BC196" s="18"/>
      <c r="BD196" s="18"/>
      <c r="BE196" s="18"/>
      <c r="BF196" s="18"/>
      <c r="BG196" s="18"/>
      <c r="BH196" s="18"/>
      <c r="BI196" s="18"/>
      <c r="BJ196" s="18"/>
      <c r="BK196" s="18">
        <v>1</v>
      </c>
    </row>
    <row r="197" spans="1:63" x14ac:dyDescent="0.3">
      <c r="A197" s="17" t="s">
        <v>2614</v>
      </c>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v>1</v>
      </c>
      <c r="AQ197" s="18"/>
      <c r="AR197" s="18"/>
      <c r="AS197" s="18"/>
      <c r="AT197" s="18"/>
      <c r="AU197" s="18"/>
      <c r="AV197" s="18"/>
      <c r="AW197" s="18"/>
      <c r="AX197" s="18"/>
      <c r="AY197" s="18"/>
      <c r="AZ197" s="18"/>
      <c r="BA197" s="18"/>
      <c r="BB197" s="18"/>
      <c r="BC197" s="18"/>
      <c r="BD197" s="18"/>
      <c r="BE197" s="18"/>
      <c r="BF197" s="18"/>
      <c r="BG197" s="18"/>
      <c r="BH197" s="18"/>
      <c r="BI197" s="18"/>
      <c r="BJ197" s="18"/>
      <c r="BK197" s="18">
        <v>1</v>
      </c>
    </row>
    <row r="198" spans="1:63" x14ac:dyDescent="0.3">
      <c r="A198" s="17" t="s">
        <v>2615</v>
      </c>
      <c r="B198" s="18"/>
      <c r="C198" s="18"/>
      <c r="D198" s="18"/>
      <c r="E198" s="18"/>
      <c r="F198" s="18"/>
      <c r="G198" s="18"/>
      <c r="H198" s="18">
        <v>1</v>
      </c>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v>1</v>
      </c>
    </row>
    <row r="199" spans="1:63" x14ac:dyDescent="0.3">
      <c r="A199" s="17" t="s">
        <v>2616</v>
      </c>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v>1</v>
      </c>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v>1</v>
      </c>
      <c r="BE199" s="18"/>
      <c r="BF199" s="18"/>
      <c r="BG199" s="18"/>
      <c r="BH199" s="18"/>
      <c r="BI199" s="18"/>
      <c r="BJ199" s="18"/>
      <c r="BK199" s="18">
        <v>2</v>
      </c>
    </row>
    <row r="200" spans="1:63" x14ac:dyDescent="0.3">
      <c r="A200" s="17" t="s">
        <v>2617</v>
      </c>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v>1</v>
      </c>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v>1</v>
      </c>
    </row>
    <row r="201" spans="1:63" x14ac:dyDescent="0.3">
      <c r="A201" s="17" t="s">
        <v>2618</v>
      </c>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v>1</v>
      </c>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v>1</v>
      </c>
    </row>
    <row r="202" spans="1:63" x14ac:dyDescent="0.3">
      <c r="A202" s="17" t="s">
        <v>2619</v>
      </c>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v>1</v>
      </c>
      <c r="AD202" s="18"/>
      <c r="AE202" s="18"/>
      <c r="AF202" s="18"/>
      <c r="AG202" s="18"/>
      <c r="AH202" s="18">
        <v>1</v>
      </c>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v>2</v>
      </c>
    </row>
    <row r="203" spans="1:63" x14ac:dyDescent="0.3">
      <c r="A203" s="17" t="s">
        <v>2620</v>
      </c>
      <c r="B203" s="18"/>
      <c r="C203" s="18"/>
      <c r="D203" s="18">
        <v>1</v>
      </c>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v>1</v>
      </c>
    </row>
    <row r="204" spans="1:63" x14ac:dyDescent="0.3">
      <c r="A204" s="17" t="s">
        <v>2621</v>
      </c>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v>1</v>
      </c>
      <c r="BE204" s="18"/>
      <c r="BF204" s="18"/>
      <c r="BG204" s="18"/>
      <c r="BH204" s="18"/>
      <c r="BI204" s="18"/>
      <c r="BJ204" s="18"/>
      <c r="BK204" s="18">
        <v>1</v>
      </c>
    </row>
    <row r="205" spans="1:63" x14ac:dyDescent="0.3">
      <c r="A205" s="17" t="s">
        <v>1238</v>
      </c>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v>1</v>
      </c>
      <c r="BE205" s="18"/>
      <c r="BF205" s="18"/>
      <c r="BG205" s="18"/>
      <c r="BH205" s="18"/>
      <c r="BI205" s="18"/>
      <c r="BJ205" s="18"/>
      <c r="BK205" s="18">
        <v>1</v>
      </c>
    </row>
    <row r="206" spans="1:63" x14ac:dyDescent="0.3">
      <c r="A206" s="17" t="s">
        <v>1243</v>
      </c>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v>1</v>
      </c>
      <c r="BE206" s="18"/>
      <c r="BF206" s="18"/>
      <c r="BG206" s="18"/>
      <c r="BH206" s="18"/>
      <c r="BI206" s="18"/>
      <c r="BJ206" s="18"/>
      <c r="BK206" s="18">
        <v>1</v>
      </c>
    </row>
    <row r="207" spans="1:63" x14ac:dyDescent="0.3">
      <c r="A207" s="17" t="s">
        <v>1235</v>
      </c>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v>1</v>
      </c>
      <c r="BE207" s="18"/>
      <c r="BF207" s="18"/>
      <c r="BG207" s="18"/>
      <c r="BH207" s="18"/>
      <c r="BI207" s="18"/>
      <c r="BJ207" s="18"/>
      <c r="BK207" s="18">
        <v>1</v>
      </c>
    </row>
    <row r="208" spans="1:63" x14ac:dyDescent="0.3">
      <c r="A208" s="17" t="s">
        <v>2622</v>
      </c>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v>1</v>
      </c>
      <c r="AW208" s="18"/>
      <c r="AX208" s="18"/>
      <c r="AY208" s="18"/>
      <c r="AZ208" s="18"/>
      <c r="BA208" s="18"/>
      <c r="BB208" s="18"/>
      <c r="BC208" s="18"/>
      <c r="BD208" s="18"/>
      <c r="BE208" s="18"/>
      <c r="BF208" s="18"/>
      <c r="BG208" s="18"/>
      <c r="BH208" s="18"/>
      <c r="BI208" s="18"/>
      <c r="BJ208" s="18"/>
      <c r="BK208" s="18">
        <v>1</v>
      </c>
    </row>
    <row r="209" spans="1:63" x14ac:dyDescent="0.3">
      <c r="A209" s="17" t="s">
        <v>2623</v>
      </c>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v>1</v>
      </c>
      <c r="AX209" s="18"/>
      <c r="AY209" s="18"/>
      <c r="AZ209" s="18"/>
      <c r="BA209" s="18"/>
      <c r="BB209" s="18"/>
      <c r="BC209" s="18"/>
      <c r="BD209" s="18"/>
      <c r="BE209" s="18"/>
      <c r="BF209" s="18"/>
      <c r="BG209" s="18"/>
      <c r="BH209" s="18"/>
      <c r="BI209" s="18"/>
      <c r="BJ209" s="18"/>
      <c r="BK209" s="18">
        <v>1</v>
      </c>
    </row>
    <row r="210" spans="1:63" x14ac:dyDescent="0.3">
      <c r="A210" s="17" t="s">
        <v>2624</v>
      </c>
      <c r="B210" s="18"/>
      <c r="C210" s="18"/>
      <c r="D210" s="18"/>
      <c r="E210" s="18"/>
      <c r="F210" s="18"/>
      <c r="G210" s="18"/>
      <c r="H210" s="18"/>
      <c r="I210" s="18"/>
      <c r="J210" s="18"/>
      <c r="K210" s="18"/>
      <c r="L210" s="18"/>
      <c r="M210" s="18"/>
      <c r="N210" s="18"/>
      <c r="O210" s="18"/>
      <c r="P210" s="18"/>
      <c r="Q210" s="18">
        <v>1</v>
      </c>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v>1</v>
      </c>
    </row>
    <row r="211" spans="1:63" x14ac:dyDescent="0.3">
      <c r="A211" s="17" t="s">
        <v>2625</v>
      </c>
      <c r="B211" s="18"/>
      <c r="C211" s="18"/>
      <c r="D211" s="18"/>
      <c r="E211" s="18"/>
      <c r="F211" s="18"/>
      <c r="G211" s="18"/>
      <c r="H211" s="18"/>
      <c r="I211" s="18"/>
      <c r="J211" s="18">
        <v>1</v>
      </c>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v>1</v>
      </c>
      <c r="AP211" s="18"/>
      <c r="AQ211" s="18"/>
      <c r="AR211" s="18">
        <v>1</v>
      </c>
      <c r="AS211" s="18">
        <v>1</v>
      </c>
      <c r="AT211" s="18"/>
      <c r="AU211" s="18"/>
      <c r="AV211" s="18"/>
      <c r="AW211" s="18"/>
      <c r="AX211" s="18"/>
      <c r="AY211" s="18"/>
      <c r="AZ211" s="18"/>
      <c r="BA211" s="18"/>
      <c r="BB211" s="18"/>
      <c r="BC211" s="18"/>
      <c r="BD211" s="18"/>
      <c r="BE211" s="18"/>
      <c r="BF211" s="18"/>
      <c r="BG211" s="18"/>
      <c r="BH211" s="18"/>
      <c r="BI211" s="18"/>
      <c r="BJ211" s="18"/>
      <c r="BK211" s="18">
        <v>4</v>
      </c>
    </row>
    <row r="212" spans="1:63" x14ac:dyDescent="0.3">
      <c r="A212" s="17" t="s">
        <v>512</v>
      </c>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v>1</v>
      </c>
      <c r="AV212" s="18"/>
      <c r="AW212" s="18"/>
      <c r="AX212" s="18"/>
      <c r="AY212" s="18"/>
      <c r="AZ212" s="18"/>
      <c r="BA212" s="18"/>
      <c r="BB212" s="18"/>
      <c r="BC212" s="18"/>
      <c r="BD212" s="18"/>
      <c r="BE212" s="18"/>
      <c r="BF212" s="18"/>
      <c r="BG212" s="18"/>
      <c r="BH212" s="18"/>
      <c r="BI212" s="18"/>
      <c r="BJ212" s="18"/>
      <c r="BK212" s="18">
        <v>1</v>
      </c>
    </row>
    <row r="213" spans="1:63" x14ac:dyDescent="0.3">
      <c r="A213" s="17" t="s">
        <v>2626</v>
      </c>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v>12</v>
      </c>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v>12</v>
      </c>
    </row>
    <row r="214" spans="1:63" x14ac:dyDescent="0.3">
      <c r="A214" s="17" t="s">
        <v>2627</v>
      </c>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v>6</v>
      </c>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v>6</v>
      </c>
    </row>
    <row r="215" spans="1:63" x14ac:dyDescent="0.3">
      <c r="A215" s="17" t="s">
        <v>2628</v>
      </c>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v>1</v>
      </c>
      <c r="BE215" s="18"/>
      <c r="BF215" s="18"/>
      <c r="BG215" s="18"/>
      <c r="BH215" s="18"/>
      <c r="BI215" s="18"/>
      <c r="BJ215" s="18"/>
      <c r="BK215" s="18">
        <v>1</v>
      </c>
    </row>
    <row r="216" spans="1:63" x14ac:dyDescent="0.3">
      <c r="A216" s="17" t="s">
        <v>2629</v>
      </c>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v>1</v>
      </c>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v>1</v>
      </c>
    </row>
    <row r="217" spans="1:63" x14ac:dyDescent="0.3">
      <c r="A217" s="17" t="s">
        <v>2630</v>
      </c>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v>1</v>
      </c>
      <c r="BK217" s="18">
        <v>1</v>
      </c>
    </row>
    <row r="218" spans="1:63" x14ac:dyDescent="0.3">
      <c r="A218" s="17" t="s">
        <v>1785</v>
      </c>
      <c r="B218" s="18"/>
      <c r="C218" s="18"/>
      <c r="D218" s="18"/>
      <c r="E218" s="18"/>
      <c r="F218" s="18"/>
      <c r="G218" s="18"/>
      <c r="H218" s="18"/>
      <c r="I218" s="18"/>
      <c r="J218" s="18">
        <v>1</v>
      </c>
      <c r="K218" s="18"/>
      <c r="L218" s="18"/>
      <c r="M218" s="18"/>
      <c r="N218" s="18"/>
      <c r="O218" s="18"/>
      <c r="P218" s="18">
        <v>1</v>
      </c>
      <c r="Q218" s="18"/>
      <c r="R218" s="18"/>
      <c r="S218" s="18"/>
      <c r="T218" s="18"/>
      <c r="U218" s="18"/>
      <c r="V218" s="18"/>
      <c r="W218" s="18">
        <v>1</v>
      </c>
      <c r="X218" s="18"/>
      <c r="Y218" s="18"/>
      <c r="Z218" s="18"/>
      <c r="AA218" s="18">
        <v>1</v>
      </c>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v>4</v>
      </c>
    </row>
    <row r="219" spans="1:63" x14ac:dyDescent="0.3">
      <c r="A219" s="17" t="s">
        <v>2631</v>
      </c>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v>2</v>
      </c>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v>2</v>
      </c>
    </row>
    <row r="220" spans="1:63" x14ac:dyDescent="0.3">
      <c r="A220" s="17" t="s">
        <v>2632</v>
      </c>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v>1</v>
      </c>
      <c r="AX220" s="18"/>
      <c r="AY220" s="18"/>
      <c r="AZ220" s="18"/>
      <c r="BA220" s="18"/>
      <c r="BB220" s="18"/>
      <c r="BC220" s="18"/>
      <c r="BD220" s="18"/>
      <c r="BE220" s="18"/>
      <c r="BF220" s="18"/>
      <c r="BG220" s="18"/>
      <c r="BH220" s="18"/>
      <c r="BI220" s="18"/>
      <c r="BJ220" s="18"/>
      <c r="BK220" s="18">
        <v>1</v>
      </c>
    </row>
    <row r="221" spans="1:63" x14ac:dyDescent="0.3">
      <c r="A221" s="17" t="s">
        <v>693</v>
      </c>
      <c r="B221" s="18"/>
      <c r="C221" s="18"/>
      <c r="D221" s="18"/>
      <c r="E221" s="18"/>
      <c r="F221" s="18"/>
      <c r="G221" s="18"/>
      <c r="H221" s="18"/>
      <c r="I221" s="18"/>
      <c r="J221" s="18"/>
      <c r="K221" s="18"/>
      <c r="L221" s="18"/>
      <c r="M221" s="18"/>
      <c r="N221" s="18">
        <v>1</v>
      </c>
      <c r="O221" s="18"/>
      <c r="P221" s="18"/>
      <c r="Q221" s="18"/>
      <c r="R221" s="18"/>
      <c r="S221" s="18"/>
      <c r="T221" s="18"/>
      <c r="U221" s="18"/>
      <c r="V221" s="18"/>
      <c r="W221" s="18"/>
      <c r="X221" s="18"/>
      <c r="Y221" s="18"/>
      <c r="Z221" s="18"/>
      <c r="AA221" s="18"/>
      <c r="AB221" s="18"/>
      <c r="AC221" s="18">
        <v>1</v>
      </c>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v>2</v>
      </c>
    </row>
    <row r="222" spans="1:63" x14ac:dyDescent="0.3">
      <c r="A222" s="17" t="s">
        <v>2633</v>
      </c>
      <c r="B222" s="18"/>
      <c r="C222" s="18"/>
      <c r="D222" s="18"/>
      <c r="E222" s="18"/>
      <c r="F222" s="18"/>
      <c r="G222" s="18"/>
      <c r="H222" s="18"/>
      <c r="I222" s="18"/>
      <c r="J222" s="18"/>
      <c r="K222" s="18"/>
      <c r="L222" s="18"/>
      <c r="M222" s="18"/>
      <c r="N222" s="18"/>
      <c r="O222" s="18"/>
      <c r="P222" s="18"/>
      <c r="Q222" s="18"/>
      <c r="R222" s="18"/>
      <c r="S222" s="18">
        <v>1</v>
      </c>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v>1</v>
      </c>
    </row>
    <row r="223" spans="1:63" x14ac:dyDescent="0.3">
      <c r="A223" s="17" t="s">
        <v>2634</v>
      </c>
      <c r="B223" s="18"/>
      <c r="C223" s="18"/>
      <c r="D223" s="18"/>
      <c r="E223" s="18"/>
      <c r="F223" s="18"/>
      <c r="G223" s="18"/>
      <c r="H223" s="18"/>
      <c r="I223" s="18"/>
      <c r="J223" s="18"/>
      <c r="K223" s="18"/>
      <c r="L223" s="18"/>
      <c r="M223" s="18"/>
      <c r="N223" s="18"/>
      <c r="O223" s="18"/>
      <c r="P223" s="18"/>
      <c r="Q223" s="18"/>
      <c r="R223" s="18"/>
      <c r="S223" s="18">
        <v>1</v>
      </c>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v>1</v>
      </c>
    </row>
    <row r="224" spans="1:63" x14ac:dyDescent="0.3">
      <c r="A224" s="17" t="s">
        <v>2635</v>
      </c>
      <c r="B224" s="18"/>
      <c r="C224" s="18"/>
      <c r="D224" s="18"/>
      <c r="E224" s="18"/>
      <c r="F224" s="18"/>
      <c r="G224" s="18"/>
      <c r="H224" s="18"/>
      <c r="I224" s="18">
        <v>1</v>
      </c>
      <c r="J224" s="18"/>
      <c r="K224" s="18"/>
      <c r="L224" s="18"/>
      <c r="M224" s="18"/>
      <c r="N224" s="18"/>
      <c r="O224" s="18"/>
      <c r="P224" s="18"/>
      <c r="Q224" s="18">
        <v>1</v>
      </c>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v>2</v>
      </c>
    </row>
    <row r="225" spans="1:63" x14ac:dyDescent="0.3">
      <c r="A225" s="17" t="s">
        <v>2636</v>
      </c>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v>1</v>
      </c>
      <c r="AU225" s="18"/>
      <c r="AV225" s="18"/>
      <c r="AW225" s="18"/>
      <c r="AX225" s="18"/>
      <c r="AY225" s="18"/>
      <c r="AZ225" s="18"/>
      <c r="BA225" s="18"/>
      <c r="BB225" s="18"/>
      <c r="BC225" s="18"/>
      <c r="BD225" s="18"/>
      <c r="BE225" s="18"/>
      <c r="BF225" s="18"/>
      <c r="BG225" s="18"/>
      <c r="BH225" s="18"/>
      <c r="BI225" s="18"/>
      <c r="BJ225" s="18"/>
      <c r="BK225" s="18">
        <v>1</v>
      </c>
    </row>
    <row r="226" spans="1:63" x14ac:dyDescent="0.3">
      <c r="A226" s="17" t="s">
        <v>710</v>
      </c>
      <c r="B226" s="18"/>
      <c r="C226" s="18"/>
      <c r="D226" s="18"/>
      <c r="E226" s="18"/>
      <c r="F226" s="18"/>
      <c r="G226" s="18"/>
      <c r="H226" s="18"/>
      <c r="I226" s="18">
        <v>1</v>
      </c>
      <c r="J226" s="18"/>
      <c r="K226" s="18"/>
      <c r="L226" s="18"/>
      <c r="M226" s="18"/>
      <c r="N226" s="18">
        <v>1</v>
      </c>
      <c r="O226" s="18">
        <v>1</v>
      </c>
      <c r="P226" s="18"/>
      <c r="Q226" s="18">
        <v>1</v>
      </c>
      <c r="R226" s="18">
        <v>1</v>
      </c>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v>5</v>
      </c>
    </row>
    <row r="227" spans="1:63" x14ac:dyDescent="0.3">
      <c r="A227" s="17" t="s">
        <v>2637</v>
      </c>
      <c r="B227" s="18"/>
      <c r="C227" s="18"/>
      <c r="D227" s="18"/>
      <c r="E227" s="18"/>
      <c r="F227" s="18"/>
      <c r="G227" s="18"/>
      <c r="H227" s="18"/>
      <c r="I227" s="18"/>
      <c r="J227" s="18"/>
      <c r="K227" s="18"/>
      <c r="L227" s="18"/>
      <c r="M227" s="18"/>
      <c r="N227" s="18"/>
      <c r="O227" s="18"/>
      <c r="P227" s="18"/>
      <c r="Q227" s="18">
        <v>1</v>
      </c>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v>1</v>
      </c>
    </row>
    <row r="228" spans="1:63" x14ac:dyDescent="0.3">
      <c r="A228" s="17" t="s">
        <v>2638</v>
      </c>
      <c r="B228" s="18"/>
      <c r="C228" s="18"/>
      <c r="D228" s="18"/>
      <c r="E228" s="18"/>
      <c r="F228" s="18"/>
      <c r="G228" s="18"/>
      <c r="H228" s="18">
        <v>1</v>
      </c>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v>1</v>
      </c>
    </row>
    <row r="229" spans="1:63" x14ac:dyDescent="0.3">
      <c r="A229" s="17" t="s">
        <v>2639</v>
      </c>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v>1</v>
      </c>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v>1</v>
      </c>
    </row>
    <row r="230" spans="1:63" x14ac:dyDescent="0.3">
      <c r="A230" s="17" t="s">
        <v>1779</v>
      </c>
      <c r="B230" s="18"/>
      <c r="C230" s="18"/>
      <c r="D230" s="18"/>
      <c r="E230" s="18"/>
      <c r="F230" s="18"/>
      <c r="G230" s="18"/>
      <c r="H230" s="18"/>
      <c r="I230" s="18"/>
      <c r="J230" s="18"/>
      <c r="K230" s="18">
        <v>1</v>
      </c>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v>1</v>
      </c>
    </row>
    <row r="231" spans="1:63" x14ac:dyDescent="0.3">
      <c r="A231" s="17" t="s">
        <v>445</v>
      </c>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v>1</v>
      </c>
      <c r="BD231" s="18"/>
      <c r="BE231" s="18"/>
      <c r="BF231" s="18"/>
      <c r="BG231" s="18"/>
      <c r="BH231" s="18"/>
      <c r="BI231" s="18"/>
      <c r="BJ231" s="18"/>
      <c r="BK231" s="18">
        <v>1</v>
      </c>
    </row>
    <row r="232" spans="1:63" x14ac:dyDescent="0.3">
      <c r="A232" s="17" t="s">
        <v>2640</v>
      </c>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v>1</v>
      </c>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v>1</v>
      </c>
    </row>
    <row r="233" spans="1:63" x14ac:dyDescent="0.3">
      <c r="A233" s="17" t="s">
        <v>1325</v>
      </c>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v>1</v>
      </c>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v>1</v>
      </c>
    </row>
    <row r="234" spans="1:63" x14ac:dyDescent="0.3">
      <c r="A234" s="17" t="s">
        <v>2641</v>
      </c>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v>1</v>
      </c>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v>1</v>
      </c>
    </row>
    <row r="235" spans="1:63" x14ac:dyDescent="0.3">
      <c r="A235" s="17" t="s">
        <v>509</v>
      </c>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v>1</v>
      </c>
      <c r="AV235" s="18"/>
      <c r="AW235" s="18"/>
      <c r="AX235" s="18"/>
      <c r="AY235" s="18"/>
      <c r="AZ235" s="18"/>
      <c r="BA235" s="18"/>
      <c r="BB235" s="18"/>
      <c r="BC235" s="18"/>
      <c r="BD235" s="18"/>
      <c r="BE235" s="18"/>
      <c r="BF235" s="18"/>
      <c r="BG235" s="18"/>
      <c r="BH235" s="18"/>
      <c r="BI235" s="18"/>
      <c r="BJ235" s="18"/>
      <c r="BK235" s="18">
        <v>1</v>
      </c>
    </row>
    <row r="236" spans="1:63" x14ac:dyDescent="0.3">
      <c r="A236" s="17" t="s">
        <v>2642</v>
      </c>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v>1</v>
      </c>
      <c r="BK236" s="18">
        <v>1</v>
      </c>
    </row>
    <row r="237" spans="1:63" x14ac:dyDescent="0.3">
      <c r="A237" s="17" t="s">
        <v>2643</v>
      </c>
      <c r="B237" s="18"/>
      <c r="C237" s="18"/>
      <c r="D237" s="18"/>
      <c r="E237" s="18"/>
      <c r="F237" s="18"/>
      <c r="G237" s="18"/>
      <c r="H237" s="18"/>
      <c r="I237" s="18"/>
      <c r="J237" s="18"/>
      <c r="K237" s="18">
        <v>1</v>
      </c>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v>1</v>
      </c>
    </row>
    <row r="238" spans="1:63" x14ac:dyDescent="0.3">
      <c r="A238" s="17" t="s">
        <v>2644</v>
      </c>
      <c r="B238" s="18"/>
      <c r="C238" s="18"/>
      <c r="D238" s="18"/>
      <c r="E238" s="18"/>
      <c r="F238" s="18"/>
      <c r="G238" s="18"/>
      <c r="H238" s="18"/>
      <c r="I238" s="18"/>
      <c r="J238" s="18"/>
      <c r="K238" s="18"/>
      <c r="L238" s="18"/>
      <c r="M238" s="18"/>
      <c r="N238" s="18"/>
      <c r="O238" s="18"/>
      <c r="P238" s="18"/>
      <c r="Q238" s="18"/>
      <c r="R238" s="18"/>
      <c r="S238" s="18">
        <v>1</v>
      </c>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v>1</v>
      </c>
    </row>
    <row r="239" spans="1:63" x14ac:dyDescent="0.3">
      <c r="A239" s="17" t="s">
        <v>2645</v>
      </c>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v>1</v>
      </c>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v>1</v>
      </c>
    </row>
    <row r="240" spans="1:63" x14ac:dyDescent="0.3">
      <c r="A240" s="17" t="s">
        <v>1447</v>
      </c>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v>1</v>
      </c>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v>1</v>
      </c>
    </row>
    <row r="241" spans="1:63" x14ac:dyDescent="0.3">
      <c r="A241" s="17" t="s">
        <v>1322</v>
      </c>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v>1</v>
      </c>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v>1</v>
      </c>
    </row>
    <row r="242" spans="1:63" x14ac:dyDescent="0.3">
      <c r="A242" s="17" t="s">
        <v>2646</v>
      </c>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v>1</v>
      </c>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v>1</v>
      </c>
    </row>
    <row r="243" spans="1:63" x14ac:dyDescent="0.3">
      <c r="A243" s="17" t="s">
        <v>2647</v>
      </c>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v>3</v>
      </c>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v>3</v>
      </c>
    </row>
    <row r="244" spans="1:63" x14ac:dyDescent="0.3">
      <c r="A244" s="17" t="s">
        <v>2648</v>
      </c>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v>1</v>
      </c>
      <c r="BK244" s="18">
        <v>1</v>
      </c>
    </row>
    <row r="245" spans="1:63" x14ac:dyDescent="0.3">
      <c r="A245" s="17" t="s">
        <v>516</v>
      </c>
      <c r="B245" s="18"/>
      <c r="C245" s="18"/>
      <c r="D245" s="18"/>
      <c r="E245" s="18"/>
      <c r="F245" s="18"/>
      <c r="G245" s="18"/>
      <c r="H245" s="18">
        <v>1</v>
      </c>
      <c r="I245" s="18"/>
      <c r="J245" s="18"/>
      <c r="K245" s="18"/>
      <c r="L245" s="18"/>
      <c r="M245" s="18"/>
      <c r="N245" s="18">
        <v>1</v>
      </c>
      <c r="O245" s="18">
        <v>1</v>
      </c>
      <c r="P245" s="18"/>
      <c r="Q245" s="18">
        <v>1</v>
      </c>
      <c r="R245" s="18">
        <v>1</v>
      </c>
      <c r="S245" s="18"/>
      <c r="T245" s="18"/>
      <c r="U245" s="18"/>
      <c r="V245" s="18"/>
      <c r="W245" s="18"/>
      <c r="X245" s="18"/>
      <c r="Y245" s="18"/>
      <c r="Z245" s="18"/>
      <c r="AA245" s="18"/>
      <c r="AB245" s="18"/>
      <c r="AC245" s="18">
        <v>1</v>
      </c>
      <c r="AD245" s="18"/>
      <c r="AE245" s="18"/>
      <c r="AF245" s="18"/>
      <c r="AG245" s="18"/>
      <c r="AH245" s="18"/>
      <c r="AI245" s="18"/>
      <c r="AJ245" s="18"/>
      <c r="AK245" s="18"/>
      <c r="AL245" s="18">
        <v>1</v>
      </c>
      <c r="AM245" s="18"/>
      <c r="AN245" s="18">
        <v>1</v>
      </c>
      <c r="AO245" s="18"/>
      <c r="AP245" s="18"/>
      <c r="AQ245" s="18"/>
      <c r="AR245" s="18">
        <v>1</v>
      </c>
      <c r="AS245" s="18">
        <v>1</v>
      </c>
      <c r="AT245" s="18"/>
      <c r="AU245" s="18"/>
      <c r="AV245" s="18">
        <v>1</v>
      </c>
      <c r="AW245" s="18">
        <v>1</v>
      </c>
      <c r="AX245" s="18"/>
      <c r="AY245" s="18"/>
      <c r="AZ245" s="18"/>
      <c r="BA245" s="18"/>
      <c r="BB245" s="18"/>
      <c r="BC245" s="18"/>
      <c r="BD245" s="18"/>
      <c r="BE245" s="18"/>
      <c r="BF245" s="18"/>
      <c r="BG245" s="18"/>
      <c r="BH245" s="18"/>
      <c r="BI245" s="18"/>
      <c r="BJ245" s="18"/>
      <c r="BK245" s="18">
        <v>12</v>
      </c>
    </row>
    <row r="246" spans="1:63" x14ac:dyDescent="0.3">
      <c r="A246" s="17" t="s">
        <v>2649</v>
      </c>
      <c r="B246" s="18"/>
      <c r="C246" s="18"/>
      <c r="D246" s="18">
        <v>1</v>
      </c>
      <c r="E246" s="18">
        <v>1</v>
      </c>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v>2</v>
      </c>
    </row>
    <row r="247" spans="1:63" x14ac:dyDescent="0.3">
      <c r="A247" s="17" t="s">
        <v>2650</v>
      </c>
      <c r="B247" s="18"/>
      <c r="C247" s="18"/>
      <c r="D247" s="18">
        <v>1</v>
      </c>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v>1</v>
      </c>
    </row>
    <row r="248" spans="1:63" x14ac:dyDescent="0.3">
      <c r="A248" s="17" t="s">
        <v>2651</v>
      </c>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v>1</v>
      </c>
      <c r="AY248" s="18"/>
      <c r="AZ248" s="18"/>
      <c r="BA248" s="18"/>
      <c r="BB248" s="18"/>
      <c r="BC248" s="18"/>
      <c r="BD248" s="18"/>
      <c r="BE248" s="18"/>
      <c r="BF248" s="18"/>
      <c r="BG248" s="18"/>
      <c r="BH248" s="18"/>
      <c r="BI248" s="18"/>
      <c r="BJ248" s="18"/>
      <c r="BK248" s="18">
        <v>1</v>
      </c>
    </row>
    <row r="249" spans="1:63" x14ac:dyDescent="0.3">
      <c r="A249" s="17" t="s">
        <v>1328</v>
      </c>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v>1</v>
      </c>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v>1</v>
      </c>
    </row>
    <row r="250" spans="1:63" x14ac:dyDescent="0.3">
      <c r="A250" s="17" t="s">
        <v>1331</v>
      </c>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v>1</v>
      </c>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v>1</v>
      </c>
    </row>
    <row r="251" spans="1:63" x14ac:dyDescent="0.3">
      <c r="A251" s="17" t="s">
        <v>2652</v>
      </c>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v>1</v>
      </c>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v>1</v>
      </c>
    </row>
    <row r="252" spans="1:63" x14ac:dyDescent="0.3">
      <c r="A252" s="17" t="s">
        <v>2653</v>
      </c>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v>1</v>
      </c>
      <c r="BE252" s="18"/>
      <c r="BF252" s="18"/>
      <c r="BG252" s="18"/>
      <c r="BH252" s="18"/>
      <c r="BI252" s="18"/>
      <c r="BJ252" s="18"/>
      <c r="BK252" s="18">
        <v>1</v>
      </c>
    </row>
    <row r="253" spans="1:63" x14ac:dyDescent="0.3">
      <c r="A253" s="17" t="s">
        <v>2654</v>
      </c>
      <c r="B253" s="18"/>
      <c r="C253" s="18"/>
      <c r="D253" s="18"/>
      <c r="E253" s="18"/>
      <c r="F253" s="18"/>
      <c r="G253" s="18"/>
      <c r="H253" s="18"/>
      <c r="I253" s="18"/>
      <c r="J253" s="18"/>
      <c r="K253" s="18"/>
      <c r="L253" s="18"/>
      <c r="M253" s="18"/>
      <c r="N253" s="18"/>
      <c r="O253" s="18"/>
      <c r="P253" s="18"/>
      <c r="Q253" s="18"/>
      <c r="R253" s="18">
        <v>1</v>
      </c>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v>1</v>
      </c>
    </row>
    <row r="254" spans="1:63" x14ac:dyDescent="0.3">
      <c r="A254" s="17" t="s">
        <v>2655</v>
      </c>
      <c r="B254" s="18"/>
      <c r="C254" s="18"/>
      <c r="D254" s="18"/>
      <c r="E254" s="18"/>
      <c r="F254" s="18"/>
      <c r="G254" s="18"/>
      <c r="H254" s="18">
        <v>1</v>
      </c>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v>1</v>
      </c>
      <c r="AR254" s="18"/>
      <c r="AS254" s="18"/>
      <c r="AT254" s="18"/>
      <c r="AU254" s="18"/>
      <c r="AV254" s="18"/>
      <c r="AW254" s="18"/>
      <c r="AX254" s="18"/>
      <c r="AY254" s="18"/>
      <c r="AZ254" s="18"/>
      <c r="BA254" s="18"/>
      <c r="BB254" s="18"/>
      <c r="BC254" s="18"/>
      <c r="BD254" s="18"/>
      <c r="BE254" s="18"/>
      <c r="BF254" s="18"/>
      <c r="BG254" s="18"/>
      <c r="BH254" s="18"/>
      <c r="BI254" s="18"/>
      <c r="BJ254" s="18"/>
      <c r="BK254" s="18">
        <v>2</v>
      </c>
    </row>
    <row r="255" spans="1:63" x14ac:dyDescent="0.3">
      <c r="A255" s="17" t="s">
        <v>565</v>
      </c>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v>1</v>
      </c>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v>1</v>
      </c>
    </row>
    <row r="256" spans="1:63" x14ac:dyDescent="0.3">
      <c r="A256" s="17" t="s">
        <v>559</v>
      </c>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v>1</v>
      </c>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v>1</v>
      </c>
    </row>
    <row r="257" spans="1:63" x14ac:dyDescent="0.3">
      <c r="A257" s="17" t="s">
        <v>2656</v>
      </c>
      <c r="B257" s="18"/>
      <c r="C257" s="18"/>
      <c r="D257" s="18"/>
      <c r="E257" s="18"/>
      <c r="F257" s="18"/>
      <c r="G257" s="18"/>
      <c r="H257" s="18">
        <v>1</v>
      </c>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v>1</v>
      </c>
    </row>
    <row r="258" spans="1:63" x14ac:dyDescent="0.3">
      <c r="A258" s="17" t="s">
        <v>2657</v>
      </c>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v>1</v>
      </c>
      <c r="BE258" s="18"/>
      <c r="BF258" s="18"/>
      <c r="BG258" s="18"/>
      <c r="BH258" s="18"/>
      <c r="BI258" s="18"/>
      <c r="BJ258" s="18"/>
      <c r="BK258" s="18">
        <v>1</v>
      </c>
    </row>
    <row r="259" spans="1:63" x14ac:dyDescent="0.3">
      <c r="A259" s="17" t="s">
        <v>2658</v>
      </c>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v>1</v>
      </c>
      <c r="BE259" s="18"/>
      <c r="BF259" s="18"/>
      <c r="BG259" s="18"/>
      <c r="BH259" s="18"/>
      <c r="BI259" s="18"/>
      <c r="BJ259" s="18"/>
      <c r="BK259" s="18">
        <v>1</v>
      </c>
    </row>
    <row r="260" spans="1:63" x14ac:dyDescent="0.3">
      <c r="A260" s="17" t="s">
        <v>2659</v>
      </c>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v>1</v>
      </c>
      <c r="BE260" s="18"/>
      <c r="BF260" s="18"/>
      <c r="BG260" s="18"/>
      <c r="BH260" s="18"/>
      <c r="BI260" s="18"/>
      <c r="BJ260" s="18"/>
      <c r="BK260" s="18">
        <v>1</v>
      </c>
    </row>
    <row r="261" spans="1:63" x14ac:dyDescent="0.3">
      <c r="A261" s="17" t="s">
        <v>2660</v>
      </c>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v>1</v>
      </c>
      <c r="AQ261" s="18"/>
      <c r="AR261" s="18"/>
      <c r="AS261" s="18"/>
      <c r="AT261" s="18"/>
      <c r="AU261" s="18"/>
      <c r="AV261" s="18"/>
      <c r="AW261" s="18"/>
      <c r="AX261" s="18"/>
      <c r="AY261" s="18"/>
      <c r="AZ261" s="18"/>
      <c r="BA261" s="18"/>
      <c r="BB261" s="18"/>
      <c r="BC261" s="18"/>
      <c r="BD261" s="18"/>
      <c r="BE261" s="18"/>
      <c r="BF261" s="18"/>
      <c r="BG261" s="18"/>
      <c r="BH261" s="18"/>
      <c r="BI261" s="18"/>
      <c r="BJ261" s="18"/>
      <c r="BK261" s="18">
        <v>1</v>
      </c>
    </row>
    <row r="262" spans="1:63" x14ac:dyDescent="0.3">
      <c r="A262" s="17" t="s">
        <v>493</v>
      </c>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v>1</v>
      </c>
      <c r="AV262" s="18"/>
      <c r="AW262" s="18"/>
      <c r="AX262" s="18"/>
      <c r="AY262" s="18"/>
      <c r="AZ262" s="18"/>
      <c r="BA262" s="18"/>
      <c r="BB262" s="18"/>
      <c r="BC262" s="18"/>
      <c r="BD262" s="18"/>
      <c r="BE262" s="18"/>
      <c r="BF262" s="18"/>
      <c r="BG262" s="18"/>
      <c r="BH262" s="18"/>
      <c r="BI262" s="18"/>
      <c r="BJ262" s="18"/>
      <c r="BK262" s="18">
        <v>1</v>
      </c>
    </row>
    <row r="263" spans="1:63" x14ac:dyDescent="0.3">
      <c r="A263" s="17" t="s">
        <v>2661</v>
      </c>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v>1</v>
      </c>
      <c r="BD263" s="18"/>
      <c r="BE263" s="18"/>
      <c r="BF263" s="18"/>
      <c r="BG263" s="18"/>
      <c r="BH263" s="18"/>
      <c r="BI263" s="18"/>
      <c r="BJ263" s="18"/>
      <c r="BK263" s="18">
        <v>1</v>
      </c>
    </row>
    <row r="264" spans="1:63" x14ac:dyDescent="0.3">
      <c r="A264" s="17" t="s">
        <v>2662</v>
      </c>
      <c r="B264" s="18"/>
      <c r="C264" s="18"/>
      <c r="D264" s="18"/>
      <c r="E264" s="18"/>
      <c r="F264" s="18"/>
      <c r="G264" s="18"/>
      <c r="H264" s="18"/>
      <c r="I264" s="18"/>
      <c r="J264" s="18"/>
      <c r="K264" s="18"/>
      <c r="L264" s="18"/>
      <c r="M264" s="18"/>
      <c r="N264" s="18"/>
      <c r="O264" s="18"/>
      <c r="P264" s="18"/>
      <c r="Q264" s="18"/>
      <c r="R264" s="18"/>
      <c r="S264" s="18"/>
      <c r="T264" s="18">
        <v>1</v>
      </c>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v>1</v>
      </c>
    </row>
    <row r="265" spans="1:63" x14ac:dyDescent="0.3">
      <c r="A265" s="17" t="s">
        <v>2663</v>
      </c>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v>1</v>
      </c>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v>1</v>
      </c>
    </row>
    <row r="266" spans="1:63" x14ac:dyDescent="0.3">
      <c r="A266" s="17" t="s">
        <v>2664</v>
      </c>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v>1</v>
      </c>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v>1</v>
      </c>
    </row>
    <row r="267" spans="1:63" x14ac:dyDescent="0.3">
      <c r="A267" s="17" t="s">
        <v>2665</v>
      </c>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v>1</v>
      </c>
      <c r="AQ267" s="18"/>
      <c r="AR267" s="18"/>
      <c r="AS267" s="18"/>
      <c r="AT267" s="18"/>
      <c r="AU267" s="18"/>
      <c r="AV267" s="18"/>
      <c r="AW267" s="18"/>
      <c r="AX267" s="18"/>
      <c r="AY267" s="18"/>
      <c r="AZ267" s="18"/>
      <c r="BA267" s="18"/>
      <c r="BB267" s="18"/>
      <c r="BC267" s="18"/>
      <c r="BD267" s="18"/>
      <c r="BE267" s="18"/>
      <c r="BF267" s="18"/>
      <c r="BG267" s="18"/>
      <c r="BH267" s="18"/>
      <c r="BI267" s="18"/>
      <c r="BJ267" s="18"/>
      <c r="BK267" s="18">
        <v>1</v>
      </c>
    </row>
    <row r="268" spans="1:63" x14ac:dyDescent="0.3">
      <c r="A268" s="17" t="s">
        <v>2666</v>
      </c>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v>1</v>
      </c>
      <c r="BD268" s="18"/>
      <c r="BE268" s="18"/>
      <c r="BF268" s="18"/>
      <c r="BG268" s="18"/>
      <c r="BH268" s="18"/>
      <c r="BI268" s="18"/>
      <c r="BJ268" s="18"/>
      <c r="BK268" s="18">
        <v>1</v>
      </c>
    </row>
    <row r="269" spans="1:63" x14ac:dyDescent="0.3">
      <c r="A269" s="17" t="s">
        <v>2667</v>
      </c>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v>3</v>
      </c>
      <c r="BG269" s="18"/>
      <c r="BH269" s="18"/>
      <c r="BI269" s="18"/>
      <c r="BJ269" s="18"/>
      <c r="BK269" s="18">
        <v>3</v>
      </c>
    </row>
    <row r="270" spans="1:63" x14ac:dyDescent="0.3">
      <c r="A270" s="17" t="s">
        <v>2668</v>
      </c>
      <c r="B270" s="18"/>
      <c r="C270" s="18"/>
      <c r="D270" s="18"/>
      <c r="E270" s="18"/>
      <c r="F270" s="18"/>
      <c r="G270" s="18"/>
      <c r="H270" s="18"/>
      <c r="I270" s="18"/>
      <c r="J270" s="18"/>
      <c r="K270" s="18">
        <v>1</v>
      </c>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v>1</v>
      </c>
    </row>
    <row r="271" spans="1:63" x14ac:dyDescent="0.3">
      <c r="A271" s="17" t="s">
        <v>1744</v>
      </c>
      <c r="B271" s="18"/>
      <c r="C271" s="18"/>
      <c r="D271" s="18"/>
      <c r="E271" s="18"/>
      <c r="F271" s="18"/>
      <c r="G271" s="18"/>
      <c r="H271" s="18"/>
      <c r="I271" s="18">
        <v>1</v>
      </c>
      <c r="J271" s="18"/>
      <c r="K271" s="18"/>
      <c r="L271" s="18"/>
      <c r="M271" s="18">
        <v>1</v>
      </c>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v>2</v>
      </c>
    </row>
    <row r="272" spans="1:63" x14ac:dyDescent="0.3">
      <c r="A272" s="17" t="s">
        <v>2669</v>
      </c>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v>1</v>
      </c>
      <c r="BA272" s="18"/>
      <c r="BB272" s="18"/>
      <c r="BC272" s="18"/>
      <c r="BD272" s="18"/>
      <c r="BE272" s="18"/>
      <c r="BF272" s="18"/>
      <c r="BG272" s="18"/>
      <c r="BH272" s="18"/>
      <c r="BI272" s="18"/>
      <c r="BJ272" s="18"/>
      <c r="BK272" s="18">
        <v>1</v>
      </c>
    </row>
    <row r="273" spans="1:63" x14ac:dyDescent="0.3">
      <c r="A273" s="17" t="s">
        <v>2670</v>
      </c>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v>1</v>
      </c>
      <c r="AQ273" s="18"/>
      <c r="AR273" s="18"/>
      <c r="AS273" s="18"/>
      <c r="AT273" s="18"/>
      <c r="AU273" s="18"/>
      <c r="AV273" s="18"/>
      <c r="AW273" s="18"/>
      <c r="AX273" s="18"/>
      <c r="AY273" s="18"/>
      <c r="AZ273" s="18"/>
      <c r="BA273" s="18"/>
      <c r="BB273" s="18"/>
      <c r="BC273" s="18"/>
      <c r="BD273" s="18"/>
      <c r="BE273" s="18"/>
      <c r="BF273" s="18"/>
      <c r="BG273" s="18"/>
      <c r="BH273" s="18"/>
      <c r="BI273" s="18"/>
      <c r="BJ273" s="18"/>
      <c r="BK273" s="18">
        <v>1</v>
      </c>
    </row>
    <row r="274" spans="1:63" x14ac:dyDescent="0.3">
      <c r="A274" s="17" t="s">
        <v>2671</v>
      </c>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v>1</v>
      </c>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v>1</v>
      </c>
    </row>
    <row r="275" spans="1:63" x14ac:dyDescent="0.3">
      <c r="A275" s="17" t="s">
        <v>2672</v>
      </c>
      <c r="B275" s="18"/>
      <c r="C275" s="18"/>
      <c r="D275" s="18"/>
      <c r="E275" s="18"/>
      <c r="F275" s="18"/>
      <c r="G275" s="18"/>
      <c r="H275" s="18"/>
      <c r="I275" s="18"/>
      <c r="J275" s="18"/>
      <c r="K275" s="18"/>
      <c r="L275" s="18"/>
      <c r="M275" s="18"/>
      <c r="N275" s="18">
        <v>1</v>
      </c>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v>1</v>
      </c>
    </row>
    <row r="276" spans="1:63" x14ac:dyDescent="0.3">
      <c r="A276" s="17" t="s">
        <v>2673</v>
      </c>
      <c r="B276" s="18"/>
      <c r="C276" s="18"/>
      <c r="D276" s="18"/>
      <c r="E276" s="18"/>
      <c r="F276" s="18"/>
      <c r="G276" s="18"/>
      <c r="H276" s="18"/>
      <c r="I276" s="18"/>
      <c r="J276" s="18"/>
      <c r="K276" s="18"/>
      <c r="L276" s="18"/>
      <c r="M276" s="18"/>
      <c r="N276" s="18"/>
      <c r="O276" s="18"/>
      <c r="P276" s="18"/>
      <c r="Q276" s="18"/>
      <c r="R276" s="18"/>
      <c r="S276" s="18">
        <v>1</v>
      </c>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v>1</v>
      </c>
    </row>
    <row r="277" spans="1:63" x14ac:dyDescent="0.3">
      <c r="A277" s="17" t="s">
        <v>2674</v>
      </c>
      <c r="B277" s="18"/>
      <c r="C277" s="18"/>
      <c r="D277" s="18"/>
      <c r="E277" s="18"/>
      <c r="F277" s="18"/>
      <c r="G277" s="18"/>
      <c r="H277" s="18"/>
      <c r="I277" s="18"/>
      <c r="J277" s="18"/>
      <c r="K277" s="18"/>
      <c r="L277" s="18"/>
      <c r="M277" s="18"/>
      <c r="N277" s="18"/>
      <c r="O277" s="18"/>
      <c r="P277" s="18"/>
      <c r="Q277" s="18"/>
      <c r="R277" s="18"/>
      <c r="S277" s="18">
        <v>1</v>
      </c>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v>1</v>
      </c>
    </row>
    <row r="278" spans="1:63" x14ac:dyDescent="0.3">
      <c r="A278" s="17" t="s">
        <v>1358</v>
      </c>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v>1</v>
      </c>
      <c r="BJ278" s="18"/>
      <c r="BK278" s="18">
        <v>1</v>
      </c>
    </row>
    <row r="279" spans="1:63" x14ac:dyDescent="0.3">
      <c r="A279" s="17" t="s">
        <v>2675</v>
      </c>
      <c r="B279" s="18"/>
      <c r="C279" s="18"/>
      <c r="D279" s="18"/>
      <c r="E279" s="18"/>
      <c r="F279" s="18"/>
      <c r="G279" s="18"/>
      <c r="H279" s="18"/>
      <c r="I279" s="18"/>
      <c r="J279" s="18"/>
      <c r="K279" s="18"/>
      <c r="L279" s="18"/>
      <c r="M279" s="18"/>
      <c r="N279" s="18"/>
      <c r="O279" s="18"/>
      <c r="P279" s="18"/>
      <c r="Q279" s="18"/>
      <c r="R279" s="18"/>
      <c r="S279" s="18"/>
      <c r="T279" s="18">
        <v>1</v>
      </c>
      <c r="U279" s="18"/>
      <c r="V279" s="18"/>
      <c r="W279" s="18"/>
      <c r="X279" s="18"/>
      <c r="Y279" s="18"/>
      <c r="Z279" s="18">
        <v>1</v>
      </c>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v>2</v>
      </c>
    </row>
    <row r="280" spans="1:63" x14ac:dyDescent="0.3">
      <c r="A280" s="17" t="s">
        <v>2676</v>
      </c>
      <c r="B280" s="18"/>
      <c r="C280" s="18"/>
      <c r="D280" s="18"/>
      <c r="E280" s="18"/>
      <c r="F280" s="18"/>
      <c r="G280" s="18"/>
      <c r="H280" s="18"/>
      <c r="I280" s="18"/>
      <c r="J280" s="18"/>
      <c r="K280" s="18"/>
      <c r="L280" s="18"/>
      <c r="M280" s="18"/>
      <c r="N280" s="18"/>
      <c r="O280" s="18"/>
      <c r="P280" s="18"/>
      <c r="Q280" s="18"/>
      <c r="R280" s="18"/>
      <c r="S280" s="18"/>
      <c r="T280" s="18"/>
      <c r="U280" s="18"/>
      <c r="V280" s="18">
        <v>1</v>
      </c>
      <c r="W280" s="18"/>
      <c r="X280" s="18"/>
      <c r="Y280" s="18"/>
      <c r="Z280" s="18"/>
      <c r="AA280" s="18"/>
      <c r="AB280" s="18"/>
      <c r="AC280" s="18"/>
      <c r="AD280" s="18"/>
      <c r="AE280" s="18"/>
      <c r="AF280" s="18"/>
      <c r="AG280" s="18"/>
      <c r="AH280" s="18"/>
      <c r="AI280" s="18"/>
      <c r="AJ280" s="18"/>
      <c r="AK280" s="18"/>
      <c r="AL280" s="18"/>
      <c r="AM280" s="18"/>
      <c r="AN280" s="18"/>
      <c r="AO280" s="18">
        <v>1</v>
      </c>
      <c r="AP280" s="18">
        <v>1</v>
      </c>
      <c r="AQ280" s="18"/>
      <c r="AR280" s="18"/>
      <c r="AS280" s="18"/>
      <c r="AT280" s="18"/>
      <c r="AU280" s="18"/>
      <c r="AV280" s="18"/>
      <c r="AW280" s="18"/>
      <c r="AX280" s="18"/>
      <c r="AY280" s="18"/>
      <c r="AZ280" s="18"/>
      <c r="BA280" s="18"/>
      <c r="BB280" s="18"/>
      <c r="BC280" s="18"/>
      <c r="BD280" s="18"/>
      <c r="BE280" s="18"/>
      <c r="BF280" s="18"/>
      <c r="BG280" s="18"/>
      <c r="BH280" s="18"/>
      <c r="BI280" s="18"/>
      <c r="BJ280" s="18"/>
      <c r="BK280" s="18">
        <v>3</v>
      </c>
    </row>
    <row r="281" spans="1:63" x14ac:dyDescent="0.3">
      <c r="A281" s="17" t="s">
        <v>2677</v>
      </c>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v>1</v>
      </c>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v>1</v>
      </c>
    </row>
    <row r="282" spans="1:63" x14ac:dyDescent="0.3">
      <c r="A282" s="17" t="s">
        <v>2678</v>
      </c>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v>1</v>
      </c>
      <c r="BE282" s="18"/>
      <c r="BF282" s="18"/>
      <c r="BG282" s="18"/>
      <c r="BH282" s="18"/>
      <c r="BI282" s="18"/>
      <c r="BJ282" s="18"/>
      <c r="BK282" s="18">
        <v>1</v>
      </c>
    </row>
    <row r="283" spans="1:63" x14ac:dyDescent="0.3">
      <c r="A283" s="17" t="s">
        <v>2679</v>
      </c>
      <c r="B283" s="18"/>
      <c r="C283" s="18"/>
      <c r="D283" s="18"/>
      <c r="E283" s="18"/>
      <c r="F283" s="18"/>
      <c r="G283" s="18"/>
      <c r="H283" s="18">
        <v>1</v>
      </c>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v>1</v>
      </c>
      <c r="AK283" s="18"/>
      <c r="AL283" s="18"/>
      <c r="AM283" s="18"/>
      <c r="AN283" s="18"/>
      <c r="AO283" s="18"/>
      <c r="AP283" s="18"/>
      <c r="AQ283" s="18"/>
      <c r="AR283" s="18"/>
      <c r="AS283" s="18">
        <v>1</v>
      </c>
      <c r="AT283" s="18"/>
      <c r="AU283" s="18"/>
      <c r="AV283" s="18"/>
      <c r="AW283" s="18">
        <v>1</v>
      </c>
      <c r="AX283" s="18"/>
      <c r="AY283" s="18"/>
      <c r="AZ283" s="18"/>
      <c r="BA283" s="18"/>
      <c r="BB283" s="18"/>
      <c r="BC283" s="18"/>
      <c r="BD283" s="18"/>
      <c r="BE283" s="18"/>
      <c r="BF283" s="18"/>
      <c r="BG283" s="18"/>
      <c r="BH283" s="18"/>
      <c r="BI283" s="18"/>
      <c r="BJ283" s="18"/>
      <c r="BK283" s="18">
        <v>4</v>
      </c>
    </row>
    <row r="284" spans="1:63" x14ac:dyDescent="0.3">
      <c r="A284" s="17" t="s">
        <v>2680</v>
      </c>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v>3</v>
      </c>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v>3</v>
      </c>
    </row>
    <row r="285" spans="1:63" x14ac:dyDescent="0.3">
      <c r="A285" s="17" t="s">
        <v>2681</v>
      </c>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v>1</v>
      </c>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v>1</v>
      </c>
    </row>
    <row r="286" spans="1:63" x14ac:dyDescent="0.3">
      <c r="A286" s="17" t="s">
        <v>2682</v>
      </c>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v>1</v>
      </c>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v>1</v>
      </c>
    </row>
    <row r="287" spans="1:63" x14ac:dyDescent="0.3">
      <c r="A287" s="17" t="s">
        <v>2683</v>
      </c>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v>1</v>
      </c>
      <c r="BD287" s="18"/>
      <c r="BE287" s="18"/>
      <c r="BF287" s="18"/>
      <c r="BG287" s="18"/>
      <c r="BH287" s="18"/>
      <c r="BI287" s="18"/>
      <c r="BJ287" s="18"/>
      <c r="BK287" s="18">
        <v>1</v>
      </c>
    </row>
    <row r="288" spans="1:63" x14ac:dyDescent="0.3">
      <c r="A288" s="17" t="s">
        <v>2684</v>
      </c>
      <c r="B288" s="18"/>
      <c r="C288" s="18"/>
      <c r="D288" s="18"/>
      <c r="E288" s="18"/>
      <c r="F288" s="18"/>
      <c r="G288" s="18"/>
      <c r="H288" s="18"/>
      <c r="I288" s="18"/>
      <c r="J288" s="18"/>
      <c r="K288" s="18"/>
      <c r="L288" s="18"/>
      <c r="M288" s="18"/>
      <c r="N288" s="18"/>
      <c r="O288" s="18"/>
      <c r="P288" s="18"/>
      <c r="Q288" s="18"/>
      <c r="R288" s="18"/>
      <c r="S288" s="18">
        <v>1</v>
      </c>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v>1</v>
      </c>
    </row>
    <row r="289" spans="1:63" x14ac:dyDescent="0.3">
      <c r="A289" s="17" t="s">
        <v>1298</v>
      </c>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v>3</v>
      </c>
      <c r="BG289" s="18"/>
      <c r="BH289" s="18"/>
      <c r="BI289" s="18"/>
      <c r="BJ289" s="18"/>
      <c r="BK289" s="18">
        <v>3</v>
      </c>
    </row>
    <row r="290" spans="1:63" x14ac:dyDescent="0.3">
      <c r="A290" s="17" t="s">
        <v>2685</v>
      </c>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v>1</v>
      </c>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v>1</v>
      </c>
    </row>
    <row r="291" spans="1:63" x14ac:dyDescent="0.3">
      <c r="A291" s="17" t="s">
        <v>2686</v>
      </c>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v>1</v>
      </c>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v>1</v>
      </c>
    </row>
    <row r="292" spans="1:63" x14ac:dyDescent="0.3">
      <c r="A292" s="17" t="s">
        <v>2687</v>
      </c>
      <c r="B292" s="18"/>
      <c r="C292" s="18"/>
      <c r="D292" s="18"/>
      <c r="E292" s="18"/>
      <c r="F292" s="18"/>
      <c r="G292" s="18"/>
      <c r="H292" s="18"/>
      <c r="I292" s="18"/>
      <c r="J292" s="18"/>
      <c r="K292" s="18"/>
      <c r="L292" s="18"/>
      <c r="M292" s="18">
        <v>1</v>
      </c>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v>1</v>
      </c>
    </row>
    <row r="293" spans="1:63" x14ac:dyDescent="0.3">
      <c r="A293" s="17" t="s">
        <v>2688</v>
      </c>
      <c r="B293" s="18"/>
      <c r="C293" s="18"/>
      <c r="D293" s="18"/>
      <c r="E293" s="18"/>
      <c r="F293" s="18"/>
      <c r="G293" s="18"/>
      <c r="H293" s="18"/>
      <c r="I293" s="18"/>
      <c r="J293" s="18"/>
      <c r="K293" s="18"/>
      <c r="L293" s="18"/>
      <c r="M293" s="18"/>
      <c r="N293" s="18"/>
      <c r="O293" s="18"/>
      <c r="P293" s="18">
        <v>4</v>
      </c>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v>4</v>
      </c>
    </row>
    <row r="294" spans="1:63" x14ac:dyDescent="0.3">
      <c r="A294" s="17" t="s">
        <v>1222</v>
      </c>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v>1</v>
      </c>
      <c r="BE294" s="18"/>
      <c r="BF294" s="18"/>
      <c r="BG294" s="18"/>
      <c r="BH294" s="18"/>
      <c r="BI294" s="18"/>
      <c r="BJ294" s="18"/>
      <c r="BK294" s="18">
        <v>1</v>
      </c>
    </row>
    <row r="295" spans="1:63" x14ac:dyDescent="0.3">
      <c r="A295" s="17" t="s">
        <v>1282</v>
      </c>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v>1</v>
      </c>
      <c r="AM295" s="18">
        <v>4</v>
      </c>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v>5</v>
      </c>
    </row>
    <row r="296" spans="1:63" x14ac:dyDescent="0.3">
      <c r="A296" s="17" t="s">
        <v>2689</v>
      </c>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v>1</v>
      </c>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v>1</v>
      </c>
    </row>
    <row r="297" spans="1:63" x14ac:dyDescent="0.3">
      <c r="A297" s="17" t="s">
        <v>2690</v>
      </c>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v>1</v>
      </c>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v>1</v>
      </c>
    </row>
    <row r="298" spans="1:63" x14ac:dyDescent="0.3">
      <c r="A298" s="17" t="s">
        <v>1451</v>
      </c>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v>1</v>
      </c>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v>1</v>
      </c>
    </row>
    <row r="299" spans="1:63" x14ac:dyDescent="0.3">
      <c r="A299" s="17" t="s">
        <v>2691</v>
      </c>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v>1</v>
      </c>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v>1</v>
      </c>
    </row>
    <row r="300" spans="1:63" x14ac:dyDescent="0.3">
      <c r="A300" s="17" t="s">
        <v>2692</v>
      </c>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v>1</v>
      </c>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v>1</v>
      </c>
    </row>
    <row r="301" spans="1:63" x14ac:dyDescent="0.3">
      <c r="A301" s="17" t="s">
        <v>2693</v>
      </c>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v>1</v>
      </c>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v>1</v>
      </c>
    </row>
    <row r="302" spans="1:63" x14ac:dyDescent="0.3">
      <c r="A302" s="17" t="s">
        <v>1262</v>
      </c>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v>1</v>
      </c>
      <c r="BE302" s="18"/>
      <c r="BF302" s="18"/>
      <c r="BG302" s="18"/>
      <c r="BH302" s="18"/>
      <c r="BI302" s="18"/>
      <c r="BJ302" s="18"/>
      <c r="BK302" s="18">
        <v>1</v>
      </c>
    </row>
    <row r="303" spans="1:63" x14ac:dyDescent="0.3">
      <c r="A303" s="17" t="s">
        <v>2694</v>
      </c>
      <c r="B303" s="18"/>
      <c r="C303" s="18"/>
      <c r="D303" s="18"/>
      <c r="E303" s="18"/>
      <c r="F303" s="18"/>
      <c r="G303" s="18"/>
      <c r="H303" s="18"/>
      <c r="I303" s="18">
        <v>1</v>
      </c>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v>1</v>
      </c>
      <c r="AQ303" s="18"/>
      <c r="AR303" s="18"/>
      <c r="AS303" s="18"/>
      <c r="AT303" s="18"/>
      <c r="AU303" s="18"/>
      <c r="AV303" s="18"/>
      <c r="AW303" s="18"/>
      <c r="AX303" s="18"/>
      <c r="AY303" s="18"/>
      <c r="AZ303" s="18"/>
      <c r="BA303" s="18"/>
      <c r="BB303" s="18"/>
      <c r="BC303" s="18"/>
      <c r="BD303" s="18"/>
      <c r="BE303" s="18"/>
      <c r="BF303" s="18"/>
      <c r="BG303" s="18"/>
      <c r="BH303" s="18"/>
      <c r="BI303" s="18"/>
      <c r="BJ303" s="18"/>
      <c r="BK303" s="18">
        <v>2</v>
      </c>
    </row>
    <row r="304" spans="1:63" x14ac:dyDescent="0.3">
      <c r="A304" s="17" t="s">
        <v>2695</v>
      </c>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v>1</v>
      </c>
      <c r="BE304" s="18"/>
      <c r="BF304" s="18"/>
      <c r="BG304" s="18"/>
      <c r="BH304" s="18"/>
      <c r="BI304" s="18"/>
      <c r="BJ304" s="18"/>
      <c r="BK304" s="18">
        <v>1</v>
      </c>
    </row>
    <row r="305" spans="1:63" x14ac:dyDescent="0.3">
      <c r="A305" s="17" t="s">
        <v>1334</v>
      </c>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v>1</v>
      </c>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v>1</v>
      </c>
    </row>
    <row r="306" spans="1:63" x14ac:dyDescent="0.3">
      <c r="A306" s="17" t="s">
        <v>2696</v>
      </c>
      <c r="B306" s="18"/>
      <c r="C306" s="18"/>
      <c r="D306" s="18"/>
      <c r="E306" s="18"/>
      <c r="F306" s="18"/>
      <c r="G306" s="18"/>
      <c r="H306" s="18"/>
      <c r="I306" s="18">
        <v>1</v>
      </c>
      <c r="J306" s="18">
        <v>1</v>
      </c>
      <c r="K306" s="18">
        <v>1</v>
      </c>
      <c r="L306" s="18"/>
      <c r="M306" s="18"/>
      <c r="N306" s="18"/>
      <c r="O306" s="18"/>
      <c r="P306" s="18"/>
      <c r="Q306" s="18">
        <v>1</v>
      </c>
      <c r="R306" s="18"/>
      <c r="S306" s="18"/>
      <c r="T306" s="18"/>
      <c r="U306" s="18"/>
      <c r="V306" s="18">
        <v>1</v>
      </c>
      <c r="W306" s="18"/>
      <c r="X306" s="18"/>
      <c r="Y306" s="18"/>
      <c r="Z306" s="18"/>
      <c r="AA306" s="18"/>
      <c r="AB306" s="18"/>
      <c r="AC306" s="18"/>
      <c r="AD306" s="18"/>
      <c r="AE306" s="18"/>
      <c r="AF306" s="18"/>
      <c r="AG306" s="18"/>
      <c r="AH306" s="18"/>
      <c r="AI306" s="18"/>
      <c r="AJ306" s="18"/>
      <c r="AK306" s="18">
        <v>2</v>
      </c>
      <c r="AL306" s="18"/>
      <c r="AM306" s="18"/>
      <c r="AN306" s="18"/>
      <c r="AO306" s="18">
        <v>1</v>
      </c>
      <c r="AP306" s="18">
        <v>1</v>
      </c>
      <c r="AQ306" s="18"/>
      <c r="AR306" s="18"/>
      <c r="AS306" s="18"/>
      <c r="AT306" s="18"/>
      <c r="AU306" s="18"/>
      <c r="AV306" s="18"/>
      <c r="AW306" s="18"/>
      <c r="AX306" s="18"/>
      <c r="AY306" s="18"/>
      <c r="AZ306" s="18"/>
      <c r="BA306" s="18">
        <v>1</v>
      </c>
      <c r="BB306" s="18"/>
      <c r="BC306" s="18"/>
      <c r="BD306" s="18"/>
      <c r="BE306" s="18"/>
      <c r="BF306" s="18"/>
      <c r="BG306" s="18"/>
      <c r="BH306" s="18"/>
      <c r="BI306" s="18"/>
      <c r="BJ306" s="18"/>
      <c r="BK306" s="18">
        <v>10</v>
      </c>
    </row>
    <row r="307" spans="1:63" x14ac:dyDescent="0.3">
      <c r="A307" s="17" t="s">
        <v>2697</v>
      </c>
      <c r="B307" s="18"/>
      <c r="C307" s="18"/>
      <c r="D307" s="18"/>
      <c r="E307" s="18"/>
      <c r="F307" s="18"/>
      <c r="G307" s="18"/>
      <c r="H307" s="18"/>
      <c r="I307" s="18"/>
      <c r="J307" s="18"/>
      <c r="K307" s="18"/>
      <c r="L307" s="18"/>
      <c r="M307" s="18"/>
      <c r="N307" s="18"/>
      <c r="O307" s="18"/>
      <c r="P307" s="18"/>
      <c r="Q307" s="18"/>
      <c r="R307" s="18"/>
      <c r="S307" s="18"/>
      <c r="T307" s="18"/>
      <c r="U307" s="18"/>
      <c r="V307" s="18"/>
      <c r="W307" s="18"/>
      <c r="X307" s="18">
        <v>1</v>
      </c>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v>1</v>
      </c>
    </row>
    <row r="308" spans="1:63" x14ac:dyDescent="0.3">
      <c r="A308" s="17" t="s">
        <v>2698</v>
      </c>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v>1</v>
      </c>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v>1</v>
      </c>
    </row>
    <row r="309" spans="1:63" x14ac:dyDescent="0.3">
      <c r="A309" s="17" t="s">
        <v>2699</v>
      </c>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v>1</v>
      </c>
      <c r="BA309" s="18"/>
      <c r="BB309" s="18"/>
      <c r="BC309" s="18"/>
      <c r="BD309" s="18"/>
      <c r="BE309" s="18"/>
      <c r="BF309" s="18"/>
      <c r="BG309" s="18"/>
      <c r="BH309" s="18"/>
      <c r="BI309" s="18"/>
      <c r="BJ309" s="18"/>
      <c r="BK309" s="18">
        <v>1</v>
      </c>
    </row>
    <row r="310" spans="1:63" x14ac:dyDescent="0.3">
      <c r="A310" s="17" t="s">
        <v>2700</v>
      </c>
      <c r="B310" s="18"/>
      <c r="C310" s="18"/>
      <c r="D310" s="18">
        <v>1</v>
      </c>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v>1</v>
      </c>
    </row>
    <row r="311" spans="1:63" x14ac:dyDescent="0.3">
      <c r="A311" s="17" t="s">
        <v>2701</v>
      </c>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v>1</v>
      </c>
      <c r="BD311" s="18"/>
      <c r="BE311" s="18"/>
      <c r="BF311" s="18"/>
      <c r="BG311" s="18"/>
      <c r="BH311" s="18"/>
      <c r="BI311" s="18"/>
      <c r="BJ311" s="18"/>
      <c r="BK311" s="18">
        <v>1</v>
      </c>
    </row>
    <row r="312" spans="1:63" x14ac:dyDescent="0.3">
      <c r="A312" s="17" t="s">
        <v>1256</v>
      </c>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v>1</v>
      </c>
      <c r="BE312" s="18"/>
      <c r="BF312" s="18"/>
      <c r="BG312" s="18"/>
      <c r="BH312" s="18"/>
      <c r="BI312" s="18"/>
      <c r="BJ312" s="18"/>
      <c r="BK312" s="18">
        <v>1</v>
      </c>
    </row>
    <row r="313" spans="1:63" x14ac:dyDescent="0.3">
      <c r="A313" s="17" t="s">
        <v>2702</v>
      </c>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v>1</v>
      </c>
      <c r="BJ313" s="18"/>
      <c r="BK313" s="18">
        <v>1</v>
      </c>
    </row>
    <row r="314" spans="1:63" x14ac:dyDescent="0.3">
      <c r="A314" s="17" t="s">
        <v>2703</v>
      </c>
      <c r="B314" s="18"/>
      <c r="C314" s="18"/>
      <c r="D314" s="18"/>
      <c r="E314" s="18"/>
      <c r="F314" s="18"/>
      <c r="G314" s="18"/>
      <c r="H314" s="18"/>
      <c r="I314" s="18"/>
      <c r="J314" s="18">
        <v>1</v>
      </c>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v>1</v>
      </c>
    </row>
    <row r="315" spans="1:63" x14ac:dyDescent="0.3">
      <c r="A315" s="17" t="s">
        <v>2704</v>
      </c>
      <c r="B315" s="18"/>
      <c r="C315" s="18"/>
      <c r="D315" s="18"/>
      <c r="E315" s="18"/>
      <c r="F315" s="18"/>
      <c r="G315" s="18"/>
      <c r="H315" s="18"/>
      <c r="I315" s="18"/>
      <c r="J315" s="18"/>
      <c r="K315" s="18">
        <v>1</v>
      </c>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v>1</v>
      </c>
    </row>
    <row r="316" spans="1:63" x14ac:dyDescent="0.3">
      <c r="A316" s="17" t="s">
        <v>2450</v>
      </c>
      <c r="B316" s="18">
        <v>8</v>
      </c>
      <c r="C316" s="18">
        <v>5</v>
      </c>
      <c r="D316" s="18">
        <v>10</v>
      </c>
      <c r="E316" s="18">
        <v>7</v>
      </c>
      <c r="F316" s="18">
        <v>4</v>
      </c>
      <c r="G316" s="18">
        <v>7</v>
      </c>
      <c r="H316" s="18">
        <v>15</v>
      </c>
      <c r="I316" s="18">
        <v>18</v>
      </c>
      <c r="J316" s="18">
        <v>19</v>
      </c>
      <c r="K316" s="18">
        <v>12</v>
      </c>
      <c r="L316" s="18">
        <v>7</v>
      </c>
      <c r="M316" s="18">
        <v>11</v>
      </c>
      <c r="N316" s="18">
        <v>10</v>
      </c>
      <c r="O316" s="18">
        <v>8</v>
      </c>
      <c r="P316" s="18">
        <v>11</v>
      </c>
      <c r="Q316" s="18">
        <v>17</v>
      </c>
      <c r="R316" s="18">
        <v>13</v>
      </c>
      <c r="S316" s="18">
        <v>13</v>
      </c>
      <c r="T316" s="18">
        <v>11</v>
      </c>
      <c r="U316" s="18">
        <v>10</v>
      </c>
      <c r="V316" s="18">
        <v>8</v>
      </c>
      <c r="W316" s="18">
        <v>5</v>
      </c>
      <c r="X316" s="18">
        <v>4</v>
      </c>
      <c r="Y316" s="18">
        <v>7</v>
      </c>
      <c r="Z316" s="18">
        <v>3</v>
      </c>
      <c r="AA316" s="18">
        <v>4</v>
      </c>
      <c r="AB316" s="18">
        <v>6</v>
      </c>
      <c r="AC316" s="18">
        <v>17</v>
      </c>
      <c r="AD316" s="18">
        <v>14</v>
      </c>
      <c r="AE316" s="18">
        <v>10</v>
      </c>
      <c r="AF316" s="18">
        <v>21</v>
      </c>
      <c r="AG316" s="18">
        <v>20</v>
      </c>
      <c r="AH316" s="18">
        <v>24</v>
      </c>
      <c r="AI316" s="18">
        <v>15</v>
      </c>
      <c r="AJ316" s="18">
        <v>5</v>
      </c>
      <c r="AK316" s="18">
        <v>21</v>
      </c>
      <c r="AL316" s="18">
        <v>14</v>
      </c>
      <c r="AM316" s="18">
        <v>7</v>
      </c>
      <c r="AN316" s="18">
        <v>12</v>
      </c>
      <c r="AO316" s="18">
        <v>12</v>
      </c>
      <c r="AP316" s="18">
        <v>16</v>
      </c>
      <c r="AQ316" s="18">
        <v>11</v>
      </c>
      <c r="AR316" s="18">
        <v>9</v>
      </c>
      <c r="AS316" s="18">
        <v>13</v>
      </c>
      <c r="AT316" s="18">
        <v>10</v>
      </c>
      <c r="AU316" s="18">
        <v>9</v>
      </c>
      <c r="AV316" s="18">
        <v>7</v>
      </c>
      <c r="AW316" s="18">
        <v>12</v>
      </c>
      <c r="AX316" s="18">
        <v>9</v>
      </c>
      <c r="AY316" s="18">
        <v>6</v>
      </c>
      <c r="AZ316" s="18">
        <v>4</v>
      </c>
      <c r="BA316" s="18">
        <v>14</v>
      </c>
      <c r="BB316" s="18">
        <v>5</v>
      </c>
      <c r="BC316" s="18">
        <v>20</v>
      </c>
      <c r="BD316" s="18">
        <v>33</v>
      </c>
      <c r="BE316" s="18">
        <v>8</v>
      </c>
      <c r="BF316" s="18">
        <v>20</v>
      </c>
      <c r="BG316" s="18">
        <v>10</v>
      </c>
      <c r="BH316" s="18">
        <v>16</v>
      </c>
      <c r="BI316" s="18">
        <v>2</v>
      </c>
      <c r="BJ316" s="18">
        <v>29</v>
      </c>
      <c r="BK316" s="18">
        <v>708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J170"/>
  <sheetViews>
    <sheetView topLeftCell="O1" workbookViewId="0">
      <selection activeCell="BJ40" sqref="BJ40"/>
    </sheetView>
  </sheetViews>
  <sheetFormatPr defaultRowHeight="13.5" x14ac:dyDescent="0.3"/>
  <cols>
    <col min="1" max="1" width="13.6640625" bestFit="1" customWidth="1"/>
    <col min="2" max="2" width="9.265625" bestFit="1" customWidth="1"/>
    <col min="3" max="3" width="4.265625" bestFit="1" customWidth="1"/>
    <col min="4" max="6" width="6.3984375" bestFit="1" customWidth="1"/>
    <col min="7" max="7" width="7.46484375" bestFit="1" customWidth="1"/>
    <col min="8" max="15" width="4.265625" bestFit="1" customWidth="1"/>
    <col min="16" max="16" width="6.3984375" bestFit="1" customWidth="1"/>
    <col min="17" max="17" width="7.46484375" bestFit="1" customWidth="1"/>
    <col min="18" max="19" width="6.3984375" bestFit="1" customWidth="1"/>
    <col min="20" max="29" width="4.265625" bestFit="1" customWidth="1"/>
    <col min="30" max="30" width="6.3984375" bestFit="1" customWidth="1"/>
    <col min="31" max="40" width="4.265625" bestFit="1" customWidth="1"/>
    <col min="41" max="42" width="6.3984375" bestFit="1" customWidth="1"/>
    <col min="43" max="61" width="4.265625" bestFit="1" customWidth="1"/>
    <col min="62" max="62" width="5.06640625" bestFit="1" customWidth="1"/>
  </cols>
  <sheetData>
    <row r="3" spans="1:62" x14ac:dyDescent="0.3">
      <c r="A3" s="16" t="s">
        <v>2705</v>
      </c>
      <c r="B3" s="16" t="s">
        <v>2451</v>
      </c>
    </row>
    <row r="4" spans="1:62" x14ac:dyDescent="0.3">
      <c r="A4" s="16" t="s">
        <v>2428</v>
      </c>
      <c r="B4" t="s">
        <v>2429</v>
      </c>
      <c r="C4" t="s">
        <v>2430</v>
      </c>
      <c r="D4" t="s">
        <v>2431</v>
      </c>
      <c r="E4" t="s">
        <v>2432</v>
      </c>
      <c r="F4" t="s">
        <v>2433</v>
      </c>
      <c r="G4" t="s">
        <v>2434</v>
      </c>
      <c r="H4" t="s">
        <v>739</v>
      </c>
      <c r="I4" t="s">
        <v>983</v>
      </c>
      <c r="J4" t="s">
        <v>1067</v>
      </c>
      <c r="K4" t="s">
        <v>2435</v>
      </c>
      <c r="L4" t="s">
        <v>572</v>
      </c>
      <c r="M4" t="s">
        <v>2436</v>
      </c>
      <c r="N4" t="s">
        <v>691</v>
      </c>
      <c r="O4" t="s">
        <v>728</v>
      </c>
      <c r="P4" t="s">
        <v>2437</v>
      </c>
      <c r="Q4" t="s">
        <v>2438</v>
      </c>
      <c r="R4" t="s">
        <v>859</v>
      </c>
      <c r="S4" t="s">
        <v>818</v>
      </c>
      <c r="T4" t="s">
        <v>2439</v>
      </c>
      <c r="U4" t="s">
        <v>712</v>
      </c>
      <c r="V4" t="s">
        <v>1831</v>
      </c>
      <c r="W4" t="s">
        <v>1059</v>
      </c>
      <c r="X4" t="s">
        <v>2440</v>
      </c>
      <c r="Y4" t="s">
        <v>2441</v>
      </c>
      <c r="Z4" t="s">
        <v>1346</v>
      </c>
      <c r="AA4" t="s">
        <v>1032</v>
      </c>
      <c r="AB4" t="s">
        <v>2442</v>
      </c>
      <c r="AC4" t="s">
        <v>768</v>
      </c>
      <c r="AD4" t="s">
        <v>2443</v>
      </c>
      <c r="AE4" t="s">
        <v>1320</v>
      </c>
      <c r="AF4" t="s">
        <v>1134</v>
      </c>
      <c r="AG4" t="s">
        <v>2444</v>
      </c>
      <c r="AH4" t="s">
        <v>913</v>
      </c>
      <c r="AI4" t="s">
        <v>1007</v>
      </c>
      <c r="AJ4" t="s">
        <v>846</v>
      </c>
      <c r="AK4" t="s">
        <v>387</v>
      </c>
      <c r="AL4" t="s">
        <v>346</v>
      </c>
      <c r="AM4" t="s">
        <v>1277</v>
      </c>
      <c r="AN4" t="s">
        <v>549</v>
      </c>
      <c r="AO4" t="s">
        <v>963</v>
      </c>
      <c r="AP4" t="s">
        <v>2445</v>
      </c>
      <c r="AQ4" t="s">
        <v>791</v>
      </c>
      <c r="AR4" t="s">
        <v>530</v>
      </c>
      <c r="AS4" t="s">
        <v>1274</v>
      </c>
      <c r="AT4" t="s">
        <v>1103</v>
      </c>
      <c r="AU4" t="s">
        <v>490</v>
      </c>
      <c r="AV4" t="s">
        <v>514</v>
      </c>
      <c r="AW4" t="s">
        <v>1115</v>
      </c>
      <c r="AX4" t="s">
        <v>1161</v>
      </c>
      <c r="AY4" t="s">
        <v>2446</v>
      </c>
      <c r="AZ4" t="s">
        <v>1046</v>
      </c>
      <c r="BA4" t="s">
        <v>2447</v>
      </c>
      <c r="BB4" t="s">
        <v>431</v>
      </c>
      <c r="BC4" t="s">
        <v>1181</v>
      </c>
      <c r="BD4" t="s">
        <v>586</v>
      </c>
      <c r="BE4" t="s">
        <v>1293</v>
      </c>
      <c r="BF4" t="s">
        <v>606</v>
      </c>
      <c r="BG4" t="s">
        <v>2448</v>
      </c>
      <c r="BH4" t="s">
        <v>2449</v>
      </c>
      <c r="BI4" t="s">
        <v>623</v>
      </c>
      <c r="BJ4" t="s">
        <v>2450</v>
      </c>
    </row>
    <row r="5" spans="1:62" x14ac:dyDescent="0.3">
      <c r="A5" s="17" t="s">
        <v>2706</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v>1</v>
      </c>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v>1</v>
      </c>
    </row>
    <row r="6" spans="1:62" x14ac:dyDescent="0.3">
      <c r="A6" s="17" t="s">
        <v>2707</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v>1</v>
      </c>
      <c r="AY6" s="18"/>
      <c r="AZ6" s="18"/>
      <c r="BA6" s="18"/>
      <c r="BB6" s="18"/>
      <c r="BC6" s="18"/>
      <c r="BD6" s="18"/>
      <c r="BE6" s="18"/>
      <c r="BF6" s="18"/>
      <c r="BG6" s="18"/>
      <c r="BH6" s="18"/>
      <c r="BI6" s="18"/>
      <c r="BJ6" s="18">
        <v>1</v>
      </c>
    </row>
    <row r="7" spans="1:62" x14ac:dyDescent="0.3">
      <c r="A7" s="17" t="s">
        <v>2708</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v>1</v>
      </c>
      <c r="AQ7" s="18"/>
      <c r="AR7" s="18"/>
      <c r="AS7" s="18"/>
      <c r="AT7" s="18"/>
      <c r="AU7" s="18">
        <v>1</v>
      </c>
      <c r="AV7" s="18"/>
      <c r="AW7" s="18"/>
      <c r="AX7" s="18">
        <v>1</v>
      </c>
      <c r="AY7" s="18"/>
      <c r="AZ7" s="18"/>
      <c r="BA7" s="18"/>
      <c r="BB7" s="18"/>
      <c r="BC7" s="18"/>
      <c r="BD7" s="18"/>
      <c r="BE7" s="18"/>
      <c r="BF7" s="18"/>
      <c r="BG7" s="18"/>
      <c r="BH7" s="18"/>
      <c r="BI7" s="18"/>
      <c r="BJ7" s="18">
        <v>3</v>
      </c>
    </row>
    <row r="8" spans="1:62" x14ac:dyDescent="0.3">
      <c r="A8" s="17" t="s">
        <v>2709</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v>1</v>
      </c>
      <c r="AF8" s="18"/>
      <c r="AG8" s="18"/>
      <c r="AH8" s="18"/>
      <c r="AI8" s="18"/>
      <c r="AJ8" s="18"/>
      <c r="AK8" s="18"/>
      <c r="AL8" s="18"/>
      <c r="AM8" s="18"/>
      <c r="AN8" s="18"/>
      <c r="AO8" s="18"/>
      <c r="AP8" s="18">
        <v>1</v>
      </c>
      <c r="AQ8" s="18"/>
      <c r="AR8" s="18"/>
      <c r="AS8" s="18"/>
      <c r="AT8" s="18"/>
      <c r="AU8" s="18"/>
      <c r="AV8" s="18"/>
      <c r="AW8" s="18"/>
      <c r="AX8" s="18"/>
      <c r="AY8" s="18"/>
      <c r="AZ8" s="18"/>
      <c r="BA8" s="18"/>
      <c r="BB8" s="18"/>
      <c r="BC8" s="18">
        <v>1</v>
      </c>
      <c r="BD8" s="18"/>
      <c r="BE8" s="18"/>
      <c r="BF8" s="18"/>
      <c r="BG8" s="18"/>
      <c r="BH8" s="18"/>
      <c r="BI8" s="18"/>
      <c r="BJ8" s="18">
        <v>3</v>
      </c>
    </row>
    <row r="9" spans="1:62" x14ac:dyDescent="0.3">
      <c r="A9" s="17" t="s">
        <v>2710</v>
      </c>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v>1</v>
      </c>
      <c r="AX9" s="18">
        <v>1</v>
      </c>
      <c r="AY9" s="18"/>
      <c r="AZ9" s="18"/>
      <c r="BA9" s="18"/>
      <c r="BB9" s="18"/>
      <c r="BC9" s="18"/>
      <c r="BD9" s="18"/>
      <c r="BE9" s="18"/>
      <c r="BF9" s="18"/>
      <c r="BG9" s="18"/>
      <c r="BH9" s="18"/>
      <c r="BI9" s="18"/>
      <c r="BJ9" s="18">
        <v>2</v>
      </c>
    </row>
    <row r="10" spans="1:62" x14ac:dyDescent="0.3">
      <c r="A10" s="17" t="s">
        <v>2711</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v>1</v>
      </c>
      <c r="BG10" s="18"/>
      <c r="BH10" s="18"/>
      <c r="BI10" s="18"/>
      <c r="BJ10" s="18">
        <v>1</v>
      </c>
    </row>
    <row r="11" spans="1:62" x14ac:dyDescent="0.3">
      <c r="A11" s="17" t="s">
        <v>2712</v>
      </c>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v>1</v>
      </c>
      <c r="BE11" s="18"/>
      <c r="BF11" s="18"/>
      <c r="BG11" s="18"/>
      <c r="BH11" s="18"/>
      <c r="BI11" s="18"/>
      <c r="BJ11" s="18">
        <v>1</v>
      </c>
    </row>
    <row r="12" spans="1:62" x14ac:dyDescent="0.3">
      <c r="A12" s="17" t="s">
        <v>2713</v>
      </c>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v>1</v>
      </c>
      <c r="AJ12" s="18"/>
      <c r="AK12" s="18"/>
      <c r="AL12" s="18"/>
      <c r="AM12" s="18"/>
      <c r="AN12" s="18"/>
      <c r="AO12" s="18"/>
      <c r="AP12" s="18"/>
      <c r="AQ12" s="18"/>
      <c r="AR12" s="18"/>
      <c r="AS12" s="18"/>
      <c r="AT12" s="18"/>
      <c r="AU12" s="18"/>
      <c r="AV12" s="18"/>
      <c r="AW12" s="18"/>
      <c r="AX12" s="18">
        <v>1</v>
      </c>
      <c r="AY12" s="18"/>
      <c r="AZ12" s="18"/>
      <c r="BA12" s="18"/>
      <c r="BB12" s="18"/>
      <c r="BC12" s="18"/>
      <c r="BD12" s="18"/>
      <c r="BE12" s="18"/>
      <c r="BF12" s="18"/>
      <c r="BG12" s="18"/>
      <c r="BH12" s="18"/>
      <c r="BI12" s="18"/>
      <c r="BJ12" s="18">
        <v>2</v>
      </c>
    </row>
    <row r="13" spans="1:62" x14ac:dyDescent="0.3">
      <c r="A13" s="17" t="s">
        <v>2714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v>1</v>
      </c>
      <c r="AU13" s="18"/>
      <c r="AV13" s="18"/>
      <c r="AW13" s="18">
        <v>1</v>
      </c>
      <c r="AX13" s="18"/>
      <c r="AY13" s="18"/>
      <c r="AZ13" s="18"/>
      <c r="BA13" s="18"/>
      <c r="BB13" s="18"/>
      <c r="BC13" s="18"/>
      <c r="BD13" s="18"/>
      <c r="BE13" s="18"/>
      <c r="BF13" s="18"/>
      <c r="BG13" s="18"/>
      <c r="BH13" s="18"/>
      <c r="BI13" s="18">
        <v>1</v>
      </c>
      <c r="BJ13" s="18">
        <v>3</v>
      </c>
    </row>
    <row r="14" spans="1:62" x14ac:dyDescent="0.3">
      <c r="A14" s="17" t="s">
        <v>2715</v>
      </c>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v>1</v>
      </c>
      <c r="AK14" s="18"/>
      <c r="AL14" s="18"/>
      <c r="AM14" s="18"/>
      <c r="AN14" s="18"/>
      <c r="AO14" s="18"/>
      <c r="AP14" s="18"/>
      <c r="AQ14" s="18"/>
      <c r="AR14" s="18"/>
      <c r="AS14" s="18"/>
      <c r="AT14" s="18"/>
      <c r="AU14" s="18"/>
      <c r="AV14" s="18"/>
      <c r="AW14" s="18"/>
      <c r="AX14" s="18"/>
      <c r="AY14" s="18"/>
      <c r="AZ14" s="18"/>
      <c r="BA14" s="18"/>
      <c r="BB14" s="18"/>
      <c r="BC14" s="18"/>
      <c r="BD14" s="18"/>
      <c r="BE14" s="18"/>
      <c r="BF14" s="18">
        <v>1</v>
      </c>
      <c r="BG14" s="18"/>
      <c r="BH14" s="18"/>
      <c r="BI14" s="18"/>
      <c r="BJ14" s="18">
        <v>2</v>
      </c>
    </row>
    <row r="15" spans="1:62" x14ac:dyDescent="0.3">
      <c r="A15" s="17" t="s">
        <v>2716</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v>1</v>
      </c>
      <c r="AM15" s="18"/>
      <c r="AN15" s="18"/>
      <c r="AO15" s="18"/>
      <c r="AP15" s="18"/>
      <c r="AQ15" s="18"/>
      <c r="AR15" s="18"/>
      <c r="AS15" s="18"/>
      <c r="AT15" s="18"/>
      <c r="AU15" s="18"/>
      <c r="AV15" s="18">
        <v>1</v>
      </c>
      <c r="AW15" s="18"/>
      <c r="AX15" s="18"/>
      <c r="AY15" s="18"/>
      <c r="AZ15" s="18"/>
      <c r="BA15" s="18"/>
      <c r="BB15" s="18"/>
      <c r="BC15" s="18"/>
      <c r="BD15" s="18"/>
      <c r="BE15" s="18"/>
      <c r="BF15" s="18"/>
      <c r="BG15" s="18"/>
      <c r="BH15" s="18"/>
      <c r="BI15" s="18"/>
      <c r="BJ15" s="18">
        <v>2</v>
      </c>
    </row>
    <row r="16" spans="1:62" x14ac:dyDescent="0.3">
      <c r="A16" s="17" t="s">
        <v>2717</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v>1</v>
      </c>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v>1</v>
      </c>
    </row>
    <row r="17" spans="1:62" x14ac:dyDescent="0.3">
      <c r="A17" s="17" t="s">
        <v>2718</v>
      </c>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v>1</v>
      </c>
      <c r="AQ17" s="18"/>
      <c r="AR17" s="18"/>
      <c r="AS17" s="18"/>
      <c r="AT17" s="18"/>
      <c r="AU17" s="18"/>
      <c r="AV17" s="18"/>
      <c r="AW17" s="18"/>
      <c r="AX17" s="18"/>
      <c r="AY17" s="18"/>
      <c r="AZ17" s="18"/>
      <c r="BA17" s="18"/>
      <c r="BB17" s="18"/>
      <c r="BC17" s="18"/>
      <c r="BD17" s="18"/>
      <c r="BE17" s="18"/>
      <c r="BF17" s="18"/>
      <c r="BG17" s="18"/>
      <c r="BH17" s="18"/>
      <c r="BI17" s="18"/>
      <c r="BJ17" s="18">
        <v>1</v>
      </c>
    </row>
    <row r="18" spans="1:62" x14ac:dyDescent="0.3">
      <c r="A18" s="17" t="s">
        <v>2719</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v>1</v>
      </c>
      <c r="AQ18" s="18"/>
      <c r="AR18" s="18"/>
      <c r="AS18" s="18"/>
      <c r="AT18" s="18"/>
      <c r="AU18" s="18"/>
      <c r="AV18" s="18"/>
      <c r="AW18" s="18"/>
      <c r="AX18" s="18"/>
      <c r="AY18" s="18"/>
      <c r="AZ18" s="18"/>
      <c r="BA18" s="18"/>
      <c r="BB18" s="18"/>
      <c r="BC18" s="18"/>
      <c r="BD18" s="18"/>
      <c r="BE18" s="18"/>
      <c r="BF18" s="18"/>
      <c r="BG18" s="18"/>
      <c r="BH18" s="18"/>
      <c r="BI18" s="18"/>
      <c r="BJ18" s="18">
        <v>1</v>
      </c>
    </row>
    <row r="19" spans="1:62" x14ac:dyDescent="0.3">
      <c r="A19" s="17" t="s">
        <v>2720</v>
      </c>
      <c r="B19" s="18"/>
      <c r="C19" s="18"/>
      <c r="D19" s="18"/>
      <c r="E19" s="18"/>
      <c r="F19" s="18"/>
      <c r="G19" s="18"/>
      <c r="H19" s="18"/>
      <c r="I19" s="18">
        <v>1</v>
      </c>
      <c r="J19" s="18"/>
      <c r="K19" s="18"/>
      <c r="L19" s="18"/>
      <c r="M19" s="18"/>
      <c r="N19" s="18"/>
      <c r="O19" s="18"/>
      <c r="P19" s="18"/>
      <c r="Q19" s="18"/>
      <c r="R19" s="18"/>
      <c r="S19" s="18"/>
      <c r="T19" s="18"/>
      <c r="U19" s="18"/>
      <c r="V19" s="18"/>
      <c r="W19" s="18"/>
      <c r="X19" s="18">
        <v>1</v>
      </c>
      <c r="Y19" s="18">
        <v>1</v>
      </c>
      <c r="Z19" s="18"/>
      <c r="AA19" s="18"/>
      <c r="AB19" s="18">
        <v>1</v>
      </c>
      <c r="AC19" s="18"/>
      <c r="AD19" s="18"/>
      <c r="AE19" s="18"/>
      <c r="AF19" s="18"/>
      <c r="AG19" s="18"/>
      <c r="AH19" s="18"/>
      <c r="AI19" s="18"/>
      <c r="AJ19" s="18"/>
      <c r="AK19" s="18"/>
      <c r="AL19" s="18"/>
      <c r="AM19" s="18"/>
      <c r="AN19" s="18"/>
      <c r="AO19" s="18">
        <v>1</v>
      </c>
      <c r="AP19" s="18"/>
      <c r="AQ19" s="18"/>
      <c r="AR19" s="18"/>
      <c r="AS19" s="18"/>
      <c r="AT19" s="18">
        <v>1</v>
      </c>
      <c r="AU19" s="18"/>
      <c r="AV19" s="18"/>
      <c r="AW19" s="18"/>
      <c r="AX19" s="18"/>
      <c r="AY19" s="18">
        <v>1</v>
      </c>
      <c r="AZ19" s="18"/>
      <c r="BA19" s="18">
        <v>1</v>
      </c>
      <c r="BB19" s="18"/>
      <c r="BC19" s="18"/>
      <c r="BD19" s="18"/>
      <c r="BE19" s="18"/>
      <c r="BF19" s="18"/>
      <c r="BG19" s="18"/>
      <c r="BH19" s="18"/>
      <c r="BI19" s="18"/>
      <c r="BJ19" s="18">
        <v>8</v>
      </c>
    </row>
    <row r="20" spans="1:62" x14ac:dyDescent="0.3">
      <c r="A20" s="17" t="s">
        <v>2721</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v>1</v>
      </c>
      <c r="AS20" s="18"/>
      <c r="AT20" s="18">
        <v>1</v>
      </c>
      <c r="AU20" s="18"/>
      <c r="AV20" s="18"/>
      <c r="AW20" s="18"/>
      <c r="AX20" s="18"/>
      <c r="AY20" s="18"/>
      <c r="AZ20" s="18"/>
      <c r="BA20" s="18"/>
      <c r="BB20" s="18"/>
      <c r="BC20" s="18"/>
      <c r="BD20" s="18"/>
      <c r="BE20" s="18"/>
      <c r="BF20" s="18"/>
      <c r="BG20" s="18"/>
      <c r="BH20" s="18"/>
      <c r="BI20" s="18"/>
      <c r="BJ20" s="18">
        <v>2</v>
      </c>
    </row>
    <row r="21" spans="1:62" x14ac:dyDescent="0.3">
      <c r="A21" s="17" t="s">
        <v>2722</v>
      </c>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v>1</v>
      </c>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v>1</v>
      </c>
    </row>
    <row r="22" spans="1:62" x14ac:dyDescent="0.3">
      <c r="A22" s="17" t="s">
        <v>2463</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v>1</v>
      </c>
      <c r="AM22" s="18"/>
      <c r="AN22" s="18"/>
      <c r="AO22" s="18"/>
      <c r="AP22" s="18">
        <v>1</v>
      </c>
      <c r="AQ22" s="18"/>
      <c r="AR22" s="18"/>
      <c r="AS22" s="18"/>
      <c r="AT22" s="18"/>
      <c r="AU22" s="18"/>
      <c r="AV22" s="18"/>
      <c r="AW22" s="18"/>
      <c r="AX22" s="18">
        <v>1</v>
      </c>
      <c r="AY22" s="18"/>
      <c r="AZ22" s="18"/>
      <c r="BA22" s="18"/>
      <c r="BB22" s="18"/>
      <c r="BC22" s="18"/>
      <c r="BD22" s="18"/>
      <c r="BE22" s="18"/>
      <c r="BF22" s="18"/>
      <c r="BG22" s="18"/>
      <c r="BH22" s="18"/>
      <c r="BI22" s="18"/>
      <c r="BJ22" s="18">
        <v>3</v>
      </c>
    </row>
    <row r="23" spans="1:62" x14ac:dyDescent="0.3">
      <c r="A23" s="17" t="s">
        <v>2723</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v>1</v>
      </c>
      <c r="AQ23" s="18"/>
      <c r="AR23" s="18"/>
      <c r="AS23" s="18"/>
      <c r="AT23" s="18"/>
      <c r="AU23" s="18"/>
      <c r="AV23" s="18"/>
      <c r="AW23" s="18"/>
      <c r="AX23" s="18"/>
      <c r="AY23" s="18"/>
      <c r="AZ23" s="18"/>
      <c r="BA23" s="18"/>
      <c r="BB23" s="18"/>
      <c r="BC23" s="18"/>
      <c r="BD23" s="18"/>
      <c r="BE23" s="18"/>
      <c r="BF23" s="18"/>
      <c r="BG23" s="18"/>
      <c r="BH23" s="18"/>
      <c r="BI23" s="18"/>
      <c r="BJ23" s="18">
        <v>1</v>
      </c>
    </row>
    <row r="24" spans="1:62" x14ac:dyDescent="0.3">
      <c r="A24" s="17" t="s">
        <v>2724</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v>1</v>
      </c>
      <c r="AO24" s="18"/>
      <c r="AP24" s="18"/>
      <c r="AQ24" s="18"/>
      <c r="AR24" s="18"/>
      <c r="AS24" s="18"/>
      <c r="AT24" s="18"/>
      <c r="AU24" s="18"/>
      <c r="AV24" s="18"/>
      <c r="AW24" s="18"/>
      <c r="AX24" s="18"/>
      <c r="AY24" s="18"/>
      <c r="AZ24" s="18"/>
      <c r="BA24" s="18"/>
      <c r="BB24" s="18"/>
      <c r="BC24" s="18"/>
      <c r="BD24" s="18"/>
      <c r="BE24" s="18"/>
      <c r="BF24" s="18"/>
      <c r="BG24" s="18"/>
      <c r="BH24" s="18"/>
      <c r="BI24" s="18"/>
      <c r="BJ24" s="18">
        <v>1</v>
      </c>
    </row>
    <row r="25" spans="1:62" x14ac:dyDescent="0.3">
      <c r="A25" s="17" t="s">
        <v>2725</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v>1</v>
      </c>
      <c r="AU25" s="18"/>
      <c r="AV25" s="18"/>
      <c r="AW25" s="18"/>
      <c r="AX25" s="18"/>
      <c r="AY25" s="18"/>
      <c r="AZ25" s="18"/>
      <c r="BA25" s="18"/>
      <c r="BB25" s="18"/>
      <c r="BC25" s="18"/>
      <c r="BD25" s="18"/>
      <c r="BE25" s="18"/>
      <c r="BF25" s="18"/>
      <c r="BG25" s="18"/>
      <c r="BH25" s="18"/>
      <c r="BI25" s="18"/>
      <c r="BJ25" s="18">
        <v>1</v>
      </c>
    </row>
    <row r="26" spans="1:62" x14ac:dyDescent="0.3">
      <c r="A26" s="17" t="s">
        <v>2468</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v>1</v>
      </c>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v>1</v>
      </c>
    </row>
    <row r="27" spans="1:62" x14ac:dyDescent="0.3">
      <c r="A27" s="17" t="s">
        <v>2726</v>
      </c>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v>1</v>
      </c>
      <c r="BI27" s="18"/>
      <c r="BJ27" s="18">
        <v>1</v>
      </c>
    </row>
    <row r="28" spans="1:62" x14ac:dyDescent="0.3">
      <c r="A28" s="17" t="s">
        <v>2727</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v>1</v>
      </c>
      <c r="BE28" s="18"/>
      <c r="BF28" s="18"/>
      <c r="BG28" s="18"/>
      <c r="BH28" s="18"/>
      <c r="BI28" s="18"/>
      <c r="BJ28" s="18">
        <v>1</v>
      </c>
    </row>
    <row r="29" spans="1:62" x14ac:dyDescent="0.3">
      <c r="A29" s="17" t="s">
        <v>2728</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v>1</v>
      </c>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v>1</v>
      </c>
    </row>
    <row r="30" spans="1:62" x14ac:dyDescent="0.3">
      <c r="A30" s="17" t="s">
        <v>2729</v>
      </c>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v>1</v>
      </c>
      <c r="AV30" s="18"/>
      <c r="AW30" s="18"/>
      <c r="AX30" s="18"/>
      <c r="AY30" s="18"/>
      <c r="AZ30" s="18"/>
      <c r="BA30" s="18"/>
      <c r="BB30" s="18"/>
      <c r="BC30" s="18"/>
      <c r="BD30" s="18"/>
      <c r="BE30" s="18"/>
      <c r="BF30" s="18"/>
      <c r="BG30" s="18"/>
      <c r="BH30" s="18"/>
      <c r="BI30" s="18"/>
      <c r="BJ30" s="18">
        <v>1</v>
      </c>
    </row>
    <row r="31" spans="1:62" x14ac:dyDescent="0.3">
      <c r="A31" s="17" t="s">
        <v>2473</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v>1</v>
      </c>
      <c r="AX31" s="18"/>
      <c r="AY31" s="18"/>
      <c r="AZ31" s="18"/>
      <c r="BA31" s="18"/>
      <c r="BB31" s="18"/>
      <c r="BC31" s="18"/>
      <c r="BD31" s="18"/>
      <c r="BE31" s="18"/>
      <c r="BF31" s="18"/>
      <c r="BG31" s="18"/>
      <c r="BH31" s="18"/>
      <c r="BI31" s="18"/>
      <c r="BJ31" s="18">
        <v>1</v>
      </c>
    </row>
    <row r="32" spans="1:62" x14ac:dyDescent="0.3">
      <c r="A32" s="17" t="s">
        <v>701</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v>1</v>
      </c>
      <c r="BA32" s="18"/>
      <c r="BB32" s="18"/>
      <c r="BC32" s="18"/>
      <c r="BD32" s="18"/>
      <c r="BE32" s="18"/>
      <c r="BF32" s="18"/>
      <c r="BG32" s="18"/>
      <c r="BH32" s="18"/>
      <c r="BI32" s="18"/>
      <c r="BJ32" s="18">
        <v>1</v>
      </c>
    </row>
    <row r="33" spans="1:62" x14ac:dyDescent="0.3">
      <c r="A33" s="17" t="s">
        <v>2730</v>
      </c>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v>1</v>
      </c>
      <c r="AY33" s="18"/>
      <c r="AZ33" s="18"/>
      <c r="BA33" s="18"/>
      <c r="BB33" s="18"/>
      <c r="BC33" s="18"/>
      <c r="BD33" s="18"/>
      <c r="BE33" s="18"/>
      <c r="BF33" s="18"/>
      <c r="BG33" s="18"/>
      <c r="BH33" s="18"/>
      <c r="BI33" s="18"/>
      <c r="BJ33" s="18">
        <v>1</v>
      </c>
    </row>
    <row r="34" spans="1:62" x14ac:dyDescent="0.3">
      <c r="A34" s="17" t="s">
        <v>496</v>
      </c>
      <c r="B34" s="18"/>
      <c r="C34" s="18"/>
      <c r="D34" s="18"/>
      <c r="E34" s="18"/>
      <c r="F34" s="18"/>
      <c r="G34" s="18"/>
      <c r="H34" s="18"/>
      <c r="I34" s="18"/>
      <c r="J34" s="18"/>
      <c r="K34" s="18">
        <v>1</v>
      </c>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v>1</v>
      </c>
    </row>
    <row r="35" spans="1:62" x14ac:dyDescent="0.3">
      <c r="A35" s="17" t="s">
        <v>2731</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v>1</v>
      </c>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v>1</v>
      </c>
    </row>
    <row r="36" spans="1:62" x14ac:dyDescent="0.3">
      <c r="A36" s="17" t="s">
        <v>2475</v>
      </c>
      <c r="B36" s="18"/>
      <c r="C36" s="18"/>
      <c r="D36" s="18"/>
      <c r="E36" s="18"/>
      <c r="F36" s="18"/>
      <c r="G36" s="18"/>
      <c r="H36" s="18"/>
      <c r="I36" s="18"/>
      <c r="J36" s="18"/>
      <c r="K36" s="18">
        <v>1</v>
      </c>
      <c r="L36" s="18"/>
      <c r="M36" s="18"/>
      <c r="N36" s="18"/>
      <c r="O36" s="18"/>
      <c r="P36" s="18"/>
      <c r="Q36" s="18"/>
      <c r="R36" s="18"/>
      <c r="S36" s="18"/>
      <c r="T36" s="18"/>
      <c r="U36" s="18"/>
      <c r="V36" s="18"/>
      <c r="W36" s="18"/>
      <c r="X36" s="18"/>
      <c r="Y36" s="18"/>
      <c r="Z36" s="18"/>
      <c r="AA36" s="18"/>
      <c r="AB36" s="18"/>
      <c r="AC36" s="18"/>
      <c r="AD36" s="18">
        <v>1</v>
      </c>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v>2</v>
      </c>
    </row>
    <row r="37" spans="1:62" x14ac:dyDescent="0.3">
      <c r="A37" s="17" t="s">
        <v>2732</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v>1</v>
      </c>
      <c r="AY37" s="18"/>
      <c r="AZ37" s="18"/>
      <c r="BA37" s="18"/>
      <c r="BB37" s="18"/>
      <c r="BC37" s="18"/>
      <c r="BD37" s="18"/>
      <c r="BE37" s="18"/>
      <c r="BF37" s="18"/>
      <c r="BG37" s="18"/>
      <c r="BH37" s="18"/>
      <c r="BI37" s="18"/>
      <c r="BJ37" s="18">
        <v>1</v>
      </c>
    </row>
    <row r="38" spans="1:62" x14ac:dyDescent="0.3">
      <c r="A38" s="17" t="s">
        <v>2733</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v>1</v>
      </c>
      <c r="BE38" s="18"/>
      <c r="BF38" s="18"/>
      <c r="BG38" s="18"/>
      <c r="BH38" s="18"/>
      <c r="BI38" s="18"/>
      <c r="BJ38" s="18">
        <v>1</v>
      </c>
    </row>
    <row r="39" spans="1:62" x14ac:dyDescent="0.3">
      <c r="A39" s="17" t="s">
        <v>2734</v>
      </c>
      <c r="B39" s="18">
        <v>1</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v>1</v>
      </c>
    </row>
    <row r="40" spans="1:62" x14ac:dyDescent="0.3">
      <c r="A40" s="17" t="s">
        <v>2735</v>
      </c>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v>1</v>
      </c>
      <c r="BF40" s="18"/>
      <c r="BG40" s="18"/>
      <c r="BH40" s="18"/>
      <c r="BI40" s="18"/>
      <c r="BJ40" s="18">
        <v>1</v>
      </c>
    </row>
    <row r="41" spans="1:62" x14ac:dyDescent="0.3">
      <c r="A41" s="17" t="s">
        <v>1821</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v>1</v>
      </c>
      <c r="AQ41" s="18"/>
      <c r="AR41" s="18"/>
      <c r="AS41" s="18"/>
      <c r="AT41" s="18"/>
      <c r="AU41" s="18"/>
      <c r="AV41" s="18"/>
      <c r="AW41" s="18"/>
      <c r="AX41" s="18">
        <v>1</v>
      </c>
      <c r="AY41" s="18"/>
      <c r="AZ41" s="18"/>
      <c r="BA41" s="18"/>
      <c r="BB41" s="18"/>
      <c r="BC41" s="18"/>
      <c r="BD41" s="18"/>
      <c r="BE41" s="18"/>
      <c r="BF41" s="18"/>
      <c r="BG41" s="18"/>
      <c r="BH41" s="18"/>
      <c r="BI41" s="18"/>
      <c r="BJ41" s="18">
        <v>2</v>
      </c>
    </row>
    <row r="42" spans="1:62" x14ac:dyDescent="0.3">
      <c r="A42" s="17" t="s">
        <v>2736</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v>1</v>
      </c>
      <c r="AO42" s="18"/>
      <c r="AP42" s="18"/>
      <c r="AQ42" s="18"/>
      <c r="AR42" s="18"/>
      <c r="AS42" s="18"/>
      <c r="AT42" s="18"/>
      <c r="AU42" s="18"/>
      <c r="AV42" s="18"/>
      <c r="AW42" s="18"/>
      <c r="AX42" s="18"/>
      <c r="AY42" s="18"/>
      <c r="AZ42" s="18"/>
      <c r="BA42" s="18"/>
      <c r="BB42" s="18"/>
      <c r="BC42" s="18"/>
      <c r="BD42" s="18"/>
      <c r="BE42" s="18"/>
      <c r="BF42" s="18"/>
      <c r="BG42" s="18"/>
      <c r="BH42" s="18"/>
      <c r="BI42" s="18"/>
      <c r="BJ42" s="18">
        <v>1</v>
      </c>
    </row>
    <row r="43" spans="1:62" x14ac:dyDescent="0.3">
      <c r="A43" s="17" t="s">
        <v>2737</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v>1</v>
      </c>
      <c r="BG43" s="18"/>
      <c r="BH43" s="18"/>
      <c r="BI43" s="18"/>
      <c r="BJ43" s="18">
        <v>1</v>
      </c>
    </row>
    <row r="44" spans="1:62" x14ac:dyDescent="0.3">
      <c r="A44" s="17" t="s">
        <v>2738</v>
      </c>
      <c r="B44" s="18"/>
      <c r="C44" s="18"/>
      <c r="D44" s="18"/>
      <c r="E44" s="18"/>
      <c r="F44" s="18"/>
      <c r="G44" s="18"/>
      <c r="H44" s="18"/>
      <c r="I44" s="18"/>
      <c r="J44" s="18"/>
      <c r="K44" s="18"/>
      <c r="L44" s="18"/>
      <c r="M44" s="18">
        <v>1</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v>1</v>
      </c>
      <c r="AO44" s="18"/>
      <c r="AP44" s="18">
        <v>1</v>
      </c>
      <c r="AQ44" s="18"/>
      <c r="AR44" s="18"/>
      <c r="AS44" s="18"/>
      <c r="AT44" s="18">
        <v>1</v>
      </c>
      <c r="AU44" s="18"/>
      <c r="AV44" s="18"/>
      <c r="AW44" s="18"/>
      <c r="AX44" s="18"/>
      <c r="AY44" s="18"/>
      <c r="AZ44" s="18"/>
      <c r="BA44" s="18"/>
      <c r="BB44" s="18"/>
      <c r="BC44" s="18"/>
      <c r="BD44" s="18"/>
      <c r="BE44" s="18"/>
      <c r="BF44" s="18"/>
      <c r="BG44" s="18"/>
      <c r="BH44" s="18"/>
      <c r="BI44" s="18"/>
      <c r="BJ44" s="18">
        <v>4</v>
      </c>
    </row>
    <row r="45" spans="1:62" x14ac:dyDescent="0.3">
      <c r="A45" s="17" t="s">
        <v>2739</v>
      </c>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v>1</v>
      </c>
      <c r="AY45" s="18"/>
      <c r="AZ45" s="18"/>
      <c r="BA45" s="18"/>
      <c r="BB45" s="18"/>
      <c r="BC45" s="18"/>
      <c r="BD45" s="18"/>
      <c r="BE45" s="18"/>
      <c r="BF45" s="18"/>
      <c r="BG45" s="18"/>
      <c r="BH45" s="18"/>
      <c r="BI45" s="18"/>
      <c r="BJ45" s="18">
        <v>1</v>
      </c>
    </row>
    <row r="46" spans="1:62" x14ac:dyDescent="0.3">
      <c r="A46" s="17" t="s">
        <v>2740</v>
      </c>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v>1</v>
      </c>
      <c r="BG46" s="18"/>
      <c r="BH46" s="18"/>
      <c r="BI46" s="18"/>
      <c r="BJ46" s="18">
        <v>1</v>
      </c>
    </row>
    <row r="47" spans="1:62" x14ac:dyDescent="0.3">
      <c r="A47" s="17" t="s">
        <v>2078</v>
      </c>
      <c r="B47" s="18"/>
      <c r="C47" s="18"/>
      <c r="D47" s="18"/>
      <c r="E47" s="18"/>
      <c r="F47" s="18"/>
      <c r="G47" s="18"/>
      <c r="H47" s="18"/>
      <c r="I47" s="18"/>
      <c r="J47" s="18"/>
      <c r="K47" s="18"/>
      <c r="L47" s="18"/>
      <c r="M47" s="18">
        <v>1</v>
      </c>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v>1</v>
      </c>
      <c r="AU47" s="18"/>
      <c r="AV47" s="18"/>
      <c r="AW47" s="18"/>
      <c r="AX47" s="18"/>
      <c r="AY47" s="18"/>
      <c r="AZ47" s="18"/>
      <c r="BA47" s="18"/>
      <c r="BB47" s="18"/>
      <c r="BC47" s="18"/>
      <c r="BD47" s="18"/>
      <c r="BE47" s="18"/>
      <c r="BF47" s="18"/>
      <c r="BG47" s="18"/>
      <c r="BH47" s="18"/>
      <c r="BI47" s="18"/>
      <c r="BJ47" s="18">
        <v>2</v>
      </c>
    </row>
    <row r="48" spans="1:62" x14ac:dyDescent="0.3">
      <c r="A48" s="17" t="s">
        <v>2488</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v>1</v>
      </c>
      <c r="AQ48" s="18"/>
      <c r="AR48" s="18"/>
      <c r="AS48" s="18"/>
      <c r="AT48" s="18"/>
      <c r="AU48" s="18"/>
      <c r="AV48" s="18"/>
      <c r="AW48" s="18"/>
      <c r="AX48" s="18"/>
      <c r="AY48" s="18"/>
      <c r="AZ48" s="18"/>
      <c r="BA48" s="18"/>
      <c r="BB48" s="18"/>
      <c r="BC48" s="18"/>
      <c r="BD48" s="18"/>
      <c r="BE48" s="18"/>
      <c r="BF48" s="18"/>
      <c r="BG48" s="18"/>
      <c r="BH48" s="18"/>
      <c r="BI48" s="18"/>
      <c r="BJ48" s="18">
        <v>1</v>
      </c>
    </row>
    <row r="49" spans="1:62" x14ac:dyDescent="0.3">
      <c r="A49" s="17" t="s">
        <v>2741</v>
      </c>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v>1</v>
      </c>
      <c r="AM49" s="18"/>
      <c r="AN49" s="18"/>
      <c r="AO49" s="18"/>
      <c r="AP49" s="18">
        <v>1</v>
      </c>
      <c r="AQ49" s="18"/>
      <c r="AR49" s="18"/>
      <c r="AS49" s="18"/>
      <c r="AT49" s="18"/>
      <c r="AU49" s="18"/>
      <c r="AV49" s="18"/>
      <c r="AW49" s="18"/>
      <c r="AX49" s="18"/>
      <c r="AY49" s="18"/>
      <c r="AZ49" s="18"/>
      <c r="BA49" s="18"/>
      <c r="BB49" s="18"/>
      <c r="BC49" s="18"/>
      <c r="BD49" s="18"/>
      <c r="BE49" s="18"/>
      <c r="BF49" s="18"/>
      <c r="BG49" s="18"/>
      <c r="BH49" s="18"/>
      <c r="BI49" s="18"/>
      <c r="BJ49" s="18">
        <v>2</v>
      </c>
    </row>
    <row r="50" spans="1:62" x14ac:dyDescent="0.3">
      <c r="A50" s="17" t="s">
        <v>2742</v>
      </c>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v>1</v>
      </c>
      <c r="BA50" s="18"/>
      <c r="BB50" s="18"/>
      <c r="BC50" s="18"/>
      <c r="BD50" s="18"/>
      <c r="BE50" s="18"/>
      <c r="BF50" s="18"/>
      <c r="BG50" s="18"/>
      <c r="BH50" s="18"/>
      <c r="BI50" s="18"/>
      <c r="BJ50" s="18">
        <v>1</v>
      </c>
    </row>
    <row r="51" spans="1:62" x14ac:dyDescent="0.3">
      <c r="A51" s="17" t="s">
        <v>2743</v>
      </c>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v>1</v>
      </c>
      <c r="AM51" s="18"/>
      <c r="AN51" s="18"/>
      <c r="AO51" s="18"/>
      <c r="AP51" s="18">
        <v>1</v>
      </c>
      <c r="AQ51" s="18"/>
      <c r="AR51" s="18"/>
      <c r="AS51" s="18"/>
      <c r="AT51" s="18"/>
      <c r="AU51" s="18">
        <v>1</v>
      </c>
      <c r="AV51" s="18"/>
      <c r="AW51" s="18"/>
      <c r="AX51" s="18"/>
      <c r="AY51" s="18"/>
      <c r="AZ51" s="18"/>
      <c r="BA51" s="18"/>
      <c r="BB51" s="18"/>
      <c r="BC51" s="18"/>
      <c r="BD51" s="18"/>
      <c r="BE51" s="18"/>
      <c r="BF51" s="18"/>
      <c r="BG51" s="18"/>
      <c r="BH51" s="18"/>
      <c r="BI51" s="18"/>
      <c r="BJ51" s="18">
        <v>3</v>
      </c>
    </row>
    <row r="52" spans="1:62" x14ac:dyDescent="0.3">
      <c r="A52" s="17" t="s">
        <v>2744</v>
      </c>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v>1</v>
      </c>
      <c r="BE52" s="18"/>
      <c r="BF52" s="18"/>
      <c r="BG52" s="18"/>
      <c r="BH52" s="18"/>
      <c r="BI52" s="18"/>
      <c r="BJ52" s="18">
        <v>1</v>
      </c>
    </row>
    <row r="53" spans="1:62" x14ac:dyDescent="0.3">
      <c r="A53" s="17" t="s">
        <v>2745</v>
      </c>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v>1</v>
      </c>
      <c r="AF53" s="18">
        <v>1</v>
      </c>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v>2</v>
      </c>
    </row>
    <row r="54" spans="1:62" x14ac:dyDescent="0.3">
      <c r="A54" s="17" t="s">
        <v>2746</v>
      </c>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v>1</v>
      </c>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v>1</v>
      </c>
    </row>
    <row r="55" spans="1:62" x14ac:dyDescent="0.3">
      <c r="A55" s="17" t="s">
        <v>2747</v>
      </c>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v>1</v>
      </c>
      <c r="AQ55" s="18"/>
      <c r="AR55" s="18"/>
      <c r="AS55" s="18"/>
      <c r="AT55" s="18"/>
      <c r="AU55" s="18"/>
      <c r="AV55" s="18"/>
      <c r="AW55" s="18"/>
      <c r="AX55" s="18"/>
      <c r="AY55" s="18"/>
      <c r="AZ55" s="18"/>
      <c r="BA55" s="18"/>
      <c r="BB55" s="18"/>
      <c r="BC55" s="18"/>
      <c r="BD55" s="18"/>
      <c r="BE55" s="18"/>
      <c r="BF55" s="18"/>
      <c r="BG55" s="18"/>
      <c r="BH55" s="18"/>
      <c r="BI55" s="18"/>
      <c r="BJ55" s="18">
        <v>1</v>
      </c>
    </row>
    <row r="56" spans="1:62" x14ac:dyDescent="0.3">
      <c r="A56" s="17" t="s">
        <v>2492</v>
      </c>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v>1</v>
      </c>
      <c r="AN56" s="18"/>
      <c r="AO56" s="18"/>
      <c r="AP56" s="18"/>
      <c r="AQ56" s="18"/>
      <c r="AR56" s="18"/>
      <c r="AS56" s="18"/>
      <c r="AT56" s="18"/>
      <c r="AU56" s="18"/>
      <c r="AV56" s="18"/>
      <c r="AW56" s="18"/>
      <c r="AX56" s="18"/>
      <c r="AY56" s="18"/>
      <c r="AZ56" s="18"/>
      <c r="BA56" s="18"/>
      <c r="BB56" s="18"/>
      <c r="BC56" s="18"/>
      <c r="BD56" s="18"/>
      <c r="BE56" s="18"/>
      <c r="BF56" s="18"/>
      <c r="BG56" s="18"/>
      <c r="BH56" s="18"/>
      <c r="BI56" s="18"/>
      <c r="BJ56" s="18">
        <v>1</v>
      </c>
    </row>
    <row r="57" spans="1:62" x14ac:dyDescent="0.3">
      <c r="A57" s="17" t="s">
        <v>2748</v>
      </c>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v>1</v>
      </c>
      <c r="AY57" s="18"/>
      <c r="AZ57" s="18"/>
      <c r="BA57" s="18"/>
      <c r="BB57" s="18"/>
      <c r="BC57" s="18"/>
      <c r="BD57" s="18"/>
      <c r="BE57" s="18"/>
      <c r="BF57" s="18"/>
      <c r="BG57" s="18"/>
      <c r="BH57" s="18"/>
      <c r="BI57" s="18"/>
      <c r="BJ57" s="18">
        <v>1</v>
      </c>
    </row>
    <row r="58" spans="1:62" x14ac:dyDescent="0.3">
      <c r="A58" s="17" t="s">
        <v>2749</v>
      </c>
      <c r="B58" s="18"/>
      <c r="C58" s="18"/>
      <c r="D58" s="18"/>
      <c r="E58" s="18"/>
      <c r="F58" s="18"/>
      <c r="G58" s="18"/>
      <c r="H58" s="18"/>
      <c r="I58" s="18"/>
      <c r="J58" s="18"/>
      <c r="K58" s="18"/>
      <c r="L58" s="18"/>
      <c r="M58" s="18">
        <v>1</v>
      </c>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v>1</v>
      </c>
      <c r="AN58" s="18"/>
      <c r="AO58" s="18"/>
      <c r="AP58" s="18">
        <v>1</v>
      </c>
      <c r="AQ58" s="18"/>
      <c r="AR58" s="18"/>
      <c r="AS58" s="18"/>
      <c r="AT58" s="18"/>
      <c r="AU58" s="18"/>
      <c r="AV58" s="18"/>
      <c r="AW58" s="18"/>
      <c r="AX58" s="18"/>
      <c r="AY58" s="18"/>
      <c r="AZ58" s="18"/>
      <c r="BA58" s="18"/>
      <c r="BB58" s="18"/>
      <c r="BC58" s="18"/>
      <c r="BD58" s="18"/>
      <c r="BE58" s="18"/>
      <c r="BF58" s="18">
        <v>1</v>
      </c>
      <c r="BG58" s="18"/>
      <c r="BH58" s="18"/>
      <c r="BI58" s="18"/>
      <c r="BJ58" s="18">
        <v>4</v>
      </c>
    </row>
    <row r="59" spans="1:62" x14ac:dyDescent="0.3">
      <c r="A59" s="17" t="s">
        <v>2750</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v>1</v>
      </c>
      <c r="AU59" s="18"/>
      <c r="AV59" s="18"/>
      <c r="AW59" s="18"/>
      <c r="AX59" s="18">
        <v>1</v>
      </c>
      <c r="AY59" s="18"/>
      <c r="AZ59" s="18"/>
      <c r="BA59" s="18"/>
      <c r="BB59" s="18"/>
      <c r="BC59" s="18"/>
      <c r="BD59" s="18"/>
      <c r="BE59" s="18"/>
      <c r="BF59" s="18"/>
      <c r="BG59" s="18"/>
      <c r="BH59" s="18"/>
      <c r="BI59" s="18"/>
      <c r="BJ59" s="18">
        <v>2</v>
      </c>
    </row>
    <row r="60" spans="1:62" x14ac:dyDescent="0.3">
      <c r="A60" s="17" t="s">
        <v>2751</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v>1</v>
      </c>
      <c r="AN60" s="18"/>
      <c r="AO60" s="18"/>
      <c r="AP60" s="18"/>
      <c r="AQ60" s="18"/>
      <c r="AR60" s="18"/>
      <c r="AS60" s="18"/>
      <c r="AT60" s="18"/>
      <c r="AU60" s="18"/>
      <c r="AV60" s="18"/>
      <c r="AW60" s="18"/>
      <c r="AX60" s="18"/>
      <c r="AY60" s="18"/>
      <c r="AZ60" s="18"/>
      <c r="BA60" s="18"/>
      <c r="BB60" s="18"/>
      <c r="BC60" s="18"/>
      <c r="BD60" s="18"/>
      <c r="BE60" s="18"/>
      <c r="BF60" s="18"/>
      <c r="BG60" s="18"/>
      <c r="BH60" s="18"/>
      <c r="BI60" s="18"/>
      <c r="BJ60" s="18">
        <v>1</v>
      </c>
    </row>
    <row r="61" spans="1:62" x14ac:dyDescent="0.3">
      <c r="A61" s="17" t="s">
        <v>2752</v>
      </c>
      <c r="B61" s="18">
        <v>1</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v>1</v>
      </c>
    </row>
    <row r="62" spans="1:62" x14ac:dyDescent="0.3">
      <c r="A62" s="17" t="s">
        <v>2753</v>
      </c>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v>1</v>
      </c>
      <c r="AY62" s="18"/>
      <c r="AZ62" s="18"/>
      <c r="BA62" s="18"/>
      <c r="BB62" s="18"/>
      <c r="BC62" s="18"/>
      <c r="BD62" s="18"/>
      <c r="BE62" s="18"/>
      <c r="BF62" s="18"/>
      <c r="BG62" s="18"/>
      <c r="BH62" s="18"/>
      <c r="BI62" s="18"/>
      <c r="BJ62" s="18">
        <v>1</v>
      </c>
    </row>
    <row r="63" spans="1:62" x14ac:dyDescent="0.3">
      <c r="A63" s="17" t="s">
        <v>2754</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v>1</v>
      </c>
      <c r="AU63" s="18"/>
      <c r="AV63" s="18"/>
      <c r="AW63" s="18"/>
      <c r="AX63" s="18"/>
      <c r="AY63" s="18"/>
      <c r="AZ63" s="18"/>
      <c r="BA63" s="18"/>
      <c r="BB63" s="18"/>
      <c r="BC63" s="18"/>
      <c r="BD63" s="18"/>
      <c r="BE63" s="18"/>
      <c r="BF63" s="18"/>
      <c r="BG63" s="18"/>
      <c r="BH63" s="18"/>
      <c r="BI63" s="18"/>
      <c r="BJ63" s="18">
        <v>1</v>
      </c>
    </row>
    <row r="64" spans="1:62" x14ac:dyDescent="0.3">
      <c r="A64" s="17" t="s">
        <v>2755</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v>1</v>
      </c>
      <c r="BI64" s="18"/>
      <c r="BJ64" s="18">
        <v>1</v>
      </c>
    </row>
    <row r="65" spans="1:62" x14ac:dyDescent="0.3">
      <c r="A65" s="17" t="s">
        <v>2756</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v>1</v>
      </c>
      <c r="AY65" s="18"/>
      <c r="AZ65" s="18"/>
      <c r="BA65" s="18"/>
      <c r="BB65" s="18"/>
      <c r="BC65" s="18"/>
      <c r="BD65" s="18"/>
      <c r="BE65" s="18"/>
      <c r="BF65" s="18"/>
      <c r="BG65" s="18"/>
      <c r="BH65" s="18"/>
      <c r="BI65" s="18"/>
      <c r="BJ65" s="18">
        <v>1</v>
      </c>
    </row>
    <row r="66" spans="1:62" x14ac:dyDescent="0.3">
      <c r="A66" s="17" t="s">
        <v>2757</v>
      </c>
      <c r="B66" s="18"/>
      <c r="C66" s="18"/>
      <c r="D66" s="18"/>
      <c r="E66" s="18">
        <v>1</v>
      </c>
      <c r="F66" s="18"/>
      <c r="G66" s="18"/>
      <c r="H66" s="18"/>
      <c r="I66" s="18"/>
      <c r="J66" s="18"/>
      <c r="K66" s="18"/>
      <c r="L66" s="18"/>
      <c r="M66" s="18"/>
      <c r="N66" s="18"/>
      <c r="O66" s="18"/>
      <c r="P66" s="18">
        <v>1</v>
      </c>
      <c r="Q66" s="18"/>
      <c r="R66" s="18"/>
      <c r="S66" s="18"/>
      <c r="T66" s="18">
        <v>1</v>
      </c>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v>3</v>
      </c>
    </row>
    <row r="67" spans="1:62" x14ac:dyDescent="0.3">
      <c r="A67" s="17" t="s">
        <v>2758</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v>2</v>
      </c>
      <c r="AY67" s="18"/>
      <c r="AZ67" s="18"/>
      <c r="BA67" s="18"/>
      <c r="BB67" s="18"/>
      <c r="BC67" s="18"/>
      <c r="BD67" s="18"/>
      <c r="BE67" s="18"/>
      <c r="BF67" s="18"/>
      <c r="BG67" s="18"/>
      <c r="BH67" s="18"/>
      <c r="BI67" s="18"/>
      <c r="BJ67" s="18">
        <v>2</v>
      </c>
    </row>
    <row r="68" spans="1:62" x14ac:dyDescent="0.3">
      <c r="A68" s="17" t="s">
        <v>2759</v>
      </c>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v>1</v>
      </c>
      <c r="AQ68" s="18"/>
      <c r="AR68" s="18">
        <v>1</v>
      </c>
      <c r="AS68" s="18"/>
      <c r="AT68" s="18"/>
      <c r="AU68" s="18">
        <v>1</v>
      </c>
      <c r="AV68" s="18"/>
      <c r="AW68" s="18"/>
      <c r="AX68" s="18"/>
      <c r="AY68" s="18"/>
      <c r="AZ68" s="18"/>
      <c r="BA68" s="18"/>
      <c r="BB68" s="18"/>
      <c r="BC68" s="18"/>
      <c r="BD68" s="18"/>
      <c r="BE68" s="18"/>
      <c r="BF68" s="18"/>
      <c r="BG68" s="18"/>
      <c r="BH68" s="18"/>
      <c r="BI68" s="18"/>
      <c r="BJ68" s="18">
        <v>3</v>
      </c>
    </row>
    <row r="69" spans="1:62" x14ac:dyDescent="0.3">
      <c r="A69" s="17" t="s">
        <v>2760</v>
      </c>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v>1</v>
      </c>
      <c r="BI69" s="18"/>
      <c r="BJ69" s="18">
        <v>1</v>
      </c>
    </row>
    <row r="70" spans="1:62" x14ac:dyDescent="0.3">
      <c r="A70" s="17" t="s">
        <v>2761</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v>1</v>
      </c>
      <c r="AY70" s="18"/>
      <c r="AZ70" s="18"/>
      <c r="BA70" s="18"/>
      <c r="BB70" s="18"/>
      <c r="BC70" s="18"/>
      <c r="BD70" s="18"/>
      <c r="BE70" s="18"/>
      <c r="BF70" s="18"/>
      <c r="BG70" s="18"/>
      <c r="BH70" s="18"/>
      <c r="BI70" s="18"/>
      <c r="BJ70" s="18">
        <v>1</v>
      </c>
    </row>
    <row r="71" spans="1:62" x14ac:dyDescent="0.3">
      <c r="A71" s="17" t="s">
        <v>2762</v>
      </c>
      <c r="B71" s="18"/>
      <c r="C71" s="18"/>
      <c r="D71" s="18"/>
      <c r="E71" s="18"/>
      <c r="F71" s="18"/>
      <c r="G71" s="18"/>
      <c r="H71" s="18"/>
      <c r="I71" s="18"/>
      <c r="J71" s="18"/>
      <c r="K71" s="18"/>
      <c r="L71" s="18"/>
      <c r="M71" s="18">
        <v>1</v>
      </c>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v>1</v>
      </c>
    </row>
    <row r="72" spans="1:62" x14ac:dyDescent="0.3">
      <c r="A72" s="17" t="s">
        <v>2763</v>
      </c>
      <c r="B72" s="18">
        <v>1</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v>1</v>
      </c>
    </row>
    <row r="73" spans="1:62" x14ac:dyDescent="0.3">
      <c r="A73" s="17" t="s">
        <v>2764</v>
      </c>
      <c r="B73" s="18"/>
      <c r="C73" s="18"/>
      <c r="D73" s="18"/>
      <c r="E73" s="18"/>
      <c r="F73" s="18"/>
      <c r="G73" s="18"/>
      <c r="H73" s="18"/>
      <c r="I73" s="18"/>
      <c r="J73" s="18"/>
      <c r="K73" s="18">
        <v>1</v>
      </c>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v>1</v>
      </c>
      <c r="AY73" s="18"/>
      <c r="AZ73" s="18"/>
      <c r="BA73" s="18"/>
      <c r="BB73" s="18"/>
      <c r="BC73" s="18"/>
      <c r="BD73" s="18"/>
      <c r="BE73" s="18"/>
      <c r="BF73" s="18"/>
      <c r="BG73" s="18"/>
      <c r="BH73" s="18"/>
      <c r="BI73" s="18"/>
      <c r="BJ73" s="18">
        <v>2</v>
      </c>
    </row>
    <row r="74" spans="1:62" x14ac:dyDescent="0.3">
      <c r="A74" s="17" t="s">
        <v>2765</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v>1</v>
      </c>
      <c r="BF74" s="18"/>
      <c r="BG74" s="18"/>
      <c r="BH74" s="18"/>
      <c r="BI74" s="18"/>
      <c r="BJ74" s="18">
        <v>1</v>
      </c>
    </row>
    <row r="75" spans="1:62" x14ac:dyDescent="0.3">
      <c r="A75" s="17" t="s">
        <v>2766</v>
      </c>
      <c r="B75" s="18"/>
      <c r="C75" s="18"/>
      <c r="D75" s="18"/>
      <c r="E75" s="18"/>
      <c r="F75" s="18"/>
      <c r="G75" s="18"/>
      <c r="H75" s="18"/>
      <c r="I75" s="18"/>
      <c r="J75" s="18"/>
      <c r="K75" s="18">
        <v>1</v>
      </c>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v>1</v>
      </c>
    </row>
    <row r="76" spans="1:62" x14ac:dyDescent="0.3">
      <c r="A76" s="17" t="s">
        <v>2767</v>
      </c>
      <c r="B76" s="18"/>
      <c r="C76" s="18"/>
      <c r="D76" s="18"/>
      <c r="E76" s="18">
        <v>2</v>
      </c>
      <c r="F76" s="18"/>
      <c r="G76" s="18"/>
      <c r="H76" s="18"/>
      <c r="I76" s="18"/>
      <c r="J76" s="18"/>
      <c r="K76" s="18"/>
      <c r="L76" s="18"/>
      <c r="M76" s="18"/>
      <c r="N76" s="18"/>
      <c r="O76" s="18"/>
      <c r="P76" s="18"/>
      <c r="Q76" s="18"/>
      <c r="R76" s="18"/>
      <c r="S76" s="18"/>
      <c r="T76" s="18"/>
      <c r="U76" s="18"/>
      <c r="V76" s="18"/>
      <c r="W76" s="18"/>
      <c r="X76" s="18">
        <v>1</v>
      </c>
      <c r="Y76" s="18"/>
      <c r="Z76" s="18"/>
      <c r="AA76" s="18"/>
      <c r="AB76" s="18"/>
      <c r="AC76" s="18"/>
      <c r="AD76" s="18"/>
      <c r="AE76" s="18"/>
      <c r="AF76" s="18"/>
      <c r="AG76" s="18"/>
      <c r="AH76" s="18"/>
      <c r="AI76" s="18"/>
      <c r="AJ76" s="18"/>
      <c r="AK76" s="18">
        <v>1</v>
      </c>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v>4</v>
      </c>
    </row>
    <row r="77" spans="1:62" x14ac:dyDescent="0.3">
      <c r="A77" s="17" t="s">
        <v>2768</v>
      </c>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v>1</v>
      </c>
      <c r="AF77" s="18">
        <v>1</v>
      </c>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v>2</v>
      </c>
    </row>
    <row r="78" spans="1:62" x14ac:dyDescent="0.3">
      <c r="A78" s="17" t="s">
        <v>2769</v>
      </c>
      <c r="B78" s="18">
        <v>1</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v>1</v>
      </c>
    </row>
    <row r="79" spans="1:62" x14ac:dyDescent="0.3">
      <c r="A79" s="17" t="s">
        <v>2770</v>
      </c>
      <c r="B79" s="18"/>
      <c r="C79" s="18"/>
      <c r="D79" s="18"/>
      <c r="E79" s="18"/>
      <c r="F79" s="18"/>
      <c r="G79" s="18"/>
      <c r="H79" s="18"/>
      <c r="I79" s="18"/>
      <c r="J79" s="18"/>
      <c r="K79" s="18"/>
      <c r="L79" s="18"/>
      <c r="M79" s="18"/>
      <c r="N79" s="18">
        <v>1</v>
      </c>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v>1</v>
      </c>
    </row>
    <row r="80" spans="1:62" x14ac:dyDescent="0.3">
      <c r="A80" s="17" t="s">
        <v>2520</v>
      </c>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v>1</v>
      </c>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v>1</v>
      </c>
    </row>
    <row r="81" spans="1:62" x14ac:dyDescent="0.3">
      <c r="A81" s="17" t="s">
        <v>2771</v>
      </c>
      <c r="B81" s="18"/>
      <c r="C81" s="18">
        <v>1</v>
      </c>
      <c r="D81" s="18">
        <v>1</v>
      </c>
      <c r="E81" s="18">
        <v>4</v>
      </c>
      <c r="F81" s="18"/>
      <c r="G81" s="18">
        <v>1</v>
      </c>
      <c r="H81" s="18"/>
      <c r="I81" s="18"/>
      <c r="J81" s="18"/>
      <c r="K81" s="18"/>
      <c r="L81" s="18"/>
      <c r="M81" s="18"/>
      <c r="N81" s="18"/>
      <c r="O81" s="18"/>
      <c r="P81" s="18"/>
      <c r="Q81" s="18"/>
      <c r="R81" s="18"/>
      <c r="S81" s="18"/>
      <c r="T81" s="18">
        <v>1</v>
      </c>
      <c r="U81" s="18"/>
      <c r="V81" s="18"/>
      <c r="W81" s="18"/>
      <c r="X81" s="18">
        <v>1</v>
      </c>
      <c r="Y81" s="18"/>
      <c r="Z81" s="18"/>
      <c r="AA81" s="18"/>
      <c r="AB81" s="18">
        <v>1</v>
      </c>
      <c r="AC81" s="18"/>
      <c r="AD81" s="18"/>
      <c r="AE81" s="18"/>
      <c r="AF81" s="18"/>
      <c r="AG81" s="18"/>
      <c r="AH81" s="18"/>
      <c r="AI81" s="18"/>
      <c r="AJ81" s="18"/>
      <c r="AK81" s="18"/>
      <c r="AL81" s="18"/>
      <c r="AM81" s="18"/>
      <c r="AN81" s="18"/>
      <c r="AO81" s="18"/>
      <c r="AP81" s="18"/>
      <c r="AQ81" s="18"/>
      <c r="AR81" s="18"/>
      <c r="AS81" s="18"/>
      <c r="AT81" s="18"/>
      <c r="AU81" s="18"/>
      <c r="AV81" s="18"/>
      <c r="AW81" s="18"/>
      <c r="AX81" s="18"/>
      <c r="AY81" s="18">
        <v>1</v>
      </c>
      <c r="AZ81" s="18"/>
      <c r="BA81" s="18"/>
      <c r="BB81" s="18"/>
      <c r="BC81" s="18"/>
      <c r="BD81" s="18">
        <v>1</v>
      </c>
      <c r="BE81" s="18"/>
      <c r="BF81" s="18"/>
      <c r="BG81" s="18"/>
      <c r="BH81" s="18"/>
      <c r="BI81" s="18"/>
      <c r="BJ81" s="18">
        <v>12</v>
      </c>
    </row>
    <row r="82" spans="1:62" x14ac:dyDescent="0.3">
      <c r="A82" s="17" t="s">
        <v>2772</v>
      </c>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v>1</v>
      </c>
      <c r="AQ82" s="18"/>
      <c r="AR82" s="18"/>
      <c r="AS82" s="18"/>
      <c r="AT82" s="18"/>
      <c r="AU82" s="18"/>
      <c r="AV82" s="18"/>
      <c r="AW82" s="18"/>
      <c r="AX82" s="18"/>
      <c r="AY82" s="18"/>
      <c r="AZ82" s="18"/>
      <c r="BA82" s="18"/>
      <c r="BB82" s="18"/>
      <c r="BC82" s="18"/>
      <c r="BD82" s="18"/>
      <c r="BE82" s="18"/>
      <c r="BF82" s="18"/>
      <c r="BG82" s="18"/>
      <c r="BH82" s="18"/>
      <c r="BI82" s="18"/>
      <c r="BJ82" s="18">
        <v>1</v>
      </c>
    </row>
    <row r="83" spans="1:62" x14ac:dyDescent="0.3">
      <c r="A83" s="17" t="s">
        <v>2773</v>
      </c>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v>1</v>
      </c>
      <c r="AQ83" s="18"/>
      <c r="AR83" s="18"/>
      <c r="AS83" s="18"/>
      <c r="AT83" s="18"/>
      <c r="AU83" s="18"/>
      <c r="AV83" s="18"/>
      <c r="AW83" s="18"/>
      <c r="AX83" s="18"/>
      <c r="AY83" s="18"/>
      <c r="AZ83" s="18"/>
      <c r="BA83" s="18"/>
      <c r="BB83" s="18"/>
      <c r="BC83" s="18"/>
      <c r="BD83" s="18"/>
      <c r="BE83" s="18"/>
      <c r="BF83" s="18"/>
      <c r="BG83" s="18"/>
      <c r="BH83" s="18"/>
      <c r="BI83" s="18"/>
      <c r="BJ83" s="18">
        <v>1</v>
      </c>
    </row>
    <row r="84" spans="1:62" x14ac:dyDescent="0.3">
      <c r="A84" s="17" t="s">
        <v>2774</v>
      </c>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v>1</v>
      </c>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v>1</v>
      </c>
    </row>
    <row r="85" spans="1:62" x14ac:dyDescent="0.3">
      <c r="A85" s="17" t="s">
        <v>2775</v>
      </c>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v>1</v>
      </c>
      <c r="BB85" s="18"/>
      <c r="BC85" s="18"/>
      <c r="BD85" s="18"/>
      <c r="BE85" s="18"/>
      <c r="BF85" s="18"/>
      <c r="BG85" s="18"/>
      <c r="BH85" s="18"/>
      <c r="BI85" s="18"/>
      <c r="BJ85" s="18">
        <v>1</v>
      </c>
    </row>
    <row r="86" spans="1:62" x14ac:dyDescent="0.3">
      <c r="A86" s="17" t="s">
        <v>2776</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v>1</v>
      </c>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v>1</v>
      </c>
    </row>
    <row r="87" spans="1:62" x14ac:dyDescent="0.3">
      <c r="A87" s="17" t="s">
        <v>2777</v>
      </c>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v>1</v>
      </c>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v>1</v>
      </c>
    </row>
    <row r="88" spans="1:62" x14ac:dyDescent="0.3">
      <c r="A88" s="17" t="s">
        <v>2778</v>
      </c>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v>1</v>
      </c>
      <c r="BA88" s="18"/>
      <c r="BB88" s="18"/>
      <c r="BC88" s="18"/>
      <c r="BD88" s="18"/>
      <c r="BE88" s="18"/>
      <c r="BF88" s="18"/>
      <c r="BG88" s="18"/>
      <c r="BH88" s="18"/>
      <c r="BI88" s="18"/>
      <c r="BJ88" s="18">
        <v>1</v>
      </c>
    </row>
    <row r="89" spans="1:62" x14ac:dyDescent="0.3">
      <c r="A89" s="17" t="s">
        <v>2779</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v>1</v>
      </c>
      <c r="AF89" s="18">
        <v>1</v>
      </c>
      <c r="AG89" s="18"/>
      <c r="AH89" s="18"/>
      <c r="AI89" s="18"/>
      <c r="AJ89" s="18"/>
      <c r="AK89" s="18"/>
      <c r="AL89" s="18"/>
      <c r="AM89" s="18"/>
      <c r="AN89" s="18"/>
      <c r="AO89" s="18"/>
      <c r="AP89" s="18"/>
      <c r="AQ89" s="18"/>
      <c r="AR89" s="18"/>
      <c r="AS89" s="18"/>
      <c r="AT89" s="18"/>
      <c r="AU89" s="18"/>
      <c r="AV89" s="18">
        <v>1</v>
      </c>
      <c r="AW89" s="18"/>
      <c r="AX89" s="18"/>
      <c r="AY89" s="18"/>
      <c r="AZ89" s="18"/>
      <c r="BA89" s="18"/>
      <c r="BB89" s="18"/>
      <c r="BC89" s="18"/>
      <c r="BD89" s="18"/>
      <c r="BE89" s="18"/>
      <c r="BF89" s="18"/>
      <c r="BG89" s="18"/>
      <c r="BH89" s="18"/>
      <c r="BI89" s="18"/>
      <c r="BJ89" s="18">
        <v>3</v>
      </c>
    </row>
    <row r="90" spans="1:62" x14ac:dyDescent="0.3">
      <c r="A90" s="17" t="s">
        <v>2780</v>
      </c>
      <c r="B90" s="18"/>
      <c r="C90" s="18"/>
      <c r="D90" s="18"/>
      <c r="E90" s="18">
        <v>1</v>
      </c>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v>1</v>
      </c>
    </row>
    <row r="91" spans="1:62" x14ac:dyDescent="0.3">
      <c r="A91" s="17" t="s">
        <v>2781</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v>1</v>
      </c>
      <c r="BE91" s="18"/>
      <c r="BF91" s="18"/>
      <c r="BG91" s="18"/>
      <c r="BH91" s="18"/>
      <c r="BI91" s="18"/>
      <c r="BJ91" s="18">
        <v>1</v>
      </c>
    </row>
    <row r="92" spans="1:62" x14ac:dyDescent="0.3">
      <c r="A92" s="17" t="s">
        <v>2782</v>
      </c>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v>1</v>
      </c>
      <c r="BE92" s="18"/>
      <c r="BF92" s="18"/>
      <c r="BG92" s="18"/>
      <c r="BH92" s="18"/>
      <c r="BI92" s="18"/>
      <c r="BJ92" s="18">
        <v>1</v>
      </c>
    </row>
    <row r="93" spans="1:62" x14ac:dyDescent="0.3">
      <c r="A93" s="17" t="s">
        <v>2201</v>
      </c>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v>2</v>
      </c>
      <c r="AN93" s="18"/>
      <c r="AO93" s="18"/>
      <c r="AP93" s="18"/>
      <c r="AQ93" s="18"/>
      <c r="AR93" s="18"/>
      <c r="AS93" s="18"/>
      <c r="AT93" s="18"/>
      <c r="AU93" s="18"/>
      <c r="AV93" s="18"/>
      <c r="AW93" s="18"/>
      <c r="AX93" s="18"/>
      <c r="AY93" s="18"/>
      <c r="AZ93" s="18"/>
      <c r="BA93" s="18"/>
      <c r="BB93" s="18"/>
      <c r="BC93" s="18"/>
      <c r="BD93" s="18"/>
      <c r="BE93" s="18"/>
      <c r="BF93" s="18"/>
      <c r="BG93" s="18"/>
      <c r="BH93" s="18"/>
      <c r="BI93" s="18"/>
      <c r="BJ93" s="18">
        <v>2</v>
      </c>
    </row>
    <row r="94" spans="1:62" x14ac:dyDescent="0.3">
      <c r="A94" s="17" t="s">
        <v>2207</v>
      </c>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v>1</v>
      </c>
      <c r="AN94" s="18"/>
      <c r="AO94" s="18"/>
      <c r="AP94" s="18"/>
      <c r="AQ94" s="18"/>
      <c r="AR94" s="18"/>
      <c r="AS94" s="18"/>
      <c r="AT94" s="18"/>
      <c r="AU94" s="18"/>
      <c r="AV94" s="18"/>
      <c r="AW94" s="18"/>
      <c r="AX94" s="18"/>
      <c r="AY94" s="18"/>
      <c r="AZ94" s="18"/>
      <c r="BA94" s="18"/>
      <c r="BB94" s="18"/>
      <c r="BC94" s="18"/>
      <c r="BD94" s="18"/>
      <c r="BE94" s="18"/>
      <c r="BF94" s="18"/>
      <c r="BG94" s="18"/>
      <c r="BH94" s="18"/>
      <c r="BI94" s="18"/>
      <c r="BJ94" s="18">
        <v>1</v>
      </c>
    </row>
    <row r="95" spans="1:62" x14ac:dyDescent="0.3">
      <c r="A95" s="17" t="s">
        <v>2382</v>
      </c>
      <c r="B95" s="18">
        <v>1</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v>1</v>
      </c>
    </row>
    <row r="96" spans="1:62" x14ac:dyDescent="0.3">
      <c r="A96" s="17" t="s">
        <v>2783</v>
      </c>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v>1</v>
      </c>
      <c r="AP96" s="18"/>
      <c r="AQ96" s="18"/>
      <c r="AR96" s="18"/>
      <c r="AS96" s="18"/>
      <c r="AT96" s="18"/>
      <c r="AU96" s="18"/>
      <c r="AV96" s="18"/>
      <c r="AW96" s="18"/>
      <c r="AX96" s="18"/>
      <c r="AY96" s="18"/>
      <c r="AZ96" s="18"/>
      <c r="BA96" s="18"/>
      <c r="BB96" s="18"/>
      <c r="BC96" s="18"/>
      <c r="BD96" s="18"/>
      <c r="BE96" s="18"/>
      <c r="BF96" s="18"/>
      <c r="BG96" s="18"/>
      <c r="BH96" s="18"/>
      <c r="BI96" s="18"/>
      <c r="BJ96" s="18">
        <v>1</v>
      </c>
    </row>
    <row r="97" spans="1:62" x14ac:dyDescent="0.3">
      <c r="A97" s="17" t="s">
        <v>2784</v>
      </c>
      <c r="B97" s="18"/>
      <c r="C97" s="18"/>
      <c r="D97" s="18"/>
      <c r="E97" s="18"/>
      <c r="F97" s="18"/>
      <c r="G97" s="18"/>
      <c r="H97" s="18"/>
      <c r="I97" s="18"/>
      <c r="J97" s="18"/>
      <c r="K97" s="18"/>
      <c r="L97" s="18"/>
      <c r="M97" s="18"/>
      <c r="N97" s="18"/>
      <c r="O97" s="18"/>
      <c r="P97" s="18"/>
      <c r="Q97" s="18"/>
      <c r="R97" s="18"/>
      <c r="S97" s="18"/>
      <c r="T97" s="18"/>
      <c r="U97" s="18"/>
      <c r="V97" s="18"/>
      <c r="W97" s="18">
        <v>1</v>
      </c>
      <c r="X97" s="18"/>
      <c r="Y97" s="18"/>
      <c r="Z97" s="18"/>
      <c r="AA97" s="18"/>
      <c r="AB97" s="18">
        <v>1</v>
      </c>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v>1</v>
      </c>
      <c r="BA97" s="18"/>
      <c r="BB97" s="18"/>
      <c r="BC97" s="18"/>
      <c r="BD97" s="18"/>
      <c r="BE97" s="18"/>
      <c r="BF97" s="18"/>
      <c r="BG97" s="18"/>
      <c r="BH97" s="18"/>
      <c r="BI97" s="18"/>
      <c r="BJ97" s="18">
        <v>3</v>
      </c>
    </row>
    <row r="98" spans="1:62" x14ac:dyDescent="0.3">
      <c r="A98" s="17" t="s">
        <v>2785</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v>1</v>
      </c>
      <c r="AP98" s="18"/>
      <c r="AQ98" s="18"/>
      <c r="AR98" s="18"/>
      <c r="AS98" s="18"/>
      <c r="AT98" s="18"/>
      <c r="AU98" s="18"/>
      <c r="AV98" s="18"/>
      <c r="AW98" s="18"/>
      <c r="AX98" s="18"/>
      <c r="AY98" s="18"/>
      <c r="AZ98" s="18"/>
      <c r="BA98" s="18"/>
      <c r="BB98" s="18"/>
      <c r="BC98" s="18"/>
      <c r="BD98" s="18"/>
      <c r="BE98" s="18"/>
      <c r="BF98" s="18"/>
      <c r="BG98" s="18"/>
      <c r="BH98" s="18"/>
      <c r="BI98" s="18"/>
      <c r="BJ98" s="18">
        <v>1</v>
      </c>
    </row>
    <row r="99" spans="1:62" x14ac:dyDescent="0.3">
      <c r="A99" s="17" t="s">
        <v>2786</v>
      </c>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v>1</v>
      </c>
      <c r="AF99" s="18">
        <v>1</v>
      </c>
      <c r="AG99" s="18">
        <v>1</v>
      </c>
      <c r="AH99" s="18"/>
      <c r="AI99" s="18"/>
      <c r="AJ99" s="18"/>
      <c r="AK99" s="18"/>
      <c r="AL99" s="18"/>
      <c r="AM99" s="18">
        <v>1</v>
      </c>
      <c r="AN99" s="18"/>
      <c r="AO99" s="18"/>
      <c r="AP99" s="18"/>
      <c r="AQ99" s="18"/>
      <c r="AR99" s="18"/>
      <c r="AS99" s="18"/>
      <c r="AT99" s="18"/>
      <c r="AU99" s="18"/>
      <c r="AV99" s="18"/>
      <c r="AW99" s="18">
        <v>1</v>
      </c>
      <c r="AX99" s="18"/>
      <c r="AY99" s="18"/>
      <c r="AZ99" s="18"/>
      <c r="BA99" s="18">
        <v>1</v>
      </c>
      <c r="BB99" s="18"/>
      <c r="BC99" s="18"/>
      <c r="BD99" s="18"/>
      <c r="BE99" s="18"/>
      <c r="BF99" s="18"/>
      <c r="BG99" s="18"/>
      <c r="BH99" s="18">
        <v>1</v>
      </c>
      <c r="BI99" s="18">
        <v>1</v>
      </c>
      <c r="BJ99" s="18">
        <v>8</v>
      </c>
    </row>
    <row r="100" spans="1:62" x14ac:dyDescent="0.3">
      <c r="A100" s="17" t="s">
        <v>2787</v>
      </c>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v>1</v>
      </c>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v>1</v>
      </c>
    </row>
    <row r="101" spans="1:62" x14ac:dyDescent="0.3">
      <c r="A101" s="17" t="s">
        <v>2788</v>
      </c>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v>1</v>
      </c>
      <c r="BF101" s="18"/>
      <c r="BG101" s="18"/>
      <c r="BH101" s="18"/>
      <c r="BI101" s="18"/>
      <c r="BJ101" s="18">
        <v>1</v>
      </c>
    </row>
    <row r="102" spans="1:62" x14ac:dyDescent="0.3">
      <c r="A102" s="17" t="s">
        <v>2789</v>
      </c>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v>1</v>
      </c>
      <c r="BI102" s="18"/>
      <c r="BJ102" s="18">
        <v>1</v>
      </c>
    </row>
    <row r="103" spans="1:62" x14ac:dyDescent="0.3">
      <c r="A103" s="17" t="s">
        <v>2790</v>
      </c>
      <c r="B103" s="18"/>
      <c r="C103" s="18"/>
      <c r="D103" s="18"/>
      <c r="E103" s="18"/>
      <c r="F103" s="18"/>
      <c r="G103" s="18"/>
      <c r="H103" s="18"/>
      <c r="I103" s="18"/>
      <c r="J103" s="18"/>
      <c r="K103" s="18"/>
      <c r="L103" s="18"/>
      <c r="M103" s="18"/>
      <c r="N103" s="18"/>
      <c r="O103" s="18"/>
      <c r="P103" s="18"/>
      <c r="Q103" s="18"/>
      <c r="R103" s="18"/>
      <c r="S103" s="18"/>
      <c r="T103" s="18"/>
      <c r="U103" s="18"/>
      <c r="V103" s="18"/>
      <c r="W103" s="18">
        <v>1</v>
      </c>
      <c r="X103" s="18"/>
      <c r="Y103" s="18"/>
      <c r="Z103" s="18"/>
      <c r="AA103" s="18">
        <v>1</v>
      </c>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v>1</v>
      </c>
      <c r="BA103" s="18"/>
      <c r="BB103" s="18"/>
      <c r="BC103" s="18"/>
      <c r="BD103" s="18"/>
      <c r="BE103" s="18"/>
      <c r="BF103" s="18"/>
      <c r="BG103" s="18"/>
      <c r="BH103" s="18"/>
      <c r="BI103" s="18"/>
      <c r="BJ103" s="18">
        <v>3</v>
      </c>
    </row>
    <row r="104" spans="1:62" x14ac:dyDescent="0.3">
      <c r="A104" s="17" t="s">
        <v>2791</v>
      </c>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v>1</v>
      </c>
      <c r="AS104" s="18"/>
      <c r="AT104" s="18"/>
      <c r="AU104" s="18"/>
      <c r="AV104" s="18"/>
      <c r="AW104" s="18"/>
      <c r="AX104" s="18"/>
      <c r="AY104" s="18"/>
      <c r="AZ104" s="18"/>
      <c r="BA104" s="18"/>
      <c r="BB104" s="18"/>
      <c r="BC104" s="18"/>
      <c r="BD104" s="18"/>
      <c r="BE104" s="18"/>
      <c r="BF104" s="18"/>
      <c r="BG104" s="18"/>
      <c r="BH104" s="18"/>
      <c r="BI104" s="18"/>
      <c r="BJ104" s="18">
        <v>1</v>
      </c>
    </row>
    <row r="105" spans="1:62" x14ac:dyDescent="0.3">
      <c r="A105" s="17" t="s">
        <v>2792</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v>1</v>
      </c>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v>1</v>
      </c>
    </row>
    <row r="106" spans="1:62" x14ac:dyDescent="0.3">
      <c r="A106" s="17" t="s">
        <v>2079</v>
      </c>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v>1</v>
      </c>
      <c r="AU106" s="18"/>
      <c r="AV106" s="18"/>
      <c r="AW106" s="18"/>
      <c r="AX106" s="18"/>
      <c r="AY106" s="18"/>
      <c r="AZ106" s="18"/>
      <c r="BA106" s="18"/>
      <c r="BB106" s="18"/>
      <c r="BC106" s="18"/>
      <c r="BD106" s="18"/>
      <c r="BE106" s="18"/>
      <c r="BF106" s="18"/>
      <c r="BG106" s="18"/>
      <c r="BH106" s="18"/>
      <c r="BI106" s="18"/>
      <c r="BJ106" s="18">
        <v>1</v>
      </c>
    </row>
    <row r="107" spans="1:62" x14ac:dyDescent="0.3">
      <c r="A107" s="17" t="s">
        <v>2793</v>
      </c>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v>1</v>
      </c>
      <c r="AX107" s="18">
        <v>1</v>
      </c>
      <c r="AY107" s="18"/>
      <c r="AZ107" s="18"/>
      <c r="BA107" s="18"/>
      <c r="BB107" s="18"/>
      <c r="BC107" s="18"/>
      <c r="BD107" s="18"/>
      <c r="BE107" s="18"/>
      <c r="BF107" s="18"/>
      <c r="BG107" s="18"/>
      <c r="BH107" s="18"/>
      <c r="BI107" s="18"/>
      <c r="BJ107" s="18">
        <v>2</v>
      </c>
    </row>
    <row r="108" spans="1:62" x14ac:dyDescent="0.3">
      <c r="A108" s="17" t="s">
        <v>2794</v>
      </c>
      <c r="B108" s="18"/>
      <c r="C108" s="18"/>
      <c r="D108" s="18"/>
      <c r="E108" s="18"/>
      <c r="F108" s="18"/>
      <c r="G108" s="18"/>
      <c r="H108" s="18"/>
      <c r="I108" s="18"/>
      <c r="J108" s="18">
        <v>1</v>
      </c>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v>1</v>
      </c>
    </row>
    <row r="109" spans="1:62" x14ac:dyDescent="0.3">
      <c r="A109" s="17" t="s">
        <v>2795</v>
      </c>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v>1</v>
      </c>
      <c r="AY109" s="18"/>
      <c r="AZ109" s="18"/>
      <c r="BA109" s="18"/>
      <c r="BB109" s="18"/>
      <c r="BC109" s="18"/>
      <c r="BD109" s="18"/>
      <c r="BE109" s="18"/>
      <c r="BF109" s="18"/>
      <c r="BG109" s="18"/>
      <c r="BH109" s="18"/>
      <c r="BI109" s="18"/>
      <c r="BJ109" s="18">
        <v>1</v>
      </c>
    </row>
    <row r="110" spans="1:62" x14ac:dyDescent="0.3">
      <c r="A110" s="17" t="s">
        <v>2796</v>
      </c>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v>1</v>
      </c>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v>1</v>
      </c>
    </row>
    <row r="111" spans="1:62" x14ac:dyDescent="0.3">
      <c r="A111" s="17" t="s">
        <v>2797</v>
      </c>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v>1</v>
      </c>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v>1</v>
      </c>
    </row>
    <row r="112" spans="1:62" x14ac:dyDescent="0.3">
      <c r="A112" s="17" t="s">
        <v>2798</v>
      </c>
      <c r="B112" s="18">
        <v>1</v>
      </c>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v>1</v>
      </c>
    </row>
    <row r="113" spans="1:62" x14ac:dyDescent="0.3">
      <c r="A113" s="17" t="s">
        <v>2799</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v>1</v>
      </c>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v>1</v>
      </c>
    </row>
    <row r="114" spans="1:62" x14ac:dyDescent="0.3">
      <c r="A114" s="17" t="s">
        <v>2800</v>
      </c>
      <c r="B114" s="18"/>
      <c r="C114" s="18">
        <v>1</v>
      </c>
      <c r="D114" s="18">
        <v>1</v>
      </c>
      <c r="E114" s="18">
        <v>1</v>
      </c>
      <c r="F114" s="18"/>
      <c r="G114" s="18">
        <v>1</v>
      </c>
      <c r="H114" s="18"/>
      <c r="I114" s="18"/>
      <c r="J114" s="18"/>
      <c r="K114" s="18"/>
      <c r="L114" s="18"/>
      <c r="M114" s="18"/>
      <c r="N114" s="18"/>
      <c r="O114" s="18"/>
      <c r="P114" s="18"/>
      <c r="Q114" s="18"/>
      <c r="R114" s="18"/>
      <c r="S114" s="18"/>
      <c r="T114" s="18">
        <v>1</v>
      </c>
      <c r="U114" s="18"/>
      <c r="V114" s="18"/>
      <c r="W114" s="18"/>
      <c r="X114" s="18"/>
      <c r="Y114" s="18"/>
      <c r="Z114" s="18"/>
      <c r="AA114" s="18"/>
      <c r="AB114" s="18">
        <v>1</v>
      </c>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v>1</v>
      </c>
      <c r="AZ114" s="18"/>
      <c r="BA114" s="18"/>
      <c r="BB114" s="18"/>
      <c r="BC114" s="18"/>
      <c r="BD114" s="18">
        <v>1</v>
      </c>
      <c r="BE114" s="18"/>
      <c r="BF114" s="18"/>
      <c r="BG114" s="18"/>
      <c r="BH114" s="18"/>
      <c r="BI114" s="18"/>
      <c r="BJ114" s="18">
        <v>8</v>
      </c>
    </row>
    <row r="115" spans="1:62" x14ac:dyDescent="0.3">
      <c r="A115" s="17" t="s">
        <v>2801</v>
      </c>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v>1</v>
      </c>
      <c r="AQ115" s="18"/>
      <c r="AR115" s="18"/>
      <c r="AS115" s="18"/>
      <c r="AT115" s="18"/>
      <c r="AU115" s="18"/>
      <c r="AV115" s="18"/>
      <c r="AW115" s="18"/>
      <c r="AX115" s="18"/>
      <c r="AY115" s="18"/>
      <c r="AZ115" s="18"/>
      <c r="BA115" s="18"/>
      <c r="BB115" s="18"/>
      <c r="BC115" s="18"/>
      <c r="BD115" s="18"/>
      <c r="BE115" s="18"/>
      <c r="BF115" s="18"/>
      <c r="BG115" s="18"/>
      <c r="BH115" s="18"/>
      <c r="BI115" s="18"/>
      <c r="BJ115" s="18">
        <v>1</v>
      </c>
    </row>
    <row r="116" spans="1:62" x14ac:dyDescent="0.3">
      <c r="A116" s="17" t="s">
        <v>2802</v>
      </c>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v>1</v>
      </c>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v>1</v>
      </c>
    </row>
    <row r="117" spans="1:62" x14ac:dyDescent="0.3">
      <c r="A117" s="17" t="s">
        <v>2803</v>
      </c>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v>1</v>
      </c>
      <c r="AY117" s="18"/>
      <c r="AZ117" s="18"/>
      <c r="BA117" s="18"/>
      <c r="BB117" s="18"/>
      <c r="BC117" s="18"/>
      <c r="BD117" s="18"/>
      <c r="BE117" s="18"/>
      <c r="BF117" s="18"/>
      <c r="BG117" s="18"/>
      <c r="BH117" s="18"/>
      <c r="BI117" s="18"/>
      <c r="BJ117" s="18">
        <v>1</v>
      </c>
    </row>
    <row r="118" spans="1:62" x14ac:dyDescent="0.3">
      <c r="A118" s="17" t="s">
        <v>2804</v>
      </c>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v>1</v>
      </c>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v>1</v>
      </c>
    </row>
    <row r="119" spans="1:62" x14ac:dyDescent="0.3">
      <c r="A119" s="17" t="s">
        <v>2805</v>
      </c>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v>1</v>
      </c>
      <c r="AF119" s="18">
        <v>1</v>
      </c>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v>2</v>
      </c>
    </row>
    <row r="120" spans="1:62" x14ac:dyDescent="0.3">
      <c r="A120" s="17" t="s">
        <v>2806</v>
      </c>
      <c r="B120" s="18"/>
      <c r="C120" s="18"/>
      <c r="D120" s="18"/>
      <c r="E120" s="18"/>
      <c r="F120" s="18"/>
      <c r="G120" s="18"/>
      <c r="H120" s="18"/>
      <c r="I120" s="18"/>
      <c r="J120" s="18"/>
      <c r="K120" s="18"/>
      <c r="L120" s="18"/>
      <c r="M120" s="18"/>
      <c r="N120" s="18"/>
      <c r="O120" s="18"/>
      <c r="P120" s="18"/>
      <c r="Q120" s="18"/>
      <c r="R120" s="18"/>
      <c r="S120" s="18"/>
      <c r="T120" s="18"/>
      <c r="U120" s="18"/>
      <c r="V120" s="18"/>
      <c r="W120" s="18">
        <v>1</v>
      </c>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v>1</v>
      </c>
    </row>
    <row r="121" spans="1:62" x14ac:dyDescent="0.3">
      <c r="A121" s="17" t="s">
        <v>2807</v>
      </c>
      <c r="B121" s="18"/>
      <c r="C121" s="18"/>
      <c r="D121" s="18"/>
      <c r="E121" s="18"/>
      <c r="F121" s="18"/>
      <c r="G121" s="18"/>
      <c r="H121" s="18">
        <v>1</v>
      </c>
      <c r="I121" s="18">
        <v>1</v>
      </c>
      <c r="J121" s="18"/>
      <c r="K121" s="18"/>
      <c r="L121" s="18">
        <v>1</v>
      </c>
      <c r="M121" s="18"/>
      <c r="N121" s="18">
        <v>1</v>
      </c>
      <c r="O121" s="18">
        <v>1</v>
      </c>
      <c r="P121" s="18"/>
      <c r="Q121" s="18">
        <v>1</v>
      </c>
      <c r="R121" s="18">
        <v>1</v>
      </c>
      <c r="S121" s="18">
        <v>1</v>
      </c>
      <c r="T121" s="18"/>
      <c r="U121" s="18">
        <v>1</v>
      </c>
      <c r="V121" s="18"/>
      <c r="W121" s="18"/>
      <c r="X121" s="18"/>
      <c r="Y121" s="18"/>
      <c r="Z121" s="18"/>
      <c r="AA121" s="18"/>
      <c r="AB121" s="18"/>
      <c r="AC121" s="18">
        <v>1</v>
      </c>
      <c r="AD121" s="18"/>
      <c r="AE121" s="18"/>
      <c r="AF121" s="18"/>
      <c r="AG121" s="18"/>
      <c r="AH121" s="18"/>
      <c r="AI121" s="18"/>
      <c r="AJ121" s="18"/>
      <c r="AK121" s="18"/>
      <c r="AL121" s="18"/>
      <c r="AM121" s="18"/>
      <c r="AN121" s="18"/>
      <c r="AO121" s="18">
        <v>1</v>
      </c>
      <c r="AP121" s="18"/>
      <c r="AQ121" s="18">
        <v>1</v>
      </c>
      <c r="AR121" s="18"/>
      <c r="AS121" s="18"/>
      <c r="AT121" s="18"/>
      <c r="AU121" s="18"/>
      <c r="AV121" s="18"/>
      <c r="AW121" s="18"/>
      <c r="AX121" s="18"/>
      <c r="AY121" s="18"/>
      <c r="AZ121" s="18"/>
      <c r="BA121" s="18"/>
      <c r="BB121" s="18"/>
      <c r="BC121" s="18"/>
      <c r="BD121" s="18"/>
      <c r="BE121" s="18"/>
      <c r="BF121" s="18"/>
      <c r="BG121" s="18"/>
      <c r="BH121" s="18"/>
      <c r="BI121" s="18"/>
      <c r="BJ121" s="18">
        <v>12</v>
      </c>
    </row>
    <row r="122" spans="1:62" x14ac:dyDescent="0.3">
      <c r="A122" s="17" t="s">
        <v>2808</v>
      </c>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v>1</v>
      </c>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v>1</v>
      </c>
    </row>
    <row r="123" spans="1:62" x14ac:dyDescent="0.3">
      <c r="A123" s="17" t="s">
        <v>2809</v>
      </c>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v>1</v>
      </c>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v>1</v>
      </c>
    </row>
    <row r="124" spans="1:62" x14ac:dyDescent="0.3">
      <c r="A124" s="17" t="s">
        <v>2810</v>
      </c>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v>1</v>
      </c>
      <c r="AQ124" s="18"/>
      <c r="AR124" s="18"/>
      <c r="AS124" s="18"/>
      <c r="AT124" s="18"/>
      <c r="AU124" s="18"/>
      <c r="AV124" s="18"/>
      <c r="AW124" s="18"/>
      <c r="AX124" s="18">
        <v>1</v>
      </c>
      <c r="AY124" s="18"/>
      <c r="AZ124" s="18"/>
      <c r="BA124" s="18"/>
      <c r="BB124" s="18"/>
      <c r="BC124" s="18"/>
      <c r="BD124" s="18"/>
      <c r="BE124" s="18"/>
      <c r="BF124" s="18"/>
      <c r="BG124" s="18"/>
      <c r="BH124" s="18"/>
      <c r="BI124" s="18"/>
      <c r="BJ124" s="18">
        <v>2</v>
      </c>
    </row>
    <row r="125" spans="1:62" x14ac:dyDescent="0.3">
      <c r="A125" s="17" t="s">
        <v>2241</v>
      </c>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v>1</v>
      </c>
      <c r="BF125" s="18"/>
      <c r="BG125" s="18"/>
      <c r="BH125" s="18"/>
      <c r="BI125" s="18"/>
      <c r="BJ125" s="18">
        <v>1</v>
      </c>
    </row>
    <row r="126" spans="1:62" x14ac:dyDescent="0.3">
      <c r="A126" s="17" t="s">
        <v>2811</v>
      </c>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v>1</v>
      </c>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v>1</v>
      </c>
    </row>
    <row r="127" spans="1:62" x14ac:dyDescent="0.3">
      <c r="A127" s="17" t="s">
        <v>2812</v>
      </c>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v>1</v>
      </c>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v>1</v>
      </c>
    </row>
    <row r="128" spans="1:62" x14ac:dyDescent="0.3">
      <c r="A128" s="17" t="s">
        <v>2813</v>
      </c>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v>1</v>
      </c>
      <c r="AU128" s="18"/>
      <c r="AV128" s="18"/>
      <c r="AW128" s="18"/>
      <c r="AX128" s="18"/>
      <c r="AY128" s="18"/>
      <c r="AZ128" s="18"/>
      <c r="BA128" s="18"/>
      <c r="BB128" s="18"/>
      <c r="BC128" s="18"/>
      <c r="BD128" s="18"/>
      <c r="BE128" s="18"/>
      <c r="BF128" s="18"/>
      <c r="BG128" s="18"/>
      <c r="BH128" s="18"/>
      <c r="BI128" s="18"/>
      <c r="BJ128" s="18">
        <v>1</v>
      </c>
    </row>
    <row r="129" spans="1:62" x14ac:dyDescent="0.3">
      <c r="A129" s="17" t="s">
        <v>2814</v>
      </c>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v>1</v>
      </c>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v>1</v>
      </c>
    </row>
    <row r="130" spans="1:62" x14ac:dyDescent="0.3">
      <c r="A130" s="17" t="s">
        <v>2815</v>
      </c>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v>2</v>
      </c>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v>2</v>
      </c>
    </row>
    <row r="131" spans="1:62" x14ac:dyDescent="0.3">
      <c r="A131" s="17" t="s">
        <v>2816</v>
      </c>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v>2</v>
      </c>
      <c r="AK131" s="18"/>
      <c r="AL131" s="18">
        <v>1</v>
      </c>
      <c r="AM131" s="18"/>
      <c r="AN131" s="18">
        <v>1</v>
      </c>
      <c r="AO131" s="18"/>
      <c r="AP131" s="18">
        <v>1</v>
      </c>
      <c r="AQ131" s="18"/>
      <c r="AR131" s="18"/>
      <c r="AS131" s="18"/>
      <c r="AT131" s="18"/>
      <c r="AU131" s="18"/>
      <c r="AV131" s="18"/>
      <c r="AW131" s="18">
        <v>1</v>
      </c>
      <c r="AX131" s="18">
        <v>1</v>
      </c>
      <c r="AY131" s="18"/>
      <c r="AZ131" s="18"/>
      <c r="BA131" s="18"/>
      <c r="BB131" s="18"/>
      <c r="BC131" s="18"/>
      <c r="BD131" s="18"/>
      <c r="BE131" s="18"/>
      <c r="BF131" s="18"/>
      <c r="BG131" s="18"/>
      <c r="BH131" s="18"/>
      <c r="BI131" s="18">
        <v>1</v>
      </c>
      <c r="BJ131" s="18">
        <v>8</v>
      </c>
    </row>
    <row r="132" spans="1:62" x14ac:dyDescent="0.3">
      <c r="A132" s="17" t="s">
        <v>2817</v>
      </c>
      <c r="B132" s="18">
        <v>1</v>
      </c>
      <c r="C132" s="18"/>
      <c r="D132" s="18"/>
      <c r="E132" s="18">
        <v>1</v>
      </c>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v>2</v>
      </c>
    </row>
    <row r="133" spans="1:62" x14ac:dyDescent="0.3">
      <c r="A133" s="17" t="s">
        <v>2818</v>
      </c>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v>1</v>
      </c>
      <c r="AU133" s="18"/>
      <c r="AV133" s="18"/>
      <c r="AW133" s="18"/>
      <c r="AX133" s="18"/>
      <c r="AY133" s="18"/>
      <c r="AZ133" s="18"/>
      <c r="BA133" s="18"/>
      <c r="BB133" s="18"/>
      <c r="BC133" s="18"/>
      <c r="BD133" s="18"/>
      <c r="BE133" s="18"/>
      <c r="BF133" s="18"/>
      <c r="BG133" s="18"/>
      <c r="BH133" s="18"/>
      <c r="BI133" s="18"/>
      <c r="BJ133" s="18">
        <v>1</v>
      </c>
    </row>
    <row r="134" spans="1:62" x14ac:dyDescent="0.3">
      <c r="A134" s="17" t="s">
        <v>2819</v>
      </c>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v>3</v>
      </c>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v>3</v>
      </c>
    </row>
    <row r="135" spans="1:62" x14ac:dyDescent="0.3">
      <c r="A135" s="17" t="s">
        <v>2820</v>
      </c>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v>1</v>
      </c>
      <c r="AX135" s="18">
        <v>1</v>
      </c>
      <c r="AY135" s="18"/>
      <c r="AZ135" s="18"/>
      <c r="BA135" s="18"/>
      <c r="BB135" s="18"/>
      <c r="BC135" s="18"/>
      <c r="BD135" s="18"/>
      <c r="BE135" s="18"/>
      <c r="BF135" s="18"/>
      <c r="BG135" s="18"/>
      <c r="BH135" s="18"/>
      <c r="BI135" s="18"/>
      <c r="BJ135" s="18">
        <v>2</v>
      </c>
    </row>
    <row r="136" spans="1:62" x14ac:dyDescent="0.3">
      <c r="A136" s="17" t="s">
        <v>2821</v>
      </c>
      <c r="B136" s="18"/>
      <c r="C136" s="18"/>
      <c r="D136" s="18"/>
      <c r="E136" s="18"/>
      <c r="F136" s="18"/>
      <c r="G136" s="18"/>
      <c r="H136" s="18"/>
      <c r="I136" s="18"/>
      <c r="J136" s="18"/>
      <c r="K136" s="18">
        <v>1</v>
      </c>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v>1</v>
      </c>
    </row>
    <row r="137" spans="1:62" x14ac:dyDescent="0.3">
      <c r="A137" s="17" t="s">
        <v>2822</v>
      </c>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v>1</v>
      </c>
      <c r="AY137" s="18"/>
      <c r="AZ137" s="18"/>
      <c r="BA137" s="18"/>
      <c r="BB137" s="18"/>
      <c r="BC137" s="18"/>
      <c r="BD137" s="18"/>
      <c r="BE137" s="18"/>
      <c r="BF137" s="18"/>
      <c r="BG137" s="18"/>
      <c r="BH137" s="18"/>
      <c r="BI137" s="18"/>
      <c r="BJ137" s="18">
        <v>1</v>
      </c>
    </row>
    <row r="138" spans="1:62" x14ac:dyDescent="0.3">
      <c r="A138" s="17" t="s">
        <v>2164</v>
      </c>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v>1</v>
      </c>
      <c r="AY138" s="18"/>
      <c r="AZ138" s="18"/>
      <c r="BA138" s="18"/>
      <c r="BB138" s="18"/>
      <c r="BC138" s="18"/>
      <c r="BD138" s="18"/>
      <c r="BE138" s="18"/>
      <c r="BF138" s="18"/>
      <c r="BG138" s="18"/>
      <c r="BH138" s="18"/>
      <c r="BI138" s="18"/>
      <c r="BJ138" s="18">
        <v>1</v>
      </c>
    </row>
    <row r="139" spans="1:62" x14ac:dyDescent="0.3">
      <c r="A139" s="17" t="s">
        <v>2823</v>
      </c>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v>1</v>
      </c>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v>1</v>
      </c>
    </row>
    <row r="140" spans="1:62" x14ac:dyDescent="0.3">
      <c r="A140" s="17" t="s">
        <v>2824</v>
      </c>
      <c r="B140" s="18"/>
      <c r="C140" s="18"/>
      <c r="D140" s="18"/>
      <c r="E140" s="18"/>
      <c r="F140" s="18"/>
      <c r="G140" s="18"/>
      <c r="H140" s="18"/>
      <c r="I140" s="18"/>
      <c r="J140" s="18"/>
      <c r="K140" s="18">
        <v>1</v>
      </c>
      <c r="L140" s="18"/>
      <c r="M140" s="18"/>
      <c r="N140" s="18"/>
      <c r="O140" s="18"/>
      <c r="P140" s="18"/>
      <c r="Q140" s="18">
        <v>1</v>
      </c>
      <c r="R140" s="18"/>
      <c r="S140" s="18"/>
      <c r="T140" s="18"/>
      <c r="U140" s="18"/>
      <c r="V140" s="18">
        <v>1</v>
      </c>
      <c r="W140" s="18"/>
      <c r="X140" s="18"/>
      <c r="Y140" s="18"/>
      <c r="Z140" s="18"/>
      <c r="AA140" s="18"/>
      <c r="AB140" s="18"/>
      <c r="AC140" s="18"/>
      <c r="AD140" s="18"/>
      <c r="AE140" s="18"/>
      <c r="AF140" s="18"/>
      <c r="AG140" s="18"/>
      <c r="AH140" s="18"/>
      <c r="AI140" s="18"/>
      <c r="AJ140" s="18">
        <v>1</v>
      </c>
      <c r="AK140" s="18"/>
      <c r="AL140" s="18"/>
      <c r="AM140" s="18"/>
      <c r="AN140" s="18"/>
      <c r="AO140" s="18"/>
      <c r="AP140" s="18"/>
      <c r="AQ140" s="18"/>
      <c r="AR140" s="18"/>
      <c r="AS140" s="18"/>
      <c r="AT140" s="18"/>
      <c r="AU140" s="18"/>
      <c r="AV140" s="18"/>
      <c r="AW140" s="18"/>
      <c r="AX140" s="18"/>
      <c r="AY140" s="18"/>
      <c r="AZ140" s="18"/>
      <c r="BA140" s="18"/>
      <c r="BB140" s="18"/>
      <c r="BC140" s="18"/>
      <c r="BD140" s="18">
        <v>1</v>
      </c>
      <c r="BE140" s="18"/>
      <c r="BF140" s="18">
        <v>1</v>
      </c>
      <c r="BG140" s="18"/>
      <c r="BH140" s="18"/>
      <c r="BI140" s="18"/>
      <c r="BJ140" s="18">
        <v>6</v>
      </c>
    </row>
    <row r="141" spans="1:62" x14ac:dyDescent="0.3">
      <c r="A141" s="17" t="s">
        <v>2825</v>
      </c>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v>1</v>
      </c>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v>1</v>
      </c>
    </row>
    <row r="142" spans="1:62" x14ac:dyDescent="0.3">
      <c r="A142" s="17" t="s">
        <v>2402</v>
      </c>
      <c r="B142" s="18"/>
      <c r="C142" s="18"/>
      <c r="D142" s="18"/>
      <c r="E142" s="18"/>
      <c r="F142" s="18"/>
      <c r="G142" s="18"/>
      <c r="H142" s="18"/>
      <c r="I142" s="18"/>
      <c r="J142" s="18"/>
      <c r="K142" s="18"/>
      <c r="L142" s="18"/>
      <c r="M142" s="18">
        <v>1</v>
      </c>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v>1</v>
      </c>
    </row>
    <row r="143" spans="1:62" x14ac:dyDescent="0.3">
      <c r="A143" s="17" t="s">
        <v>2826</v>
      </c>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v>1</v>
      </c>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v>1</v>
      </c>
    </row>
    <row r="144" spans="1:62" x14ac:dyDescent="0.3">
      <c r="A144" s="17" t="s">
        <v>2827</v>
      </c>
      <c r="B144" s="18"/>
      <c r="C144" s="18"/>
      <c r="D144" s="18"/>
      <c r="E144" s="18"/>
      <c r="F144" s="18"/>
      <c r="G144" s="18"/>
      <c r="H144" s="18"/>
      <c r="I144" s="18"/>
      <c r="J144" s="18"/>
      <c r="K144" s="18"/>
      <c r="L144" s="18"/>
      <c r="M144" s="18"/>
      <c r="N144" s="18"/>
      <c r="O144" s="18">
        <v>1</v>
      </c>
      <c r="P144" s="18"/>
      <c r="Q144" s="18"/>
      <c r="R144" s="18">
        <v>1</v>
      </c>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v>2</v>
      </c>
    </row>
    <row r="145" spans="1:62" x14ac:dyDescent="0.3">
      <c r="A145" s="17" t="s">
        <v>2828</v>
      </c>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v>1</v>
      </c>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v>1</v>
      </c>
    </row>
    <row r="146" spans="1:62" x14ac:dyDescent="0.3">
      <c r="A146" s="17" t="s">
        <v>2829</v>
      </c>
      <c r="B146" s="18"/>
      <c r="C146" s="18"/>
      <c r="D146" s="18"/>
      <c r="E146" s="18"/>
      <c r="F146" s="18"/>
      <c r="G146" s="18"/>
      <c r="H146" s="18"/>
      <c r="I146" s="18">
        <v>1</v>
      </c>
      <c r="J146" s="18"/>
      <c r="K146" s="18"/>
      <c r="L146" s="18"/>
      <c r="M146" s="18"/>
      <c r="N146" s="18"/>
      <c r="O146" s="18"/>
      <c r="P146" s="18"/>
      <c r="Q146" s="18"/>
      <c r="R146" s="18"/>
      <c r="S146" s="18"/>
      <c r="T146" s="18"/>
      <c r="U146" s="18"/>
      <c r="V146" s="18"/>
      <c r="W146" s="18"/>
      <c r="X146" s="18"/>
      <c r="Y146" s="18">
        <v>1</v>
      </c>
      <c r="Z146" s="18">
        <v>1</v>
      </c>
      <c r="AA146" s="18">
        <v>1</v>
      </c>
      <c r="AB146" s="18"/>
      <c r="AC146" s="18"/>
      <c r="AD146" s="18"/>
      <c r="AE146" s="18"/>
      <c r="AF146" s="18"/>
      <c r="AG146" s="18"/>
      <c r="AH146" s="18">
        <v>1</v>
      </c>
      <c r="AI146" s="18"/>
      <c r="AJ146" s="18"/>
      <c r="AK146" s="18"/>
      <c r="AL146" s="18"/>
      <c r="AM146" s="18"/>
      <c r="AN146" s="18"/>
      <c r="AO146" s="18">
        <v>1</v>
      </c>
      <c r="AP146" s="18"/>
      <c r="AQ146" s="18"/>
      <c r="AR146" s="18">
        <v>1</v>
      </c>
      <c r="AS146" s="18">
        <v>1</v>
      </c>
      <c r="AT146" s="18">
        <v>1</v>
      </c>
      <c r="AU146" s="18"/>
      <c r="AV146" s="18">
        <v>1</v>
      </c>
      <c r="AW146" s="18"/>
      <c r="AX146" s="18"/>
      <c r="AY146" s="18"/>
      <c r="AZ146" s="18">
        <v>1</v>
      </c>
      <c r="BA146" s="18"/>
      <c r="BB146" s="18"/>
      <c r="BC146" s="18"/>
      <c r="BD146" s="18"/>
      <c r="BE146" s="18"/>
      <c r="BF146" s="18"/>
      <c r="BG146" s="18"/>
      <c r="BH146" s="18"/>
      <c r="BI146" s="18"/>
      <c r="BJ146" s="18">
        <v>11</v>
      </c>
    </row>
    <row r="147" spans="1:62" x14ac:dyDescent="0.3">
      <c r="A147" s="17" t="s">
        <v>2830</v>
      </c>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v>1</v>
      </c>
      <c r="AC147" s="18"/>
      <c r="AD147" s="18"/>
      <c r="AE147" s="18"/>
      <c r="AF147" s="18"/>
      <c r="AG147" s="18"/>
      <c r="AH147" s="18"/>
      <c r="AI147" s="18"/>
      <c r="AJ147" s="18"/>
      <c r="AK147" s="18"/>
      <c r="AL147" s="18"/>
      <c r="AM147" s="18">
        <v>1</v>
      </c>
      <c r="AN147" s="18"/>
      <c r="AO147" s="18"/>
      <c r="AP147" s="18"/>
      <c r="AQ147" s="18"/>
      <c r="AR147" s="18"/>
      <c r="AS147" s="18"/>
      <c r="AT147" s="18">
        <v>1</v>
      </c>
      <c r="AU147" s="18"/>
      <c r="AV147" s="18"/>
      <c r="AW147" s="18"/>
      <c r="AX147" s="18"/>
      <c r="AY147" s="18"/>
      <c r="AZ147" s="18"/>
      <c r="BA147" s="18"/>
      <c r="BB147" s="18"/>
      <c r="BC147" s="18"/>
      <c r="BD147" s="18"/>
      <c r="BE147" s="18"/>
      <c r="BF147" s="18"/>
      <c r="BG147" s="18"/>
      <c r="BH147" s="18"/>
      <c r="BI147" s="18"/>
      <c r="BJ147" s="18">
        <v>3</v>
      </c>
    </row>
    <row r="148" spans="1:62" x14ac:dyDescent="0.3">
      <c r="A148" s="17" t="s">
        <v>2831</v>
      </c>
      <c r="B148" s="18"/>
      <c r="C148" s="18"/>
      <c r="D148" s="18"/>
      <c r="E148" s="18"/>
      <c r="F148" s="18"/>
      <c r="G148" s="18"/>
      <c r="H148" s="18"/>
      <c r="I148" s="18"/>
      <c r="J148" s="18"/>
      <c r="K148" s="18"/>
      <c r="L148" s="18"/>
      <c r="M148" s="18"/>
      <c r="N148" s="18"/>
      <c r="O148" s="18"/>
      <c r="P148" s="18"/>
      <c r="Q148" s="18"/>
      <c r="R148" s="18"/>
      <c r="S148" s="18"/>
      <c r="T148" s="18">
        <v>1</v>
      </c>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v>1</v>
      </c>
    </row>
    <row r="149" spans="1:62" x14ac:dyDescent="0.3">
      <c r="A149" s="17" t="s">
        <v>2832</v>
      </c>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v>1</v>
      </c>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v>1</v>
      </c>
    </row>
    <row r="150" spans="1:62" x14ac:dyDescent="0.3">
      <c r="A150" s="17" t="s">
        <v>2833</v>
      </c>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v>1</v>
      </c>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v>1</v>
      </c>
    </row>
    <row r="151" spans="1:62" x14ac:dyDescent="0.3">
      <c r="A151" s="17" t="s">
        <v>2834</v>
      </c>
      <c r="B151" s="18"/>
      <c r="C151" s="18"/>
      <c r="D151" s="18"/>
      <c r="E151" s="18"/>
      <c r="F151" s="18"/>
      <c r="G151" s="18"/>
      <c r="H151" s="18"/>
      <c r="I151" s="18"/>
      <c r="J151" s="18"/>
      <c r="K151" s="18">
        <v>1</v>
      </c>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v>1</v>
      </c>
    </row>
    <row r="152" spans="1:62" x14ac:dyDescent="0.3">
      <c r="A152" s="17" t="s">
        <v>2835</v>
      </c>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v>1</v>
      </c>
      <c r="AM152" s="18"/>
      <c r="AN152" s="18">
        <v>1</v>
      </c>
      <c r="AO152" s="18"/>
      <c r="AP152" s="18"/>
      <c r="AQ152" s="18"/>
      <c r="AR152" s="18"/>
      <c r="AS152" s="18"/>
      <c r="AT152" s="18"/>
      <c r="AU152" s="18"/>
      <c r="AV152" s="18">
        <v>1</v>
      </c>
      <c r="AW152" s="18">
        <v>1</v>
      </c>
      <c r="AX152" s="18">
        <v>1</v>
      </c>
      <c r="AY152" s="18"/>
      <c r="AZ152" s="18"/>
      <c r="BA152" s="18"/>
      <c r="BB152" s="18"/>
      <c r="BC152" s="18"/>
      <c r="BD152" s="18"/>
      <c r="BE152" s="18"/>
      <c r="BF152" s="18"/>
      <c r="BG152" s="18"/>
      <c r="BH152" s="18"/>
      <c r="BI152" s="18"/>
      <c r="BJ152" s="18">
        <v>5</v>
      </c>
    </row>
    <row r="153" spans="1:62" x14ac:dyDescent="0.3">
      <c r="A153" s="17" t="s">
        <v>2836</v>
      </c>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v>1</v>
      </c>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v>1</v>
      </c>
    </row>
    <row r="154" spans="1:62" x14ac:dyDescent="0.3">
      <c r="A154" s="17" t="s">
        <v>2837</v>
      </c>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v>1</v>
      </c>
      <c r="AT154" s="18"/>
      <c r="AU154" s="18"/>
      <c r="AV154" s="18"/>
      <c r="AW154" s="18"/>
      <c r="AX154" s="18"/>
      <c r="AY154" s="18"/>
      <c r="AZ154" s="18"/>
      <c r="BA154" s="18"/>
      <c r="BB154" s="18"/>
      <c r="BC154" s="18"/>
      <c r="BD154" s="18"/>
      <c r="BE154" s="18"/>
      <c r="BF154" s="18"/>
      <c r="BG154" s="18"/>
      <c r="BH154" s="18"/>
      <c r="BI154" s="18"/>
      <c r="BJ154" s="18">
        <v>1</v>
      </c>
    </row>
    <row r="155" spans="1:62" x14ac:dyDescent="0.3">
      <c r="A155" s="17" t="s">
        <v>2838</v>
      </c>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v>1</v>
      </c>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v>1</v>
      </c>
    </row>
    <row r="156" spans="1:62" x14ac:dyDescent="0.3">
      <c r="A156" s="17" t="s">
        <v>2839</v>
      </c>
      <c r="B156" s="18"/>
      <c r="C156" s="18">
        <v>1</v>
      </c>
      <c r="D156" s="18">
        <v>1</v>
      </c>
      <c r="E156" s="18">
        <v>4</v>
      </c>
      <c r="F156" s="18">
        <v>1</v>
      </c>
      <c r="G156" s="18">
        <v>1</v>
      </c>
      <c r="H156" s="18"/>
      <c r="I156" s="18"/>
      <c r="J156" s="18"/>
      <c r="K156" s="18"/>
      <c r="L156" s="18">
        <v>1</v>
      </c>
      <c r="M156" s="18"/>
      <c r="N156" s="18"/>
      <c r="O156" s="18">
        <v>1</v>
      </c>
      <c r="P156" s="18">
        <v>2</v>
      </c>
      <c r="Q156" s="18"/>
      <c r="R156" s="18">
        <v>1</v>
      </c>
      <c r="S156" s="18">
        <v>1</v>
      </c>
      <c r="T156" s="18">
        <v>1</v>
      </c>
      <c r="U156" s="18"/>
      <c r="V156" s="18"/>
      <c r="W156" s="18">
        <v>2</v>
      </c>
      <c r="X156" s="18"/>
      <c r="Y156" s="18">
        <v>1</v>
      </c>
      <c r="Z156" s="18"/>
      <c r="AA156" s="18">
        <v>1</v>
      </c>
      <c r="AB156" s="18"/>
      <c r="AC156" s="18">
        <v>1</v>
      </c>
      <c r="AD156" s="18"/>
      <c r="AE156" s="18"/>
      <c r="AF156" s="18"/>
      <c r="AG156" s="18"/>
      <c r="AH156" s="18"/>
      <c r="AI156" s="18"/>
      <c r="AJ156" s="18">
        <v>3</v>
      </c>
      <c r="AK156" s="18"/>
      <c r="AL156" s="18"/>
      <c r="AM156" s="18"/>
      <c r="AN156" s="18"/>
      <c r="AO156" s="18"/>
      <c r="AP156" s="18"/>
      <c r="AQ156" s="18"/>
      <c r="AR156" s="18"/>
      <c r="AS156" s="18"/>
      <c r="AT156" s="18"/>
      <c r="AU156" s="18"/>
      <c r="AV156" s="18">
        <v>2</v>
      </c>
      <c r="AW156" s="18"/>
      <c r="AX156" s="18"/>
      <c r="AY156" s="18"/>
      <c r="AZ156" s="18">
        <v>1</v>
      </c>
      <c r="BA156" s="18"/>
      <c r="BB156" s="18"/>
      <c r="BC156" s="18"/>
      <c r="BD156" s="18"/>
      <c r="BE156" s="18"/>
      <c r="BF156" s="18"/>
      <c r="BG156" s="18">
        <v>1</v>
      </c>
      <c r="BH156" s="18"/>
      <c r="BI156" s="18"/>
      <c r="BJ156" s="18">
        <v>27</v>
      </c>
    </row>
    <row r="157" spans="1:62" x14ac:dyDescent="0.3">
      <c r="A157" s="17" t="s">
        <v>2840</v>
      </c>
      <c r="B157" s="18"/>
      <c r="C157" s="18"/>
      <c r="D157" s="18"/>
      <c r="E157" s="18"/>
      <c r="F157" s="18"/>
      <c r="G157" s="18"/>
      <c r="H157" s="18"/>
      <c r="I157" s="18"/>
      <c r="J157" s="18">
        <v>1</v>
      </c>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v>1</v>
      </c>
    </row>
    <row r="158" spans="1:62" x14ac:dyDescent="0.3">
      <c r="A158" s="17" t="s">
        <v>2203</v>
      </c>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v>5</v>
      </c>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v>5</v>
      </c>
    </row>
    <row r="159" spans="1:62" x14ac:dyDescent="0.3">
      <c r="A159" s="17" t="s">
        <v>2404</v>
      </c>
      <c r="B159" s="18"/>
      <c r="C159" s="18"/>
      <c r="D159" s="18"/>
      <c r="E159" s="18"/>
      <c r="F159" s="18"/>
      <c r="G159" s="18"/>
      <c r="H159" s="18"/>
      <c r="I159" s="18"/>
      <c r="J159" s="18"/>
      <c r="K159" s="18"/>
      <c r="L159" s="18"/>
      <c r="M159" s="18">
        <v>1</v>
      </c>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v>1</v>
      </c>
    </row>
    <row r="160" spans="1:62" x14ac:dyDescent="0.3">
      <c r="A160" s="17" t="s">
        <v>2841</v>
      </c>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v>1</v>
      </c>
      <c r="AI160" s="18"/>
      <c r="AJ160" s="18"/>
      <c r="AK160" s="18"/>
      <c r="AL160" s="18"/>
      <c r="AM160" s="18"/>
      <c r="AN160" s="18"/>
      <c r="AO160" s="18"/>
      <c r="AP160" s="18"/>
      <c r="AQ160" s="18"/>
      <c r="AR160" s="18"/>
      <c r="AS160" s="18"/>
      <c r="AT160" s="18"/>
      <c r="AU160" s="18"/>
      <c r="AV160" s="18"/>
      <c r="AW160" s="18"/>
      <c r="AX160" s="18"/>
      <c r="AY160" s="18"/>
      <c r="AZ160" s="18">
        <v>1</v>
      </c>
      <c r="BA160" s="18"/>
      <c r="BB160" s="18"/>
      <c r="BC160" s="18"/>
      <c r="BD160" s="18"/>
      <c r="BE160" s="18"/>
      <c r="BF160" s="18"/>
      <c r="BG160" s="18"/>
      <c r="BH160" s="18"/>
      <c r="BI160" s="18"/>
      <c r="BJ160" s="18">
        <v>2</v>
      </c>
    </row>
    <row r="161" spans="1:62" x14ac:dyDescent="0.3">
      <c r="A161" s="17" t="s">
        <v>2842</v>
      </c>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v>1</v>
      </c>
      <c r="BC161" s="18"/>
      <c r="BD161" s="18"/>
      <c r="BE161" s="18"/>
      <c r="BF161" s="18"/>
      <c r="BG161" s="18"/>
      <c r="BH161" s="18"/>
      <c r="BI161" s="18"/>
      <c r="BJ161" s="18">
        <v>1</v>
      </c>
    </row>
    <row r="162" spans="1:62" x14ac:dyDescent="0.3">
      <c r="A162" s="17" t="s">
        <v>2843</v>
      </c>
      <c r="B162" s="18"/>
      <c r="C162" s="18"/>
      <c r="D162" s="18"/>
      <c r="E162" s="18"/>
      <c r="F162" s="18"/>
      <c r="G162" s="18"/>
      <c r="H162" s="18"/>
      <c r="I162" s="18"/>
      <c r="J162" s="18"/>
      <c r="K162" s="18"/>
      <c r="L162" s="18"/>
      <c r="M162" s="18"/>
      <c r="N162" s="18"/>
      <c r="O162" s="18"/>
      <c r="P162" s="18"/>
      <c r="Q162" s="18"/>
      <c r="R162" s="18"/>
      <c r="S162" s="18"/>
      <c r="T162" s="18"/>
      <c r="U162" s="18"/>
      <c r="V162" s="18"/>
      <c r="W162" s="18">
        <v>1</v>
      </c>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v>1</v>
      </c>
    </row>
    <row r="163" spans="1:62" x14ac:dyDescent="0.3">
      <c r="A163" s="17" t="s">
        <v>2844</v>
      </c>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v>1</v>
      </c>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v>1</v>
      </c>
    </row>
    <row r="164" spans="1:62" x14ac:dyDescent="0.3">
      <c r="A164" s="17" t="s">
        <v>2845</v>
      </c>
      <c r="B164" s="18"/>
      <c r="C164" s="18"/>
      <c r="D164" s="18"/>
      <c r="E164" s="18"/>
      <c r="F164" s="18"/>
      <c r="G164" s="18"/>
      <c r="H164" s="18"/>
      <c r="I164" s="18"/>
      <c r="J164" s="18"/>
      <c r="K164" s="18"/>
      <c r="L164" s="18"/>
      <c r="M164" s="18">
        <v>1</v>
      </c>
      <c r="N164" s="18"/>
      <c r="O164" s="18"/>
      <c r="P164" s="18"/>
      <c r="Q164" s="18"/>
      <c r="R164" s="18"/>
      <c r="S164" s="18"/>
      <c r="T164" s="18"/>
      <c r="U164" s="18"/>
      <c r="V164" s="18"/>
      <c r="W164" s="18"/>
      <c r="X164" s="18"/>
      <c r="Y164" s="18"/>
      <c r="Z164" s="18"/>
      <c r="AA164" s="18"/>
      <c r="AB164" s="18">
        <v>1</v>
      </c>
      <c r="AC164" s="18"/>
      <c r="AD164" s="18"/>
      <c r="AE164" s="18"/>
      <c r="AF164" s="18"/>
      <c r="AG164" s="18"/>
      <c r="AH164" s="18"/>
      <c r="AI164" s="18"/>
      <c r="AJ164" s="18"/>
      <c r="AK164" s="18"/>
      <c r="AL164" s="18"/>
      <c r="AM164" s="18">
        <v>1</v>
      </c>
      <c r="AN164" s="18"/>
      <c r="AO164" s="18"/>
      <c r="AP164" s="18"/>
      <c r="AQ164" s="18"/>
      <c r="AR164" s="18"/>
      <c r="AS164" s="18"/>
      <c r="AT164" s="18"/>
      <c r="AU164" s="18"/>
      <c r="AV164" s="18"/>
      <c r="AW164" s="18"/>
      <c r="AX164" s="18">
        <v>1</v>
      </c>
      <c r="AY164" s="18"/>
      <c r="AZ164" s="18"/>
      <c r="BA164" s="18"/>
      <c r="BB164" s="18"/>
      <c r="BC164" s="18"/>
      <c r="BD164" s="18">
        <v>1</v>
      </c>
      <c r="BE164" s="18"/>
      <c r="BF164" s="18">
        <v>1</v>
      </c>
      <c r="BG164" s="18"/>
      <c r="BH164" s="18"/>
      <c r="BI164" s="18"/>
      <c r="BJ164" s="18">
        <v>6</v>
      </c>
    </row>
    <row r="165" spans="1:62" x14ac:dyDescent="0.3">
      <c r="A165" s="17" t="s">
        <v>2846</v>
      </c>
      <c r="B165" s="18"/>
      <c r="C165" s="18"/>
      <c r="D165" s="18">
        <v>1</v>
      </c>
      <c r="E165" s="18">
        <v>2</v>
      </c>
      <c r="F165" s="18">
        <v>1</v>
      </c>
      <c r="G165" s="18">
        <v>1</v>
      </c>
      <c r="H165" s="18"/>
      <c r="I165" s="18"/>
      <c r="J165" s="18"/>
      <c r="K165" s="18"/>
      <c r="L165" s="18"/>
      <c r="M165" s="18"/>
      <c r="N165" s="18"/>
      <c r="O165" s="18"/>
      <c r="P165" s="18">
        <v>1</v>
      </c>
      <c r="Q165" s="18">
        <v>1</v>
      </c>
      <c r="R165" s="18"/>
      <c r="S165" s="18"/>
      <c r="T165" s="18"/>
      <c r="U165" s="18">
        <v>1</v>
      </c>
      <c r="V165" s="18"/>
      <c r="W165" s="18">
        <v>3</v>
      </c>
      <c r="X165" s="18"/>
      <c r="Y165" s="18"/>
      <c r="Z165" s="18"/>
      <c r="AA165" s="18"/>
      <c r="AB165" s="18"/>
      <c r="AC165" s="18">
        <v>1</v>
      </c>
      <c r="AD165" s="18"/>
      <c r="AE165" s="18"/>
      <c r="AF165" s="18"/>
      <c r="AG165" s="18"/>
      <c r="AH165" s="18"/>
      <c r="AI165" s="18"/>
      <c r="AJ165" s="18"/>
      <c r="AK165" s="18"/>
      <c r="AL165" s="18"/>
      <c r="AM165" s="18"/>
      <c r="AN165" s="18"/>
      <c r="AO165" s="18">
        <v>1</v>
      </c>
      <c r="AP165" s="18"/>
      <c r="AQ165" s="18"/>
      <c r="AR165" s="18"/>
      <c r="AS165" s="18"/>
      <c r="AT165" s="18"/>
      <c r="AU165" s="18"/>
      <c r="AV165" s="18"/>
      <c r="AW165" s="18"/>
      <c r="AX165" s="18"/>
      <c r="AY165" s="18">
        <v>1</v>
      </c>
      <c r="AZ165" s="18">
        <v>1</v>
      </c>
      <c r="BA165" s="18"/>
      <c r="BB165" s="18"/>
      <c r="BC165" s="18"/>
      <c r="BD165" s="18"/>
      <c r="BE165" s="18"/>
      <c r="BF165" s="18"/>
      <c r="BG165" s="18">
        <v>1</v>
      </c>
      <c r="BH165" s="18"/>
      <c r="BI165" s="18"/>
      <c r="BJ165" s="18">
        <v>16</v>
      </c>
    </row>
    <row r="166" spans="1:62" x14ac:dyDescent="0.3">
      <c r="A166" s="17" t="s">
        <v>2239</v>
      </c>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v>2</v>
      </c>
      <c r="BF166" s="18"/>
      <c r="BG166" s="18"/>
      <c r="BH166" s="18"/>
      <c r="BI166" s="18"/>
      <c r="BJ166" s="18">
        <v>2</v>
      </c>
    </row>
    <row r="167" spans="1:62" x14ac:dyDescent="0.3">
      <c r="A167" s="17" t="s">
        <v>2847</v>
      </c>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v>1</v>
      </c>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v>1</v>
      </c>
    </row>
    <row r="168" spans="1:62" x14ac:dyDescent="0.3">
      <c r="A168" s="17" t="s">
        <v>2848</v>
      </c>
      <c r="B168" s="18">
        <v>1</v>
      </c>
      <c r="C168" s="18"/>
      <c r="D168" s="18"/>
      <c r="E168" s="18"/>
      <c r="F168" s="18"/>
      <c r="G168" s="18"/>
      <c r="H168" s="18">
        <v>1</v>
      </c>
      <c r="I168" s="18"/>
      <c r="J168" s="18">
        <v>1</v>
      </c>
      <c r="K168" s="18">
        <v>1</v>
      </c>
      <c r="L168" s="18"/>
      <c r="M168" s="18"/>
      <c r="N168" s="18">
        <v>1</v>
      </c>
      <c r="O168" s="18"/>
      <c r="P168" s="18"/>
      <c r="Q168" s="18"/>
      <c r="R168" s="18"/>
      <c r="S168" s="18"/>
      <c r="T168" s="18"/>
      <c r="U168" s="18"/>
      <c r="V168" s="18"/>
      <c r="W168" s="18">
        <v>1</v>
      </c>
      <c r="X168" s="18"/>
      <c r="Y168" s="18"/>
      <c r="Z168" s="18"/>
      <c r="AA168" s="18"/>
      <c r="AB168" s="18">
        <v>1</v>
      </c>
      <c r="AC168" s="18"/>
      <c r="AD168" s="18">
        <v>1</v>
      </c>
      <c r="AE168" s="18"/>
      <c r="AF168" s="18"/>
      <c r="AG168" s="18"/>
      <c r="AH168" s="18">
        <v>2</v>
      </c>
      <c r="AI168" s="18"/>
      <c r="AJ168" s="18"/>
      <c r="AK168" s="18"/>
      <c r="AL168" s="18"/>
      <c r="AM168" s="18"/>
      <c r="AN168" s="18"/>
      <c r="AO168" s="18"/>
      <c r="AP168" s="18"/>
      <c r="AQ168" s="18"/>
      <c r="AR168" s="18">
        <v>1</v>
      </c>
      <c r="AS168" s="18"/>
      <c r="AT168" s="18">
        <v>1</v>
      </c>
      <c r="AU168" s="18"/>
      <c r="AV168" s="18"/>
      <c r="AW168" s="18"/>
      <c r="AX168" s="18"/>
      <c r="AY168" s="18"/>
      <c r="AZ168" s="18"/>
      <c r="BA168" s="18"/>
      <c r="BB168" s="18"/>
      <c r="BC168" s="18"/>
      <c r="BD168" s="18"/>
      <c r="BE168" s="18"/>
      <c r="BF168" s="18"/>
      <c r="BG168" s="18"/>
      <c r="BH168" s="18"/>
      <c r="BI168" s="18"/>
      <c r="BJ168" s="18">
        <v>12</v>
      </c>
    </row>
    <row r="169" spans="1:62" x14ac:dyDescent="0.3">
      <c r="A169" s="17" t="s">
        <v>2849</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v>1</v>
      </c>
      <c r="AQ169" s="18"/>
      <c r="AR169" s="18"/>
      <c r="AS169" s="18"/>
      <c r="AT169" s="18"/>
      <c r="AU169" s="18"/>
      <c r="AV169" s="18"/>
      <c r="AW169" s="18"/>
      <c r="AX169" s="18"/>
      <c r="AY169" s="18"/>
      <c r="AZ169" s="18"/>
      <c r="BA169" s="18"/>
      <c r="BB169" s="18"/>
      <c r="BC169" s="18"/>
      <c r="BD169" s="18"/>
      <c r="BE169" s="18"/>
      <c r="BF169" s="18"/>
      <c r="BG169" s="18"/>
      <c r="BH169" s="18"/>
      <c r="BI169" s="18"/>
      <c r="BJ169" s="18">
        <v>1</v>
      </c>
    </row>
    <row r="170" spans="1:62" x14ac:dyDescent="0.3">
      <c r="A170" s="17" t="s">
        <v>2450</v>
      </c>
      <c r="B170" s="18">
        <v>8</v>
      </c>
      <c r="C170" s="18">
        <v>3</v>
      </c>
      <c r="D170" s="18">
        <v>4</v>
      </c>
      <c r="E170" s="18">
        <v>16</v>
      </c>
      <c r="F170" s="18">
        <v>2</v>
      </c>
      <c r="G170" s="18">
        <v>4</v>
      </c>
      <c r="H170" s="18">
        <v>2</v>
      </c>
      <c r="I170" s="18">
        <v>3</v>
      </c>
      <c r="J170" s="18">
        <v>3</v>
      </c>
      <c r="K170" s="18">
        <v>8</v>
      </c>
      <c r="L170" s="18">
        <v>2</v>
      </c>
      <c r="M170" s="18">
        <v>7</v>
      </c>
      <c r="N170" s="18">
        <v>3</v>
      </c>
      <c r="O170" s="18">
        <v>3</v>
      </c>
      <c r="P170" s="18">
        <v>4</v>
      </c>
      <c r="Q170" s="18">
        <v>3</v>
      </c>
      <c r="R170" s="18">
        <v>3</v>
      </c>
      <c r="S170" s="18">
        <v>2</v>
      </c>
      <c r="T170" s="18">
        <v>5</v>
      </c>
      <c r="U170" s="18">
        <v>2</v>
      </c>
      <c r="V170" s="18">
        <v>1</v>
      </c>
      <c r="W170" s="18">
        <v>10</v>
      </c>
      <c r="X170" s="18">
        <v>3</v>
      </c>
      <c r="Y170" s="18">
        <v>3</v>
      </c>
      <c r="Z170" s="18">
        <v>1</v>
      </c>
      <c r="AA170" s="18">
        <v>3</v>
      </c>
      <c r="AB170" s="18">
        <v>12</v>
      </c>
      <c r="AC170" s="18">
        <v>3</v>
      </c>
      <c r="AD170" s="18">
        <v>6</v>
      </c>
      <c r="AE170" s="18">
        <v>12</v>
      </c>
      <c r="AF170" s="18">
        <v>7</v>
      </c>
      <c r="AG170" s="18">
        <v>2</v>
      </c>
      <c r="AH170" s="18">
        <v>6</v>
      </c>
      <c r="AI170" s="18">
        <v>2</v>
      </c>
      <c r="AJ170" s="18">
        <v>9</v>
      </c>
      <c r="AK170" s="18">
        <v>7</v>
      </c>
      <c r="AL170" s="18">
        <v>11</v>
      </c>
      <c r="AM170" s="18">
        <v>17</v>
      </c>
      <c r="AN170" s="18">
        <v>6</v>
      </c>
      <c r="AO170" s="18">
        <v>6</v>
      </c>
      <c r="AP170" s="18">
        <v>20</v>
      </c>
      <c r="AQ170" s="18">
        <v>1</v>
      </c>
      <c r="AR170" s="18">
        <v>5</v>
      </c>
      <c r="AS170" s="18">
        <v>2</v>
      </c>
      <c r="AT170" s="18">
        <v>14</v>
      </c>
      <c r="AU170" s="18">
        <v>4</v>
      </c>
      <c r="AV170" s="18">
        <v>6</v>
      </c>
      <c r="AW170" s="18">
        <v>8</v>
      </c>
      <c r="AX170" s="18">
        <v>27</v>
      </c>
      <c r="AY170" s="18">
        <v>4</v>
      </c>
      <c r="AZ170" s="18">
        <v>9</v>
      </c>
      <c r="BA170" s="18">
        <v>3</v>
      </c>
      <c r="BB170" s="18">
        <v>1</v>
      </c>
      <c r="BC170" s="18">
        <v>1</v>
      </c>
      <c r="BD170" s="18">
        <v>10</v>
      </c>
      <c r="BE170" s="18">
        <v>6</v>
      </c>
      <c r="BF170" s="18">
        <v>7</v>
      </c>
      <c r="BG170" s="18">
        <v>2</v>
      </c>
      <c r="BH170" s="18">
        <v>5</v>
      </c>
      <c r="BI170" s="18">
        <v>3</v>
      </c>
      <c r="BJ170" s="18">
        <v>352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Disease</vt:lpstr>
      <vt:lpstr>Symptom</vt:lpstr>
      <vt:lpstr>Cause</vt:lpstr>
      <vt:lpstr>pivot_symptom</vt:lpstr>
      <vt:lpstr>pivot_cause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 Beyond</dc:creator>
  <cp:lastModifiedBy>KK Beyond</cp:lastModifiedBy>
  <dcterms:created xsi:type="dcterms:W3CDTF">2019-07-08T01:12:22Z</dcterms:created>
  <dcterms:modified xsi:type="dcterms:W3CDTF">2019-07-29T02:28:01Z</dcterms:modified>
</cp:coreProperties>
</file>