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DAYZ\TypesDBtools\dayz xy mapper\"/>
    </mc:Choice>
  </mc:AlternateContent>
  <xr:revisionPtr revIDLastSave="0" documentId="8_{008FC7C3-87EF-47DE-B0EC-B0B88ABD60EC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G15" i="1" s="1"/>
  <c r="C14" i="1"/>
  <c r="C13" i="1"/>
  <c r="C12" i="1"/>
  <c r="D12" i="1" s="1"/>
  <c r="C11" i="1"/>
  <c r="C10" i="1"/>
  <c r="D10" i="1" s="1"/>
  <c r="C9" i="1"/>
  <c r="C8" i="1"/>
  <c r="D8" i="1" s="1"/>
  <c r="C7" i="1"/>
  <c r="G7" i="1" s="1"/>
  <c r="C6" i="1"/>
  <c r="C5" i="1"/>
  <c r="G5" i="1" s="1"/>
  <c r="C4" i="1"/>
  <c r="G4" i="1" s="1"/>
  <c r="D18" i="1"/>
  <c r="D20" i="1"/>
  <c r="G21" i="1"/>
  <c r="D16" i="1"/>
  <c r="G13" i="1"/>
  <c r="E22" i="1"/>
  <c r="G11" i="1"/>
  <c r="D19" i="1"/>
  <c r="G17" i="1"/>
  <c r="D14" i="1"/>
  <c r="G9" i="1"/>
  <c r="D6" i="1"/>
  <c r="D22" i="1" l="1"/>
  <c r="G22" i="1"/>
  <c r="F22" i="1"/>
  <c r="E19" i="1"/>
  <c r="F19" i="1"/>
  <c r="G19" i="1"/>
  <c r="D11" i="1"/>
  <c r="F11" i="1"/>
  <c r="E11" i="1"/>
  <c r="E6" i="1"/>
  <c r="E8" i="1"/>
  <c r="E10" i="1"/>
  <c r="E12" i="1"/>
  <c r="E14" i="1"/>
  <c r="E16" i="1"/>
  <c r="E18" i="1"/>
  <c r="E20" i="1"/>
  <c r="F6" i="1"/>
  <c r="F8" i="1"/>
  <c r="F10" i="1"/>
  <c r="F12" i="1"/>
  <c r="F14" i="1"/>
  <c r="F16" i="1"/>
  <c r="F18" i="1"/>
  <c r="F20" i="1"/>
  <c r="G6" i="1"/>
  <c r="G8" i="1"/>
  <c r="G10" i="1"/>
  <c r="G12" i="1"/>
  <c r="G14" i="1"/>
  <c r="G16" i="1"/>
  <c r="G18" i="1"/>
  <c r="G20" i="1"/>
  <c r="D5" i="1"/>
  <c r="D7" i="1"/>
  <c r="D9" i="1"/>
  <c r="D13" i="1"/>
  <c r="D15" i="1"/>
  <c r="D17" i="1"/>
  <c r="D21" i="1"/>
  <c r="E5" i="1"/>
  <c r="E7" i="1"/>
  <c r="E9" i="1"/>
  <c r="E13" i="1"/>
  <c r="E15" i="1"/>
  <c r="E17" i="1"/>
  <c r="E21" i="1"/>
  <c r="F13" i="1"/>
  <c r="F15" i="1"/>
  <c r="F17" i="1"/>
  <c r="F21" i="1"/>
  <c r="F5" i="1"/>
  <c r="F7" i="1"/>
  <c r="F9" i="1"/>
  <c r="D4" i="1"/>
  <c r="E4" i="1"/>
  <c r="F4" i="1"/>
</calcChain>
</file>

<file path=xl/sharedStrings.xml><?xml version="1.0" encoding="utf-8"?>
<sst xmlns="http://schemas.openxmlformats.org/spreadsheetml/2006/main" count="31" uniqueCount="31">
  <si>
    <t>X</t>
  </si>
  <si>
    <t>Z</t>
  </si>
  <si>
    <t>A</t>
  </si>
  <si>
    <t>Y</t>
  </si>
  <si>
    <t>xyza</t>
  </si>
  <si>
    <t>Style</t>
  </si>
  <si>
    <t>INTENTIONALLY BLANK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</si>
  <si>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</si>
  <si>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</si>
  <si>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</si>
  <si>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</si>
  <si>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</si>
  <si>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</si>
  <si>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</si>
  <si>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</si>
  <si>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</si>
  <si>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</si>
  <si>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</si>
  <si>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</si>
  <si>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</si>
  <si>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</si>
  <si>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</si>
  <si>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</si>
  <si>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</si>
  <si>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</si>
  <si>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</si>
  <si>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</si>
  <si>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</si>
  <si>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</si>
  <si>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</si>
  <si>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1, 11, 1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</si>
</sst>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xyza!$D$4:$D$23</c:f>
              <c:numCache>
                <c:formatCode>General</c:formatCode>
                <c:ptCount val="20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</c:v>
                </c:pt>
              </c:numCache>
            </c:numRef>
          </c:xVal>
          <c:yVal>
            <c:numRef>
              <c:f>xyza!$F$4:$F$23</c:f>
              <c:numCache>
                <c:formatCode>General</c:formatCode>
                <c:ptCount val="20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157161</xdr:rowOff>
    </xdr:from>
    <xdr:to>
      <xdr:col>19</xdr:col>
      <xdr:colOff>409575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0</xdr:row>
      <xdr:rowOff>156331</xdr:rowOff>
    </xdr:from>
    <xdr:to>
      <xdr:col>19</xdr:col>
      <xdr:colOff>142874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29800" y="156331"/>
          <a:ext cx="6972299" cy="69302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2" totalsRowShown="0" headerRowDxfId="8" dataDxfId="7">
  <autoFilter ref="A3:G22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INTENTIONALLY BLANK" dataDxfId="5"/>
    <tableColumn id="6" xr3:uid="{9266FBCB-0860-4CCD-B69D-027E09264BA2}" name="Style" dataDxfId="4">
      <calculatedColumnFormula>IF(Table2[[#This Row],[xyza]]="","",IFERROR(IF(SEARCH("pos",Table2[[#This Row],[xyza]])&gt;0,"XML",""),"JSON"))</calculatedColumnFormula>
    </tableColumn>
    <tableColumn id="2" xr3:uid="{EEECD92E-F410-4D90-9D3A-84FECE72F9D0}" name="X" dataDxfId="3">
      <calculatedColumnFormula>IFERROR(_xlfn.NUMBERVALUE(IF(Table2[[#This Row],[Style]]="XML",_xlfn.TEXTBEFORE(_xlfn.TEXTAFTER(Table2[[#This Row],[xyza]],"x="""),""""),_xlfn.TEXTBEFORE(Table2[[#This Row],[xyza]],","))),0)</calculatedColumnFormula>
    </tableColumn>
    <tableColumn id="3" xr3:uid="{DAE701B4-8F7E-4555-90C8-468A5391EB98}" name="Y" dataDxfId="2">
      <calculatedColumnFormula>IFERROR(_xlfn.NUMBERVALUE(IF(Table2[[#This Row],[Style]]="XML",_xlfn.TEXTBEFORE(_xlfn.TEXTAFTER(Table2[[#This Row],[xyza]],"y="""),""""),_xlfn.TEXTAFTER(_xlfn.TEXTBEFORE(Table2[[#This Row],[xyza]],",",2),", "))),0)</calculatedColumnFormula>
    </tableColumn>
    <tableColumn id="4" xr3:uid="{57E00DBB-3350-4FB4-8EAD-A22397C2EAB6}" name="Z" dataDxfId="1">
      <calculatedColumnFormula>IFERROR(_xlfn.NUMBERVALUE(IF(Table2[[#This Row],[Style]]="XML",_xlfn.TEXTBEFORE(_xlfn.TEXTAFTER(Table2[[#This Row],[xyza]],"z="""),""""),_xlfn.TEXTAFTER(Table2[[#This Row],[xyza]],",",2))),0)</calculatedColumnFormula>
    </tableColumn>
    <tableColumn id="5" xr3:uid="{C92BEB41-F42A-442B-9A87-122C6F0F559C}" name="A" dataDxfId="0">
      <calculatedColumnFormula>IFERROR(_xlfn.NUMBERVALUE(IF(Table2[[#This Row],[Style]]="XML",_xlfn.TEXTBEFORE(_xlfn.TEXTAFTER(Table2[[#This Row],[xyza]],"a="""),""""),"")),0)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26</v>
      </c>
      <c r="B1" s="2"/>
      <c r="C1" s="3" t="s">
        <v>27</v>
      </c>
      <c r="D1" s="2"/>
      <c r="E1" s="4" t="s">
        <v>7</v>
      </c>
      <c r="F1" s="2"/>
      <c r="G1" s="2"/>
    </row>
    <row r="2" spans="1:7" ht="17.25" customHeight="1" x14ac:dyDescent="0.2">
      <c r="A2" s="6"/>
      <c r="B2" s="6"/>
      <c r="C2" s="11" t="s">
        <v>29</v>
      </c>
      <c r="D2" s="10" t="s">
        <v>28</v>
      </c>
      <c r="E2" s="6"/>
      <c r="F2" s="6"/>
      <c r="G2" s="6"/>
    </row>
    <row r="3" spans="1:7" x14ac:dyDescent="0.2">
      <c r="A3" s="7" t="s">
        <v>4</v>
      </c>
      <c r="B3" s="8" t="s">
        <v>6</v>
      </c>
      <c r="C3" s="7" t="s">
        <v>5</v>
      </c>
      <c r="D3" s="7" t="s">
        <v>0</v>
      </c>
      <c r="E3" s="7" t="s">
        <v>3</v>
      </c>
      <c r="F3" s="7" t="s">
        <v>1</v>
      </c>
      <c r="G3" s="7" t="s">
        <v>2</v>
      </c>
    </row>
    <row r="4" spans="1:7" x14ac:dyDescent="0.2">
      <c r="A4" s="7" t="s">
        <v>8</v>
      </c>
      <c r="C4" s="7" t="str">
        <f>IF(Table2[[#This Row],[xyza]]="","",IFERROR(IF(SEARCH("pos",Table2[[#This Row],[xyza]])&gt;0,"XML",""),"JSON"))</f>
        <v>XML</v>
      </c>
      <c r="D4" s="9">
        <f>IFERROR(_xlfn.NUMBERVALUE(IF(Table2[[#This Row],[Style]]="XML",_xlfn.TEXTBEFORE(_xlfn.TEXTAFTER(Table2[[#This Row],[xyza]],"x="""),""""),_xlfn.TEXTBEFORE(Table2[[#This Row],[xyza]],","))),0)</f>
        <v>6977.0630000000001</v>
      </c>
      <c r="E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4" s="9">
        <f>IFERROR(_xlfn.NUMBERVALUE(IF(Table2[[#This Row],[Style]]="XML",_xlfn.TEXTBEFORE(_xlfn.TEXTAFTER(Table2[[#This Row],[xyza]],"z="""),""""),_xlfn.TEXTAFTER(Table2[[#This Row],[xyza]],",",2))),0)</f>
        <v>1930.3869999999999</v>
      </c>
      <c r="G4" s="9">
        <f>IFERROR(_xlfn.NUMBERVALUE(IF(Table2[[#This Row],[Style]]="XML",_xlfn.TEXTBEFORE(_xlfn.TEXTAFTER(Table2[[#This Row],[xyza]],"a="""),""""),"")),0)</f>
        <v>355.87470000000002</v>
      </c>
    </row>
    <row r="5" spans="1:7" x14ac:dyDescent="0.2">
      <c r="A5" s="7" t="s">
        <v>9</v>
      </c>
      <c r="C5" s="7" t="str">
        <f>IF(Table2[[#This Row],[xyza]]="","",IFERROR(IF(SEARCH("pos",Table2[[#This Row],[xyza]])&gt;0,"XML",""),"JSON"))</f>
        <v>XML</v>
      </c>
      <c r="D5" s="9">
        <f>IFERROR(_xlfn.NUMBERVALUE(IF(Table2[[#This Row],[Style]]="XML",_xlfn.TEXTBEFORE(_xlfn.TEXTAFTER(Table2[[#This Row],[xyza]],"x="""),""""),_xlfn.TEXTBEFORE(Table2[[#This Row],[xyza]],","))),0)</f>
        <v>10146.64</v>
      </c>
      <c r="E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5" s="9">
        <f>IFERROR(_xlfn.NUMBERVALUE(IF(Table2[[#This Row],[Style]]="XML",_xlfn.TEXTBEFORE(_xlfn.TEXTAFTER(Table2[[#This Row],[xyza]],"z="""),""""),_xlfn.TEXTAFTER(Table2[[#This Row],[xyza]],",",2))),0)</f>
        <v>10834.52</v>
      </c>
      <c r="G5" s="9">
        <f>IFERROR(_xlfn.NUMBERVALUE(IF(Table2[[#This Row],[Style]]="XML",_xlfn.TEXTBEFORE(_xlfn.TEXTAFTER(Table2[[#This Row],[xyza]],"a="""),""""),"")),0)</f>
        <v>246.47989999999999</v>
      </c>
    </row>
    <row r="6" spans="1:7" x14ac:dyDescent="0.2">
      <c r="A6" s="7" t="s">
        <v>10</v>
      </c>
      <c r="C6" s="7" t="str">
        <f>IF(Table2[[#This Row],[xyza]]="","",IFERROR(IF(SEARCH("pos",Table2[[#This Row],[xyza]])&gt;0,"XML",""),"JSON"))</f>
        <v>XML</v>
      </c>
      <c r="D6" s="9">
        <f>IFERROR(_xlfn.NUMBERVALUE(IF(Table2[[#This Row],[Style]]="XML",_xlfn.TEXTBEFORE(_xlfn.TEXTAFTER(Table2[[#This Row],[xyza]],"x="""),""""),_xlfn.TEXTBEFORE(Table2[[#This Row],[xyza]],","))),0)</f>
        <v>3249.0630000000001</v>
      </c>
      <c r="E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6" s="9">
        <f>IFERROR(_xlfn.NUMBERVALUE(IF(Table2[[#This Row],[Style]]="XML",_xlfn.TEXTBEFORE(_xlfn.TEXTAFTER(Table2[[#This Row],[xyza]],"z="""),""""),_xlfn.TEXTAFTER(Table2[[#This Row],[xyza]],",",2))),0)</f>
        <v>6321.3289999999997</v>
      </c>
      <c r="G6" s="9">
        <f>IFERROR(_xlfn.NUMBERVALUE(IF(Table2[[#This Row],[Style]]="XML",_xlfn.TEXTBEFORE(_xlfn.TEXTAFTER(Table2[[#This Row],[xyza]],"a="""),""""),"")),0)</f>
        <v>158.30860000000001</v>
      </c>
    </row>
    <row r="7" spans="1:7" x14ac:dyDescent="0.2">
      <c r="A7" s="7" t="s">
        <v>11</v>
      </c>
      <c r="C7" s="7" t="str">
        <f>IF(Table2[[#This Row],[xyza]]="","",IFERROR(IF(SEARCH("pos",Table2[[#This Row],[xyza]])&gt;0,"XML",""),"JSON"))</f>
        <v>XML</v>
      </c>
      <c r="D7" s="9">
        <f>IFERROR(_xlfn.NUMBERVALUE(IF(Table2[[#This Row],[Style]]="XML",_xlfn.TEXTBEFORE(_xlfn.TEXTAFTER(Table2[[#This Row],[xyza]],"x="""),""""),_xlfn.TEXTBEFORE(Table2[[#This Row],[xyza]],","))),0)</f>
        <v>6715.0469999999996</v>
      </c>
      <c r="E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7" s="9">
        <f>IFERROR(_xlfn.NUMBERVALUE(IF(Table2[[#This Row],[Style]]="XML",_xlfn.TEXTBEFORE(_xlfn.TEXTAFTER(Table2[[#This Row],[xyza]],"z="""),""""),_xlfn.TEXTAFTER(Table2[[#This Row],[xyza]],",",2))),0)</f>
        <v>2017.3789999999999</v>
      </c>
      <c r="G7" s="9">
        <f>IFERROR(_xlfn.NUMBERVALUE(IF(Table2[[#This Row],[Style]]="XML",_xlfn.TEXTBEFORE(_xlfn.TEXTAFTER(Table2[[#This Row],[xyza]],"a="""),""""),"")),0)</f>
        <v>85.987009999999998</v>
      </c>
    </row>
    <row r="8" spans="1:7" x14ac:dyDescent="0.2">
      <c r="A8" s="7" t="s">
        <v>12</v>
      </c>
      <c r="C8" s="7" t="str">
        <f>IF(Table2[[#This Row],[xyza]]="","",IFERROR(IF(SEARCH("pos",Table2[[#This Row],[xyza]])&gt;0,"XML",""),"JSON"))</f>
        <v>XML</v>
      </c>
      <c r="D8" s="9">
        <f>IFERROR(_xlfn.NUMBERVALUE(IF(Table2[[#This Row],[Style]]="XML",_xlfn.TEXTBEFORE(_xlfn.TEXTAFTER(Table2[[#This Row],[xyza]],"x="""),""""),_xlfn.TEXTBEFORE(Table2[[#This Row],[xyza]],","))),0)</f>
        <v>6318</v>
      </c>
      <c r="E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8" s="9">
        <f>IFERROR(_xlfn.NUMBERVALUE(IF(Table2[[#This Row],[Style]]="XML",_xlfn.TEXTBEFORE(_xlfn.TEXTAFTER(Table2[[#This Row],[xyza]],"z="""),""""),_xlfn.TEXTAFTER(Table2[[#This Row],[xyza]],",",2))),0)</f>
        <v>2197.5810000000001</v>
      </c>
      <c r="G8" s="9">
        <f>IFERROR(_xlfn.NUMBERVALUE(IF(Table2[[#This Row],[Style]]="XML",_xlfn.TEXTBEFORE(_xlfn.TEXTAFTER(Table2[[#This Row],[xyza]],"a="""),""""),"")),0)</f>
        <v>137.16640000000001</v>
      </c>
    </row>
    <row r="9" spans="1:7" x14ac:dyDescent="0.2">
      <c r="A9" s="7" t="s">
        <v>13</v>
      </c>
      <c r="C9" s="7" t="str">
        <f>IF(Table2[[#This Row],[xyza]]="","",IFERROR(IF(SEARCH("pos",Table2[[#This Row],[xyza]])&gt;0,"XML",""),"JSON"))</f>
        <v>XML</v>
      </c>
      <c r="D9" s="9">
        <f>IFERROR(_xlfn.NUMBERVALUE(IF(Table2[[#This Row],[Style]]="XML",_xlfn.TEXTBEFORE(_xlfn.TEXTAFTER(Table2[[#This Row],[xyza]],"x="""),""""),_xlfn.TEXTBEFORE(Table2[[#This Row],[xyza]],","))),0)</f>
        <v>3365.828</v>
      </c>
      <c r="E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9" s="9">
        <f>IFERROR(_xlfn.NUMBERVALUE(IF(Table2[[#This Row],[Style]]="XML",_xlfn.TEXTBEFORE(_xlfn.TEXTAFTER(Table2[[#This Row],[xyza]],"z="""),""""),_xlfn.TEXTAFTER(Table2[[#This Row],[xyza]],",",2))),0)</f>
        <v>6539.1819999999998</v>
      </c>
      <c r="G9" s="9">
        <f>IFERROR(_xlfn.NUMBERVALUE(IF(Table2[[#This Row],[Style]]="XML",_xlfn.TEXTBEFORE(_xlfn.TEXTAFTER(Table2[[#This Row],[xyza]],"a="""),""""),"")),0)</f>
        <v>316.55579999999998</v>
      </c>
    </row>
    <row r="10" spans="1:7" x14ac:dyDescent="0.2">
      <c r="A10" s="7" t="s">
        <v>14</v>
      </c>
      <c r="C10" s="7" t="str">
        <f>IF(Table2[[#This Row],[xyza]]="","",IFERROR(IF(SEARCH("pos",Table2[[#This Row],[xyza]])&gt;0,"XML",""),"JSON"))</f>
        <v>XML</v>
      </c>
      <c r="D10" s="9">
        <f>IFERROR(_xlfn.NUMBERVALUE(IF(Table2[[#This Row],[Style]]="XML",_xlfn.TEXTBEFORE(_xlfn.TEXTAFTER(Table2[[#This Row],[xyza]],"x="""),""""),_xlfn.TEXTBEFORE(Table2[[#This Row],[xyza]],","))),0)</f>
        <v>9110.75</v>
      </c>
      <c r="E1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0" s="9">
        <f>IFERROR(_xlfn.NUMBERVALUE(IF(Table2[[#This Row],[Style]]="XML",_xlfn.TEXTBEFORE(_xlfn.TEXTAFTER(Table2[[#This Row],[xyza]],"z="""),""""),_xlfn.TEXTAFTER(Table2[[#This Row],[xyza]],",",2))),0)</f>
        <v>9482.8799999999992</v>
      </c>
      <c r="G10" s="9">
        <f>IFERROR(_xlfn.NUMBERVALUE(IF(Table2[[#This Row],[Style]]="XML",_xlfn.TEXTBEFORE(_xlfn.TEXTAFTER(Table2[[#This Row],[xyza]],"a="""),""""),"")),0)</f>
        <v>342.65769999999998</v>
      </c>
    </row>
    <row r="11" spans="1:7" x14ac:dyDescent="0.2">
      <c r="A11" s="7" t="s">
        <v>15</v>
      </c>
      <c r="C11" s="7" t="str">
        <f>IF(Table2[[#This Row],[xyza]]="","",IFERROR(IF(SEARCH("pos",Table2[[#This Row],[xyza]])&gt;0,"XML",""),"JSON"))</f>
        <v>XML</v>
      </c>
      <c r="D11" s="9">
        <f>IFERROR(_xlfn.NUMBERVALUE(IF(Table2[[#This Row],[Style]]="XML",_xlfn.TEXTBEFORE(_xlfn.TEXTAFTER(Table2[[#This Row],[xyza]],"x="""),""""),_xlfn.TEXTBEFORE(Table2[[#This Row],[xyza]],","))),0)</f>
        <v>10123.67</v>
      </c>
      <c r="E1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1" s="9">
        <f>IFERROR(_xlfn.NUMBERVALUE(IF(Table2[[#This Row],[Style]]="XML",_xlfn.TEXTBEFORE(_xlfn.TEXTAFTER(Table2[[#This Row],[xyza]],"z="""),""""),_xlfn.TEXTAFTER(Table2[[#This Row],[xyza]],",",2))),0)</f>
        <v>10900.57</v>
      </c>
      <c r="G11" s="9">
        <f>IFERROR(_xlfn.NUMBERVALUE(IF(Table2[[#This Row],[Style]]="XML",_xlfn.TEXTBEFORE(_xlfn.TEXTAFTER(Table2[[#This Row],[xyza]],"a="""),""""),"")),0)</f>
        <v>158.04390000000001</v>
      </c>
    </row>
    <row r="12" spans="1:7" x14ac:dyDescent="0.2">
      <c r="A12" s="7" t="s">
        <v>16</v>
      </c>
      <c r="C12" s="7" t="str">
        <f>IF(Table2[[#This Row],[xyza]]="","",IFERROR(IF(SEARCH("pos",Table2[[#This Row],[xyza]])&gt;0,"XML",""),"JSON"))</f>
        <v>XML</v>
      </c>
      <c r="D12" s="9">
        <f>IFERROR(_xlfn.NUMBERVALUE(IF(Table2[[#This Row],[Style]]="XML",_xlfn.TEXTBEFORE(_xlfn.TEXTAFTER(Table2[[#This Row],[xyza]],"x="""),""""),_xlfn.TEXTBEFORE(Table2[[#This Row],[xyza]],","))),0)</f>
        <v>10231.719999999999</v>
      </c>
      <c r="E12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2" s="9">
        <f>IFERROR(_xlfn.NUMBERVALUE(IF(Table2[[#This Row],[Style]]="XML",_xlfn.TEXTBEFORE(_xlfn.TEXTAFTER(Table2[[#This Row],[xyza]],"z="""),""""),_xlfn.TEXTAFTER(Table2[[#This Row],[xyza]],",",2))),0)</f>
        <v>10932.5</v>
      </c>
      <c r="G12" s="9">
        <f>IFERROR(_xlfn.NUMBERVALUE(IF(Table2[[#This Row],[Style]]="XML",_xlfn.TEXTBEFORE(_xlfn.TEXTAFTER(Table2[[#This Row],[xyza]],"a="""),""""),"")),0)</f>
        <v>246.47989999999999</v>
      </c>
    </row>
    <row r="13" spans="1:7" x14ac:dyDescent="0.2">
      <c r="A13" s="7" t="s">
        <v>17</v>
      </c>
      <c r="C13" s="7" t="str">
        <f>IF(Table2[[#This Row],[xyza]]="","",IFERROR(IF(SEARCH("pos",Table2[[#This Row],[xyza]])&gt;0,"XML",""),"JSON"))</f>
        <v>XML</v>
      </c>
      <c r="D13" s="9">
        <f>IFERROR(_xlfn.NUMBERVALUE(IF(Table2[[#This Row],[Style]]="XML",_xlfn.TEXTBEFORE(_xlfn.TEXTAFTER(Table2[[#This Row],[xyza]],"x="""),""""),_xlfn.TEXTBEFORE(Table2[[#This Row],[xyza]],","))),0)</f>
        <v>3414.578</v>
      </c>
      <c r="E13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3" s="9">
        <f>IFERROR(_xlfn.NUMBERVALUE(IF(Table2[[#This Row],[Style]]="XML",_xlfn.TEXTBEFORE(_xlfn.TEXTAFTER(Table2[[#This Row],[xyza]],"z="""),""""),_xlfn.TEXTAFTER(Table2[[#This Row],[xyza]],",",2))),0)</f>
        <v>6469.6559999999999</v>
      </c>
      <c r="G13" s="9">
        <f>IFERROR(_xlfn.NUMBERVALUE(IF(Table2[[#This Row],[Style]]="XML",_xlfn.TEXTBEFORE(_xlfn.TEXTAFTER(Table2[[#This Row],[xyza]],"a="""),""""),"")),0)</f>
        <v>147.6086</v>
      </c>
    </row>
    <row r="14" spans="1:7" x14ac:dyDescent="0.2">
      <c r="A14" s="7" t="s">
        <v>18</v>
      </c>
      <c r="C14" s="7" t="str">
        <f>IF(Table2[[#This Row],[xyza]]="","",IFERROR(IF(SEARCH("pos",Table2[[#This Row],[xyza]])&gt;0,"XML",""),"JSON"))</f>
        <v>XML</v>
      </c>
      <c r="D14" s="9">
        <f>IFERROR(_xlfn.NUMBERVALUE(IF(Table2[[#This Row],[Style]]="XML",_xlfn.TEXTBEFORE(_xlfn.TEXTAFTER(Table2[[#This Row],[xyza]],"x="""),""""),_xlfn.TEXTBEFORE(Table2[[#This Row],[xyza]],","))),0)</f>
        <v>7213.0469999999996</v>
      </c>
      <c r="E1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4" s="9">
        <f>IFERROR(_xlfn.NUMBERVALUE(IF(Table2[[#This Row],[Style]]="XML",_xlfn.TEXTBEFORE(_xlfn.TEXTAFTER(Table2[[#This Row],[xyza]],"z="""),""""),_xlfn.TEXTAFTER(Table2[[#This Row],[xyza]],",",2))),0)</f>
        <v>1594.443</v>
      </c>
      <c r="G14" s="9">
        <f>IFERROR(_xlfn.NUMBERVALUE(IF(Table2[[#This Row],[Style]]="XML",_xlfn.TEXTBEFORE(_xlfn.TEXTAFTER(Table2[[#This Row],[xyza]],"a="""),""""),"")),0)</f>
        <v>280.07240000000002</v>
      </c>
    </row>
    <row r="15" spans="1:7" x14ac:dyDescent="0.2">
      <c r="A15" s="7" t="s">
        <v>19</v>
      </c>
      <c r="C15" s="7" t="str">
        <f>IF(Table2[[#This Row],[xyza]]="","",IFERROR(IF(SEARCH("pos",Table2[[#This Row],[xyza]])&gt;0,"XML",""),"JSON"))</f>
        <v>XML</v>
      </c>
      <c r="D15" s="9">
        <f>IFERROR(_xlfn.NUMBERVALUE(IF(Table2[[#This Row],[Style]]="XML",_xlfn.TEXTBEFORE(_xlfn.TEXTAFTER(Table2[[#This Row],[xyza]],"x="""),""""),_xlfn.TEXTBEFORE(Table2[[#This Row],[xyza]],","))),0)</f>
        <v>6033.2190000000001</v>
      </c>
      <c r="E1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5" s="9">
        <f>IFERROR(_xlfn.NUMBERVALUE(IF(Table2[[#This Row],[Style]]="XML",_xlfn.TEXTBEFORE(_xlfn.TEXTAFTER(Table2[[#This Row],[xyza]],"z="""),""""),_xlfn.TEXTAFTER(Table2[[#This Row],[xyza]],",",2))),0)</f>
        <v>14900.38</v>
      </c>
      <c r="G15" s="9">
        <f>IFERROR(_xlfn.NUMBERVALUE(IF(Table2[[#This Row],[Style]]="XML",_xlfn.TEXTBEFORE(_xlfn.TEXTAFTER(Table2[[#This Row],[xyza]],"a="""),""""),"")),0)</f>
        <v>179.6326</v>
      </c>
    </row>
    <row r="16" spans="1:7" x14ac:dyDescent="0.2">
      <c r="A16" s="7" t="s">
        <v>20</v>
      </c>
      <c r="C16" s="7" t="str">
        <f>IF(Table2[[#This Row],[xyza]]="","",IFERROR(IF(SEARCH("pos",Table2[[#This Row],[xyza]])&gt;0,"XML",""),"JSON"))</f>
        <v>XML</v>
      </c>
      <c r="D16" s="9">
        <f>IFERROR(_xlfn.NUMBERVALUE(IF(Table2[[#This Row],[Style]]="XML",_xlfn.TEXTBEFORE(_xlfn.TEXTAFTER(Table2[[#This Row],[xyza]],"x="""),""""),_xlfn.TEXTBEFORE(Table2[[#This Row],[xyza]],","))),0)</f>
        <v>5967.6559999999999</v>
      </c>
      <c r="E1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6" s="9">
        <f>IFERROR(_xlfn.NUMBERVALUE(IF(Table2[[#This Row],[Style]]="XML",_xlfn.TEXTBEFORE(_xlfn.TEXTAFTER(Table2[[#This Row],[xyza]],"z="""),""""),_xlfn.TEXTAFTER(Table2[[#This Row],[xyza]],",",2))),0)</f>
        <v>13991.95</v>
      </c>
      <c r="G16" s="9">
        <f>IFERROR(_xlfn.NUMBERVALUE(IF(Table2[[#This Row],[Style]]="XML",_xlfn.TEXTBEFORE(_xlfn.TEXTAFTER(Table2[[#This Row],[xyza]],"a="""),""""),"")),0)</f>
        <v>180.148</v>
      </c>
    </row>
    <row r="17" spans="1:7" x14ac:dyDescent="0.2">
      <c r="A17" s="7" t="s">
        <v>21</v>
      </c>
      <c r="C17" s="7" t="str">
        <f>IF(Table2[[#This Row],[xyza]]="","",IFERROR(IF(SEARCH("pos",Table2[[#This Row],[xyza]])&gt;0,"XML",""),"JSON"))</f>
        <v>XML</v>
      </c>
      <c r="D17" s="9">
        <f>IFERROR(_xlfn.NUMBERVALUE(IF(Table2[[#This Row],[Style]]="XML",_xlfn.TEXTBEFORE(_xlfn.TEXTAFTER(Table2[[#This Row],[xyza]],"x="""),""""),_xlfn.TEXTBEFORE(Table2[[#This Row],[xyza]],","))),0)</f>
        <v>8937.4529999999995</v>
      </c>
      <c r="E1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7" s="9">
        <f>IFERROR(_xlfn.NUMBERVALUE(IF(Table2[[#This Row],[Style]]="XML",_xlfn.TEXTBEFORE(_xlfn.TEXTAFTER(Table2[[#This Row],[xyza]],"z="""),""""),_xlfn.TEXTAFTER(Table2[[#This Row],[xyza]],",",2))),0)</f>
        <v>8836.6049999999996</v>
      </c>
      <c r="G17" s="9">
        <f>IFERROR(_xlfn.NUMBERVALUE(IF(Table2[[#This Row],[Style]]="XML",_xlfn.TEXTBEFORE(_xlfn.TEXTAFTER(Table2[[#This Row],[xyza]],"a="""),""""),"")),0)</f>
        <v>141.86840000000001</v>
      </c>
    </row>
    <row r="18" spans="1:7" x14ac:dyDescent="0.2">
      <c r="A18" s="7" t="s">
        <v>22</v>
      </c>
      <c r="C18" s="7" t="str">
        <f>IF(Table2[[#This Row],[xyza]]="","",IFERROR(IF(SEARCH("pos",Table2[[#This Row],[xyza]])&gt;0,"XML",""),"JSON"))</f>
        <v>XML</v>
      </c>
      <c r="D18" s="9">
        <f>IFERROR(_xlfn.NUMBERVALUE(IF(Table2[[#This Row],[Style]]="XML",_xlfn.TEXTBEFORE(_xlfn.TEXTAFTER(Table2[[#This Row],[xyza]],"x="""),""""),_xlfn.TEXTBEFORE(Table2[[#This Row],[xyza]],","))),0)</f>
        <v>8278.8130000000001</v>
      </c>
      <c r="E1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8" s="9">
        <f>IFERROR(_xlfn.NUMBERVALUE(IF(Table2[[#This Row],[Style]]="XML",_xlfn.TEXTBEFORE(_xlfn.TEXTAFTER(Table2[[#This Row],[xyza]],"z="""),""""),_xlfn.TEXTAFTER(Table2[[#This Row],[xyza]],",",2))),0)</f>
        <v>8846.2540000000008</v>
      </c>
      <c r="G18" s="9">
        <f>IFERROR(_xlfn.NUMBERVALUE(IF(Table2[[#This Row],[Style]]="XML",_xlfn.TEXTBEFORE(_xlfn.TEXTAFTER(Table2[[#This Row],[xyza]],"a="""),""""),"")),0)</f>
        <v>302.23930000000001</v>
      </c>
    </row>
    <row r="19" spans="1:7" x14ac:dyDescent="0.2">
      <c r="A19" s="7" t="s">
        <v>23</v>
      </c>
      <c r="C19" s="7" t="str">
        <f>IF(Table2[[#This Row],[xyza]]="","",IFERROR(IF(SEARCH("pos",Table2[[#This Row],[xyza]])&gt;0,"XML",""),"JSON"))</f>
        <v>XML</v>
      </c>
      <c r="D19" s="9">
        <f>IFERROR(_xlfn.NUMBERVALUE(IF(Table2[[#This Row],[Style]]="XML",_xlfn.TEXTBEFORE(_xlfn.TEXTAFTER(Table2[[#This Row],[xyza]],"x="""),""""),_xlfn.TEXTBEFORE(Table2[[#This Row],[xyza]],","))),0)</f>
        <v>6441.8440000000001</v>
      </c>
      <c r="E1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9" s="9">
        <f>IFERROR(_xlfn.NUMBERVALUE(IF(Table2[[#This Row],[Style]]="XML",_xlfn.TEXTBEFORE(_xlfn.TEXTAFTER(Table2[[#This Row],[xyza]],"z="""),""""),_xlfn.TEXTAFTER(Table2[[#This Row],[xyza]],",",2))),0)</f>
        <v>1952.972</v>
      </c>
      <c r="G19" s="9">
        <f>IFERROR(_xlfn.NUMBERVALUE(IF(Table2[[#This Row],[Style]]="XML",_xlfn.TEXTBEFORE(_xlfn.TEXTAFTER(Table2[[#This Row],[xyza]],"a="""),""""),"")),0)</f>
        <v>353.94099999999997</v>
      </c>
    </row>
    <row r="20" spans="1:7" x14ac:dyDescent="0.2">
      <c r="A20" s="7" t="s">
        <v>24</v>
      </c>
      <c r="C20" s="7" t="str">
        <f>IF(Table2[[#This Row],[xyza]]="","",IFERROR(IF(SEARCH("pos",Table2[[#This Row],[xyza]])&gt;0,"XML",""),"JSON"))</f>
        <v>XML</v>
      </c>
      <c r="D20" s="9">
        <f>IFERROR(_xlfn.NUMBERVALUE(IF(Table2[[#This Row],[Style]]="XML",_xlfn.TEXTBEFORE(_xlfn.TEXTAFTER(Table2[[#This Row],[xyza]],"x="""),""""),_xlfn.TEXTBEFORE(Table2[[#This Row],[xyza]],","))),0)</f>
        <v>6045.7340000000004</v>
      </c>
      <c r="E2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0" s="9">
        <f>IFERROR(_xlfn.NUMBERVALUE(IF(Table2[[#This Row],[Style]]="XML",_xlfn.TEXTBEFORE(_xlfn.TEXTAFTER(Table2[[#This Row],[xyza]],"z="""),""""),_xlfn.TEXTAFTER(Table2[[#This Row],[xyza]],",",2))),0)</f>
        <v>14435.41</v>
      </c>
      <c r="G20" s="9">
        <f>IFERROR(_xlfn.NUMBERVALUE(IF(Table2[[#This Row],[Style]]="XML",_xlfn.TEXTBEFORE(_xlfn.TEXTAFTER(Table2[[#This Row],[xyza]],"a="""),""""),"")),0)</f>
        <v>87.328869999999995</v>
      </c>
    </row>
    <row r="21" spans="1:7" x14ac:dyDescent="0.2">
      <c r="A21" s="7" t="s">
        <v>25</v>
      </c>
      <c r="C21" s="7" t="str">
        <f>IF(Table2[[#This Row],[xyza]]="","",IFERROR(IF(SEARCH("pos",Table2[[#This Row],[xyza]])&gt;0,"XML",""),"JSON"))</f>
        <v>XML</v>
      </c>
      <c r="D21" s="9">
        <f>IFERROR(_xlfn.NUMBERVALUE(IF(Table2[[#This Row],[Style]]="XML",_xlfn.TEXTBEFORE(_xlfn.TEXTAFTER(Table2[[#This Row],[xyza]],"x="""),""""),_xlfn.TEXTBEFORE(Table2[[#This Row],[xyza]],","))),0)</f>
        <v>6910.8130000000001</v>
      </c>
      <c r="E2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1" s="9">
        <f>IFERROR(_xlfn.NUMBERVALUE(IF(Table2[[#This Row],[Style]]="XML",_xlfn.TEXTBEFORE(_xlfn.TEXTAFTER(Table2[[#This Row],[xyza]],"z="""),""""),_xlfn.TEXTAFTER(Table2[[#This Row],[xyza]],",",2))),0)</f>
        <v>2036.453</v>
      </c>
      <c r="G21" s="9">
        <f>IFERROR(_xlfn.NUMBERVALUE(IF(Table2[[#This Row],[Style]]="XML",_xlfn.TEXTBEFORE(_xlfn.TEXTAFTER(Table2[[#This Row],[xyza]],"a="""),""""),"")),0)</f>
        <v>179.70859999999999</v>
      </c>
    </row>
    <row r="22" spans="1:7" x14ac:dyDescent="0.2">
      <c r="A22" s="7" t="s">
        <v>30</v>
      </c>
      <c r="C22" s="7" t="str">
        <f>IF(Table2[[#This Row],[xyza]]="","",IFERROR(IF(SEARCH("pos",Table2[[#This Row],[xyza]])&gt;0,"XML",""),"JSON"))</f>
        <v>JSON</v>
      </c>
      <c r="D22" s="13">
        <f>IFERROR(_xlfn.NUMBERVALUE(IF(Table2[[#This Row],[Style]]="XML",_xlfn.TEXTBEFORE(_xlfn.TEXTAFTER(Table2[[#This Row],[xyza]],"x="""),""""),_xlfn.TEXTBEFORE(Table2[[#This Row],[xyza]],","))),0)</f>
        <v>1</v>
      </c>
      <c r="E22" s="13">
        <f>IFERROR(_xlfn.NUMBERVALUE(IF(Table2[[#This Row],[Style]]="XML",_xlfn.TEXTBEFORE(_xlfn.TEXTAFTER(Table2[[#This Row],[xyza]],"y="""),""""),_xlfn.TEXTAFTER(_xlfn.TEXTBEFORE(Table2[[#This Row],[xyza]],",",2),", "))),0)</f>
        <v>11</v>
      </c>
      <c r="F22" s="13">
        <f>IFERROR(_xlfn.NUMBERVALUE(IF(Table2[[#This Row],[Style]]="XML",_xlfn.TEXTBEFORE(_xlfn.TEXTAFTER(Table2[[#This Row],[xyza]],"z="""),""""),_xlfn.TEXTAFTER(Table2[[#This Row],[xyza]],",",2))),0)</f>
        <v>1</v>
      </c>
      <c r="G22" s="13">
        <f>IFERROR(_xlfn.NUMBERVALUE(IF(Table2[[#This Row],[Style]]="XML",_xlfn.TEXTBEFORE(_xlfn.TEXTAFTER(Table2[[#This Row],[xyza]],"a="""),""""),"")),0)</f>
        <v>0</v>
      </c>
    </row>
    <row r="23" spans="1:7" x14ac:dyDescent="0.2">
      <c r="C23" s="12"/>
      <c r="D23" s="13"/>
      <c r="E23" s="13"/>
      <c r="F23" s="13"/>
      <c r="G23" s="13"/>
    </row>
    <row r="24" spans="1:7" x14ac:dyDescent="0.2">
      <c r="D24" s="9"/>
      <c r="E24" s="9"/>
      <c r="F24" s="9"/>
      <c r="G24" s="9"/>
    </row>
    <row r="25" spans="1:7" x14ac:dyDescent="0.2">
      <c r="D25" s="9"/>
      <c r="E25" s="9"/>
      <c r="F25" s="9"/>
      <c r="G25" s="9"/>
    </row>
    <row r="26" spans="1:7" x14ac:dyDescent="0.2">
      <c r="D26" s="9"/>
      <c r="E26" s="9"/>
      <c r="F26" s="9"/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2024-02-12T06:28:50Z</dcterms:created>
  <dcterms:modified xsi:type="dcterms:W3CDTF">2024-02-12T22:15:36Z</dcterms:modified>
</cp:coreProperties>
</file>