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fall.2022\Biostats\Week4\Hypothesis_Testing\"/>
    </mc:Choice>
  </mc:AlternateContent>
  <xr:revisionPtr revIDLastSave="0" documentId="13_ncr:1_{409F0612-A029-4847-8892-C924057C1C8A}" xr6:coauthVersionLast="47" xr6:coauthVersionMax="47" xr10:uidLastSave="{00000000-0000-0000-0000-000000000000}"/>
  <bookViews>
    <workbookView xWindow="-98" yWindow="-98" windowWidth="21795" windowHeight="13695" xr2:uid="{AEC36411-AD12-4328-9A0B-BC188558334E}"/>
  </bookViews>
  <sheets>
    <sheet name="weight" sheetId="1" r:id="rId1"/>
    <sheet name="Z-score_Explained" sheetId="2" r:id="rId2"/>
    <sheet name="T-test" sheetId="3" r:id="rId3"/>
    <sheet name="T-test_hypothesizediff=10" sheetId="4" r:id="rId4"/>
    <sheet name="T-test_hypothesizediff=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B37" i="2" l="1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B38" i="2" s="1"/>
  <c r="A2" i="2"/>
  <c r="C34" i="1"/>
  <c r="B34" i="1"/>
  <c r="F2" i="1" a="1"/>
  <c r="F2" i="1" s="1"/>
  <c r="F34" i="1" s="1"/>
  <c r="E2" i="1" a="1"/>
  <c r="E2" i="1" s="1"/>
  <c r="E34" i="1" s="1"/>
  <c r="A3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<sst xmlns="http://schemas.openxmlformats.org/spreadsheetml/2006/main" count="90" uniqueCount="24">
  <si>
    <t>u_id</t>
  </si>
  <si>
    <t>weight(Ibs)</t>
  </si>
  <si>
    <t>standard_weight(Ibs)</t>
  </si>
  <si>
    <t>Mean_1970</t>
  </si>
  <si>
    <t>T-dist-weight</t>
  </si>
  <si>
    <t>T-dist-1970</t>
  </si>
  <si>
    <t>systolic_AP</t>
  </si>
  <si>
    <t>Pop_Mean</t>
  </si>
  <si>
    <t>Explanation</t>
  </si>
  <si>
    <t>Each value is now a sample mean techically to get the Z-score distribution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</si>
  <si>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</si>
  <si>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</si>
  <si>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</si>
  <si>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</si>
  <si>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</si>
  <si>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</si>
  <si>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</si>
  <si>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</si>
  <si>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</si>
  <si>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</si>
  <si>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</si>
  <si>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</si>
  <si>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Difference(w-p)</t>
  </si>
  <si>
    <t>Difference(p-w)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</si>
</sst>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E949-096D-4108-BD56-2124EFE8B5C7}">
  <dimension ref="A1:H34"/>
  <sheetViews>
    <sheetView tabSelected="1" workbookViewId="0">
      <selection activeCell="F7" sqref="F7"/>
    </sheetView>
  </sheetViews>
  <sheetFormatPr defaultRowHeight="14.25" x14ac:dyDescent="0.45"/>
  <cols>
    <col min="1" max="1" width="16.33203125" customWidth="1"/>
    <col min="2" max="2" width="15" customWidth="1"/>
    <col min="3" max="3" width="23" customWidth="1"/>
    <col min="4" max="4" width="18" customWidth="1"/>
    <col min="5" max="5" width="15.06640625" customWidth="1"/>
    <col min="6" max="6" width="17.9296875" customWidth="1"/>
    <col min="7" max="7" width="21.86328125" customWidth="1"/>
    <col min="8" max="8" width="20.33203125" customWidth="1"/>
    <col min="9" max="9" width="11.597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23</v>
      </c>
    </row>
    <row r="2" spans="1:8" x14ac:dyDescent="0.45">
      <c r="A2" s="2">
        <v>1</v>
      </c>
      <c r="B2" s="2">
        <v>150</v>
      </c>
      <c r="C2" s="2">
        <v>-0.65851999999999999</v>
      </c>
      <c r="D2" s="2">
        <v>140</v>
      </c>
      <c r="E2" s="2" cm="1">
        <f t="array" ref="E2:E33">_xlfn.T.DIST(B2:B33,31,FALSE)</f>
        <v>6.5269144126709321E-47</v>
      </c>
      <c r="F2" s="2" cm="1">
        <f t="array" ref="F2:F33">_xlfn.T.DIST(D2:D33,31,FALSE)</f>
        <v>5.9172051981557877E-46</v>
      </c>
      <c r="G2">
        <f>B2-D2</f>
        <v>10</v>
      </c>
      <c r="H2">
        <f>D2-B2</f>
        <v>-10</v>
      </c>
    </row>
    <row r="3" spans="1:8" x14ac:dyDescent="0.45">
      <c r="A3" s="2">
        <v>2</v>
      </c>
      <c r="B3" s="2">
        <v>160</v>
      </c>
      <c r="C3" s="2">
        <v>-0.24614</v>
      </c>
      <c r="D3" s="2">
        <v>140</v>
      </c>
      <c r="E3" s="2">
        <v>8.2974871590927347E-48</v>
      </c>
      <c r="F3" s="2">
        <v>5.9172051981557877E-46</v>
      </c>
      <c r="G3">
        <f t="shared" ref="G3:G33" si="0">B3-D3</f>
        <v>20</v>
      </c>
      <c r="H3">
        <f t="shared" ref="H3:H33" si="1">D3-B3</f>
        <v>-20</v>
      </c>
    </row>
    <row r="4" spans="1:8" x14ac:dyDescent="0.45">
      <c r="A4" s="2">
        <v>3</v>
      </c>
      <c r="B4" s="2">
        <v>172</v>
      </c>
      <c r="C4" s="2">
        <v>0.24872</v>
      </c>
      <c r="D4" s="2">
        <v>140</v>
      </c>
      <c r="E4" s="2">
        <v>8.2225705293755535E-49</v>
      </c>
      <c r="F4" s="2">
        <v>5.9172051981557877E-46</v>
      </c>
      <c r="G4">
        <f t="shared" si="0"/>
        <v>32</v>
      </c>
      <c r="H4">
        <f t="shared" si="1"/>
        <v>-32</v>
      </c>
    </row>
    <row r="5" spans="1:8" x14ac:dyDescent="0.45">
      <c r="A5" s="2">
        <v>4</v>
      </c>
      <c r="B5" s="2">
        <v>195</v>
      </c>
      <c r="C5" s="2">
        <v>1.1972</v>
      </c>
      <c r="D5" s="2">
        <v>140</v>
      </c>
      <c r="E5" s="2">
        <v>1.4873911201617753E-50</v>
      </c>
      <c r="F5" s="2">
        <v>5.9172051981557877E-46</v>
      </c>
      <c r="G5">
        <f t="shared" si="0"/>
        <v>55</v>
      </c>
      <c r="H5">
        <f t="shared" si="1"/>
        <v>-55</v>
      </c>
    </row>
    <row r="6" spans="1:8" x14ac:dyDescent="0.45">
      <c r="A6" s="2">
        <v>5</v>
      </c>
      <c r="B6" s="2">
        <v>119</v>
      </c>
      <c r="C6" s="2">
        <v>-1.9369099999999999</v>
      </c>
      <c r="D6" s="2">
        <v>140</v>
      </c>
      <c r="E6" s="2">
        <v>1.0629130989596639E-43</v>
      </c>
      <c r="F6" s="2">
        <v>5.9172051981557877E-46</v>
      </c>
      <c r="G6">
        <f t="shared" si="0"/>
        <v>-21</v>
      </c>
      <c r="H6">
        <f t="shared" si="1"/>
        <v>21</v>
      </c>
    </row>
    <row r="7" spans="1:8" x14ac:dyDescent="0.45">
      <c r="A7" s="2">
        <v>6</v>
      </c>
      <c r="B7" s="2">
        <v>145</v>
      </c>
      <c r="C7" s="2">
        <v>-0.86470999999999998</v>
      </c>
      <c r="D7" s="2">
        <v>140</v>
      </c>
      <c r="E7" s="2">
        <v>1.9283304004721303E-46</v>
      </c>
      <c r="F7" s="2">
        <v>5.9172051981557877E-46</v>
      </c>
      <c r="G7">
        <f t="shared" si="0"/>
        <v>5</v>
      </c>
      <c r="H7">
        <f t="shared" si="1"/>
        <v>-5</v>
      </c>
    </row>
    <row r="8" spans="1:8" x14ac:dyDescent="0.45">
      <c r="A8" s="2">
        <v>7</v>
      </c>
      <c r="B8" s="2">
        <v>150</v>
      </c>
      <c r="C8" s="2">
        <v>-0.65851999999999999</v>
      </c>
      <c r="D8" s="2">
        <v>140</v>
      </c>
      <c r="E8" s="2">
        <v>6.5269144126709321E-47</v>
      </c>
      <c r="F8" s="2">
        <v>5.9172051981557877E-46</v>
      </c>
      <c r="G8">
        <f t="shared" si="0"/>
        <v>10</v>
      </c>
      <c r="H8">
        <f t="shared" si="1"/>
        <v>-10</v>
      </c>
    </row>
    <row r="9" spans="1:8" x14ac:dyDescent="0.45">
      <c r="A9" s="2">
        <v>8</v>
      </c>
      <c r="B9" s="2">
        <v>149</v>
      </c>
      <c r="C9" s="2">
        <v>-0.69976000000000005</v>
      </c>
      <c r="D9" s="2">
        <v>140</v>
      </c>
      <c r="E9" s="2">
        <v>8.0823724322065714E-47</v>
      </c>
      <c r="F9" s="2">
        <v>5.9172051981557877E-46</v>
      </c>
      <c r="G9">
        <f t="shared" si="0"/>
        <v>9</v>
      </c>
      <c r="H9">
        <f t="shared" si="1"/>
        <v>-9</v>
      </c>
    </row>
    <row r="10" spans="1:8" x14ac:dyDescent="0.45">
      <c r="A10" s="2">
        <v>9</v>
      </c>
      <c r="B10" s="2">
        <v>165</v>
      </c>
      <c r="C10" s="2">
        <v>-3.9949999999999999E-2</v>
      </c>
      <c r="D10" s="2">
        <v>140</v>
      </c>
      <c r="E10" s="2">
        <v>3.1031407183928786E-48</v>
      </c>
      <c r="F10" s="2">
        <v>5.9172051981557877E-46</v>
      </c>
      <c r="G10">
        <f t="shared" si="0"/>
        <v>25</v>
      </c>
      <c r="H10">
        <f t="shared" si="1"/>
        <v>-25</v>
      </c>
    </row>
    <row r="11" spans="1:8" x14ac:dyDescent="0.45">
      <c r="A11" s="2">
        <v>10</v>
      </c>
      <c r="B11" s="2">
        <v>175</v>
      </c>
      <c r="C11" s="2">
        <v>0.37242999999999998</v>
      </c>
      <c r="D11" s="2">
        <v>140</v>
      </c>
      <c r="E11" s="2">
        <v>4.7309417477930482E-49</v>
      </c>
      <c r="F11" s="2">
        <v>5.9172051981557877E-46</v>
      </c>
      <c r="G11">
        <f t="shared" si="0"/>
        <v>35</v>
      </c>
      <c r="H11">
        <f t="shared" si="1"/>
        <v>-35</v>
      </c>
    </row>
    <row r="12" spans="1:8" x14ac:dyDescent="0.45">
      <c r="A12" s="2">
        <v>11</v>
      </c>
      <c r="B12" s="2">
        <v>175</v>
      </c>
      <c r="C12" s="2">
        <v>0.37242999999999998</v>
      </c>
      <c r="D12" s="2">
        <v>140</v>
      </c>
      <c r="E12" s="2">
        <v>4.7309417477930482E-49</v>
      </c>
      <c r="F12" s="2">
        <v>5.9172051981557877E-46</v>
      </c>
      <c r="G12">
        <f t="shared" si="0"/>
        <v>35</v>
      </c>
      <c r="H12">
        <f t="shared" si="1"/>
        <v>-35</v>
      </c>
    </row>
    <row r="13" spans="1:8" x14ac:dyDescent="0.45">
      <c r="A13" s="2">
        <v>12</v>
      </c>
      <c r="B13" s="2">
        <v>150</v>
      </c>
      <c r="C13" s="2">
        <v>-0.65851999999999999</v>
      </c>
      <c r="D13" s="2">
        <v>140</v>
      </c>
      <c r="E13" s="2">
        <v>6.5269144126709321E-47</v>
      </c>
      <c r="F13" s="2">
        <v>5.9172051981557877E-46</v>
      </c>
      <c r="G13">
        <f t="shared" si="0"/>
        <v>10</v>
      </c>
      <c r="H13">
        <f t="shared" si="1"/>
        <v>-10</v>
      </c>
    </row>
    <row r="14" spans="1:8" x14ac:dyDescent="0.45">
      <c r="A14" s="2">
        <v>13</v>
      </c>
      <c r="B14" s="2">
        <v>125</v>
      </c>
      <c r="C14" s="2">
        <v>-1.6894800000000001</v>
      </c>
      <c r="D14" s="2">
        <v>140</v>
      </c>
      <c r="E14" s="2">
        <v>2.2095426885160102E-44</v>
      </c>
      <c r="F14" s="2">
        <v>5.9172051981557877E-46</v>
      </c>
      <c r="G14">
        <f t="shared" si="0"/>
        <v>-15</v>
      </c>
      <c r="H14">
        <f t="shared" si="1"/>
        <v>15</v>
      </c>
    </row>
    <row r="15" spans="1:8" x14ac:dyDescent="0.45">
      <c r="A15" s="2">
        <v>14</v>
      </c>
      <c r="B15" s="2">
        <v>170</v>
      </c>
      <c r="C15" s="2">
        <v>0.16624</v>
      </c>
      <c r="D15" s="2">
        <v>140</v>
      </c>
      <c r="E15" s="2">
        <v>1.1950340347757711E-48</v>
      </c>
      <c r="F15" s="2">
        <v>5.9172051981557877E-46</v>
      </c>
      <c r="G15">
        <f t="shared" si="0"/>
        <v>30</v>
      </c>
      <c r="H15">
        <f t="shared" si="1"/>
        <v>-30</v>
      </c>
    </row>
    <row r="16" spans="1:8" x14ac:dyDescent="0.45">
      <c r="A16" s="2">
        <v>15</v>
      </c>
      <c r="B16" s="2">
        <v>165</v>
      </c>
      <c r="C16" s="2">
        <v>-3.9949999999999999E-2</v>
      </c>
      <c r="D16" s="2">
        <v>140</v>
      </c>
      <c r="E16" s="2">
        <v>3.1031407183928786E-48</v>
      </c>
      <c r="F16" s="2">
        <v>5.9172051981557877E-46</v>
      </c>
      <c r="G16">
        <f t="shared" si="0"/>
        <v>25</v>
      </c>
      <c r="H16">
        <f t="shared" si="1"/>
        <v>-25</v>
      </c>
    </row>
    <row r="17" spans="1:8" x14ac:dyDescent="0.45">
      <c r="A17" s="2">
        <v>16</v>
      </c>
      <c r="B17" s="2">
        <v>145</v>
      </c>
      <c r="C17" s="2">
        <v>-0.86470999999999998</v>
      </c>
      <c r="D17" s="2">
        <v>140</v>
      </c>
      <c r="E17" s="2">
        <v>1.9283304004721303E-46</v>
      </c>
      <c r="F17" s="2">
        <v>5.9172051981557877E-46</v>
      </c>
      <c r="G17">
        <f t="shared" si="0"/>
        <v>5</v>
      </c>
      <c r="H17">
        <f t="shared" si="1"/>
        <v>-5</v>
      </c>
    </row>
    <row r="18" spans="1:8" x14ac:dyDescent="0.45">
      <c r="A18" s="2">
        <v>17</v>
      </c>
      <c r="B18" s="2">
        <v>172</v>
      </c>
      <c r="C18" s="2">
        <v>0.24872</v>
      </c>
      <c r="D18" s="2">
        <v>140</v>
      </c>
      <c r="E18" s="2">
        <v>8.2225705293755535E-49</v>
      </c>
      <c r="F18" s="2">
        <v>5.9172051981557877E-46</v>
      </c>
      <c r="G18">
        <f t="shared" si="0"/>
        <v>32</v>
      </c>
      <c r="H18">
        <f t="shared" si="1"/>
        <v>-32</v>
      </c>
    </row>
    <row r="19" spans="1:8" x14ac:dyDescent="0.45">
      <c r="A19" s="2">
        <v>18</v>
      </c>
      <c r="B19" s="2">
        <v>205</v>
      </c>
      <c r="C19" s="2">
        <v>1.60958</v>
      </c>
      <c r="D19" s="2">
        <v>140</v>
      </c>
      <c r="E19" s="2">
        <v>3.0057162190322431E-51</v>
      </c>
      <c r="F19" s="2">
        <v>5.9172051981557877E-46</v>
      </c>
      <c r="G19">
        <f t="shared" si="0"/>
        <v>65</v>
      </c>
      <c r="H19">
        <f t="shared" si="1"/>
        <v>-65</v>
      </c>
    </row>
    <row r="20" spans="1:8" x14ac:dyDescent="0.45">
      <c r="A20" s="2">
        <v>19</v>
      </c>
      <c r="B20" s="2">
        <v>180</v>
      </c>
      <c r="C20" s="2">
        <v>0.57862000000000002</v>
      </c>
      <c r="D20" s="2">
        <v>140</v>
      </c>
      <c r="E20" s="2">
        <v>1.9223389052476804E-49</v>
      </c>
      <c r="F20" s="2">
        <v>5.9172051981557877E-46</v>
      </c>
      <c r="G20">
        <f t="shared" si="0"/>
        <v>40</v>
      </c>
      <c r="H20">
        <f t="shared" si="1"/>
        <v>-40</v>
      </c>
    </row>
    <row r="21" spans="1:8" x14ac:dyDescent="0.45">
      <c r="A21" s="2">
        <v>20</v>
      </c>
      <c r="B21" s="2">
        <v>147</v>
      </c>
      <c r="C21" s="2">
        <v>-0.78224000000000005</v>
      </c>
      <c r="D21" s="2">
        <v>140</v>
      </c>
      <c r="E21" s="2">
        <v>1.2447418632696194E-46</v>
      </c>
      <c r="F21" s="2">
        <v>5.9172051981557877E-46</v>
      </c>
      <c r="G21">
        <f t="shared" si="0"/>
        <v>7</v>
      </c>
      <c r="H21">
        <f t="shared" si="1"/>
        <v>-7</v>
      </c>
    </row>
    <row r="22" spans="1:8" x14ac:dyDescent="0.45">
      <c r="A22" s="2">
        <v>21</v>
      </c>
      <c r="B22" s="2">
        <v>156</v>
      </c>
      <c r="C22" s="2">
        <v>-0.41109000000000001</v>
      </c>
      <c r="D22" s="2">
        <v>140</v>
      </c>
      <c r="E22" s="2">
        <v>1.8636415572747553E-47</v>
      </c>
      <c r="F22" s="2">
        <v>5.9172051981557877E-46</v>
      </c>
      <c r="G22">
        <f t="shared" si="0"/>
        <v>16</v>
      </c>
      <c r="H22">
        <f t="shared" si="1"/>
        <v>-16</v>
      </c>
    </row>
    <row r="23" spans="1:8" x14ac:dyDescent="0.45">
      <c r="A23" s="2">
        <v>22</v>
      </c>
      <c r="B23" s="2">
        <v>170</v>
      </c>
      <c r="C23" s="2">
        <v>0.16624</v>
      </c>
      <c r="D23" s="2">
        <v>140</v>
      </c>
      <c r="E23" s="2">
        <v>1.1950340347757711E-48</v>
      </c>
      <c r="F23" s="2">
        <v>5.9172051981557877E-46</v>
      </c>
      <c r="G23">
        <f t="shared" si="0"/>
        <v>30</v>
      </c>
      <c r="H23">
        <f t="shared" si="1"/>
        <v>-30</v>
      </c>
    </row>
    <row r="24" spans="1:8" x14ac:dyDescent="0.45">
      <c r="A24" s="2">
        <v>23</v>
      </c>
      <c r="B24" s="2">
        <v>195</v>
      </c>
      <c r="C24" s="2">
        <v>1.1972</v>
      </c>
      <c r="D24" s="2">
        <v>140</v>
      </c>
      <c r="E24" s="2">
        <v>1.4873911201617753E-50</v>
      </c>
      <c r="F24" s="2">
        <v>5.9172051981557877E-46</v>
      </c>
      <c r="G24">
        <f t="shared" si="0"/>
        <v>55</v>
      </c>
      <c r="H24">
        <f t="shared" si="1"/>
        <v>-55</v>
      </c>
    </row>
    <row r="25" spans="1:8" x14ac:dyDescent="0.45">
      <c r="A25" s="2">
        <v>24</v>
      </c>
      <c r="B25" s="2">
        <v>190</v>
      </c>
      <c r="C25" s="2">
        <v>0.99100999999999995</v>
      </c>
      <c r="D25" s="2">
        <v>140</v>
      </c>
      <c r="E25" s="2">
        <v>3.4128381378031348E-50</v>
      </c>
      <c r="F25" s="2">
        <v>5.9172051981557877E-46</v>
      </c>
      <c r="G25">
        <f t="shared" si="0"/>
        <v>50</v>
      </c>
      <c r="H25">
        <f t="shared" si="1"/>
        <v>-50</v>
      </c>
    </row>
    <row r="26" spans="1:8" x14ac:dyDescent="0.45">
      <c r="A26" s="2">
        <v>25</v>
      </c>
      <c r="B26" s="2">
        <v>128</v>
      </c>
      <c r="C26" s="2">
        <v>-1.56576</v>
      </c>
      <c r="D26" s="2">
        <v>140</v>
      </c>
      <c r="E26" s="2">
        <v>1.0359557515719491E-44</v>
      </c>
      <c r="F26" s="2">
        <v>5.9172051981557877E-46</v>
      </c>
      <c r="G26">
        <f t="shared" si="0"/>
        <v>-12</v>
      </c>
      <c r="H26">
        <f t="shared" si="1"/>
        <v>12</v>
      </c>
    </row>
    <row r="27" spans="1:8" x14ac:dyDescent="0.45">
      <c r="A27" s="2">
        <v>26</v>
      </c>
      <c r="B27" s="2">
        <v>177</v>
      </c>
      <c r="C27" s="2">
        <v>0.45490999999999998</v>
      </c>
      <c r="D27" s="2">
        <v>140</v>
      </c>
      <c r="E27" s="2">
        <v>3.2898684678430721E-49</v>
      </c>
      <c r="F27" s="2">
        <v>5.9172051981557877E-46</v>
      </c>
      <c r="G27">
        <f t="shared" si="0"/>
        <v>37</v>
      </c>
      <c r="H27">
        <f t="shared" si="1"/>
        <v>-37</v>
      </c>
    </row>
    <row r="28" spans="1:8" x14ac:dyDescent="0.45">
      <c r="A28" s="2">
        <v>27</v>
      </c>
      <c r="B28" s="2">
        <v>220</v>
      </c>
      <c r="C28" s="2">
        <v>2.2281499999999999</v>
      </c>
      <c r="D28" s="2">
        <v>140</v>
      </c>
      <c r="E28" s="2">
        <v>3.1421029917236477E-52</v>
      </c>
      <c r="F28" s="2">
        <v>5.9172051981557877E-46</v>
      </c>
      <c r="G28">
        <f t="shared" si="0"/>
        <v>80</v>
      </c>
      <c r="H28">
        <f t="shared" si="1"/>
        <v>-80</v>
      </c>
    </row>
    <row r="29" spans="1:8" x14ac:dyDescent="0.45">
      <c r="A29" s="2">
        <v>28</v>
      </c>
      <c r="B29" s="2">
        <v>201</v>
      </c>
      <c r="C29" s="2">
        <v>1.4446300000000001</v>
      </c>
      <c r="D29" s="2">
        <v>140</v>
      </c>
      <c r="E29" s="2">
        <v>5.6440623889994476E-51</v>
      </c>
      <c r="F29" s="2">
        <v>5.9172051981557877E-46</v>
      </c>
      <c r="G29">
        <f t="shared" si="0"/>
        <v>61</v>
      </c>
      <c r="H29">
        <f t="shared" si="1"/>
        <v>-61</v>
      </c>
    </row>
    <row r="30" spans="1:8" x14ac:dyDescent="0.45">
      <c r="A30" s="2">
        <v>29</v>
      </c>
      <c r="B30" s="2">
        <v>140</v>
      </c>
      <c r="C30" s="2">
        <v>-1.0709</v>
      </c>
      <c r="D30" s="2">
        <v>140</v>
      </c>
      <c r="E30" s="2">
        <v>5.9172051981557877E-46</v>
      </c>
      <c r="F30" s="2">
        <v>5.9172051981557877E-46</v>
      </c>
      <c r="G30">
        <f t="shared" si="0"/>
        <v>0</v>
      </c>
      <c r="H30">
        <f t="shared" si="1"/>
        <v>0</v>
      </c>
    </row>
    <row r="31" spans="1:8" x14ac:dyDescent="0.45">
      <c r="A31" s="2">
        <v>30</v>
      </c>
      <c r="B31" s="2">
        <v>200</v>
      </c>
      <c r="C31" s="2">
        <v>1.4033899999999999</v>
      </c>
      <c r="D31" s="2">
        <v>140</v>
      </c>
      <c r="E31" s="2">
        <v>6.6199143711811216E-51</v>
      </c>
      <c r="F31" s="2">
        <v>5.9172051981557877E-46</v>
      </c>
      <c r="G31">
        <f t="shared" si="0"/>
        <v>60</v>
      </c>
      <c r="H31">
        <f t="shared" si="1"/>
        <v>-60</v>
      </c>
    </row>
    <row r="32" spans="1:8" x14ac:dyDescent="0.45">
      <c r="A32" s="2">
        <v>31</v>
      </c>
      <c r="B32" s="2">
        <v>155</v>
      </c>
      <c r="C32" s="2">
        <v>-0.45233000000000001</v>
      </c>
      <c r="D32" s="2">
        <v>140</v>
      </c>
      <c r="E32" s="2">
        <v>2.2888680529703037E-47</v>
      </c>
      <c r="F32" s="2">
        <v>5.9172051981557877E-46</v>
      </c>
      <c r="G32">
        <f t="shared" si="0"/>
        <v>15</v>
      </c>
      <c r="H32">
        <f t="shared" si="1"/>
        <v>-15</v>
      </c>
    </row>
    <row r="33" spans="1:8" x14ac:dyDescent="0.45">
      <c r="A33" s="2">
        <v>32</v>
      </c>
      <c r="B33" s="2">
        <v>165</v>
      </c>
      <c r="C33" s="2">
        <v>-3.9949999999999999E-2</v>
      </c>
      <c r="D33" s="2">
        <v>140</v>
      </c>
      <c r="E33" s="2">
        <v>3.1031407183928786E-48</v>
      </c>
      <c r="F33" s="2">
        <v>5.9172051981557877E-46</v>
      </c>
      <c r="G33">
        <f t="shared" si="0"/>
        <v>25</v>
      </c>
      <c r="H33">
        <f t="shared" si="1"/>
        <v>-25</v>
      </c>
    </row>
    <row r="34" spans="1:8" x14ac:dyDescent="0.45">
      <c r="A34" s="2"/>
      <c r="B34" s="2">
        <f>AVERAGE(B2:B33)</f>
        <v>165.96875</v>
      </c>
      <c r="C34" s="2">
        <f>SUM(C2:C33)</f>
        <v>3.0000000000238169E-5</v>
      </c>
      <c r="D34" s="2"/>
      <c r="E34" s="2">
        <f>SUM(_xlfn.ANCHORARRAY(E2))</f>
        <v>1.401894996965713E-43</v>
      </c>
      <c r="F34" s="2">
        <f>SUM(_xlfn.ANCHORARRAY(F2))</f>
        <v>1.8935056634098531E-44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5829-E1E7-4EF3-B363-3559016D9DC9}">
  <dimension ref="A1:C38"/>
  <sheetViews>
    <sheetView workbookViewId="0">
      <selection activeCell="M21" sqref="M21"/>
    </sheetView>
  </sheetViews>
  <sheetFormatPr defaultRowHeight="14.2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>
        <f ca="1">RANDBETWEEN(0,123)</f>
        <v>74</v>
      </c>
      <c r="B2">
        <f>120</f>
        <v>120</v>
      </c>
      <c r="C2" t="s">
        <v>9</v>
      </c>
    </row>
    <row r="3" spans="1:3" x14ac:dyDescent="0.45">
      <c r="A3">
        <f t="shared" ref="A3:A37" ca="1" si="0">RANDBETWEEN(0,123)</f>
        <v>89</v>
      </c>
      <c r="B3">
        <f>120</f>
        <v>120</v>
      </c>
      <c r="C3" t="s">
        <v>9</v>
      </c>
    </row>
    <row r="4" spans="1:3" x14ac:dyDescent="0.45">
      <c r="A4">
        <f t="shared" ca="1" si="0"/>
        <v>71</v>
      </c>
      <c r="B4">
        <f>120</f>
        <v>120</v>
      </c>
      <c r="C4" t="s">
        <v>9</v>
      </c>
    </row>
    <row r="5" spans="1:3" x14ac:dyDescent="0.45">
      <c r="A5">
        <f t="shared" ca="1" si="0"/>
        <v>69</v>
      </c>
      <c r="B5">
        <f>120</f>
        <v>120</v>
      </c>
      <c r="C5" t="s">
        <v>9</v>
      </c>
    </row>
    <row r="6" spans="1:3" x14ac:dyDescent="0.45">
      <c r="A6">
        <f t="shared" ca="1" si="0"/>
        <v>77</v>
      </c>
      <c r="B6">
        <f>120</f>
        <v>120</v>
      </c>
      <c r="C6" t="s">
        <v>9</v>
      </c>
    </row>
    <row r="7" spans="1:3" x14ac:dyDescent="0.45">
      <c r="A7">
        <f t="shared" ca="1" si="0"/>
        <v>42</v>
      </c>
      <c r="B7">
        <f>120</f>
        <v>120</v>
      </c>
      <c r="C7" t="s">
        <v>9</v>
      </c>
    </row>
    <row r="8" spans="1:3" x14ac:dyDescent="0.45">
      <c r="A8">
        <f t="shared" ca="1" si="0"/>
        <v>118</v>
      </c>
      <c r="B8">
        <f>120</f>
        <v>120</v>
      </c>
      <c r="C8" t="s">
        <v>9</v>
      </c>
    </row>
    <row r="9" spans="1:3" x14ac:dyDescent="0.45">
      <c r="A9">
        <f t="shared" ca="1" si="0"/>
        <v>104</v>
      </c>
      <c r="B9">
        <f>120</f>
        <v>120</v>
      </c>
      <c r="C9" t="s">
        <v>9</v>
      </c>
    </row>
    <row r="10" spans="1:3" x14ac:dyDescent="0.45">
      <c r="A10">
        <f t="shared" ca="1" si="0"/>
        <v>9</v>
      </c>
      <c r="B10">
        <f>120</f>
        <v>120</v>
      </c>
      <c r="C10" t="s">
        <v>9</v>
      </c>
    </row>
    <row r="11" spans="1:3" x14ac:dyDescent="0.45">
      <c r="A11">
        <f t="shared" ca="1" si="0"/>
        <v>69</v>
      </c>
      <c r="B11">
        <f>120</f>
        <v>120</v>
      </c>
      <c r="C11" t="s">
        <v>9</v>
      </c>
    </row>
    <row r="12" spans="1:3" x14ac:dyDescent="0.45">
      <c r="A12">
        <f t="shared" ca="1" si="0"/>
        <v>30</v>
      </c>
      <c r="B12">
        <f>120</f>
        <v>120</v>
      </c>
      <c r="C12" t="s">
        <v>9</v>
      </c>
    </row>
    <row r="13" spans="1:3" x14ac:dyDescent="0.45">
      <c r="A13">
        <f t="shared" ca="1" si="0"/>
        <v>118</v>
      </c>
      <c r="B13">
        <f>120</f>
        <v>120</v>
      </c>
      <c r="C13" t="s">
        <v>9</v>
      </c>
    </row>
    <row r="14" spans="1:3" x14ac:dyDescent="0.45">
      <c r="A14">
        <f t="shared" ca="1" si="0"/>
        <v>103</v>
      </c>
      <c r="B14">
        <f>120</f>
        <v>120</v>
      </c>
      <c r="C14" t="s">
        <v>9</v>
      </c>
    </row>
    <row r="15" spans="1:3" x14ac:dyDescent="0.45">
      <c r="A15">
        <f t="shared" ca="1" si="0"/>
        <v>21</v>
      </c>
      <c r="B15">
        <f>120</f>
        <v>120</v>
      </c>
      <c r="C15" t="s">
        <v>9</v>
      </c>
    </row>
    <row r="16" spans="1:3" x14ac:dyDescent="0.45">
      <c r="A16">
        <f t="shared" ca="1" si="0"/>
        <v>86</v>
      </c>
      <c r="B16">
        <f>120</f>
        <v>120</v>
      </c>
      <c r="C16" t="s">
        <v>9</v>
      </c>
    </row>
    <row r="17" spans="1:3" x14ac:dyDescent="0.45">
      <c r="A17">
        <f t="shared" ca="1" si="0"/>
        <v>84</v>
      </c>
      <c r="B17">
        <f>120</f>
        <v>120</v>
      </c>
      <c r="C17" t="s">
        <v>9</v>
      </c>
    </row>
    <row r="18" spans="1:3" x14ac:dyDescent="0.45">
      <c r="A18">
        <f t="shared" ca="1" si="0"/>
        <v>91</v>
      </c>
      <c r="B18">
        <f>120</f>
        <v>120</v>
      </c>
      <c r="C18" t="s">
        <v>9</v>
      </c>
    </row>
    <row r="19" spans="1:3" x14ac:dyDescent="0.45">
      <c r="A19">
        <f t="shared" ca="1" si="0"/>
        <v>122</v>
      </c>
      <c r="B19">
        <f>120</f>
        <v>120</v>
      </c>
      <c r="C19" t="s">
        <v>9</v>
      </c>
    </row>
    <row r="20" spans="1:3" x14ac:dyDescent="0.45">
      <c r="A20">
        <f t="shared" ca="1" si="0"/>
        <v>122</v>
      </c>
      <c r="B20">
        <f>120</f>
        <v>120</v>
      </c>
      <c r="C20" t="s">
        <v>9</v>
      </c>
    </row>
    <row r="21" spans="1:3" x14ac:dyDescent="0.45">
      <c r="A21">
        <f t="shared" ca="1" si="0"/>
        <v>65</v>
      </c>
      <c r="B21">
        <f>120</f>
        <v>120</v>
      </c>
      <c r="C21" t="s">
        <v>9</v>
      </c>
    </row>
    <row r="22" spans="1:3" x14ac:dyDescent="0.45">
      <c r="A22">
        <f t="shared" ca="1" si="0"/>
        <v>52</v>
      </c>
      <c r="B22">
        <f>120</f>
        <v>120</v>
      </c>
      <c r="C22" t="s">
        <v>9</v>
      </c>
    </row>
    <row r="23" spans="1:3" x14ac:dyDescent="0.45">
      <c r="A23">
        <f t="shared" ca="1" si="0"/>
        <v>33</v>
      </c>
      <c r="B23">
        <f>120</f>
        <v>120</v>
      </c>
      <c r="C23" t="s">
        <v>9</v>
      </c>
    </row>
    <row r="24" spans="1:3" x14ac:dyDescent="0.45">
      <c r="A24">
        <f t="shared" ca="1" si="0"/>
        <v>50</v>
      </c>
      <c r="B24">
        <f>120</f>
        <v>120</v>
      </c>
      <c r="C24" t="s">
        <v>9</v>
      </c>
    </row>
    <row r="25" spans="1:3" x14ac:dyDescent="0.45">
      <c r="A25">
        <f t="shared" ca="1" si="0"/>
        <v>18</v>
      </c>
      <c r="B25">
        <f>120</f>
        <v>120</v>
      </c>
      <c r="C25" t="s">
        <v>9</v>
      </c>
    </row>
    <row r="26" spans="1:3" x14ac:dyDescent="0.45">
      <c r="A26">
        <f t="shared" ca="1" si="0"/>
        <v>94</v>
      </c>
      <c r="B26">
        <f>120</f>
        <v>120</v>
      </c>
      <c r="C26" t="s">
        <v>9</v>
      </c>
    </row>
    <row r="27" spans="1:3" x14ac:dyDescent="0.45">
      <c r="A27">
        <f t="shared" ca="1" si="0"/>
        <v>74</v>
      </c>
      <c r="B27">
        <f>120</f>
        <v>120</v>
      </c>
      <c r="C27" t="s">
        <v>9</v>
      </c>
    </row>
    <row r="28" spans="1:3" x14ac:dyDescent="0.45">
      <c r="A28">
        <f t="shared" ca="1" si="0"/>
        <v>121</v>
      </c>
      <c r="B28">
        <f>120</f>
        <v>120</v>
      </c>
      <c r="C28" t="s">
        <v>9</v>
      </c>
    </row>
    <row r="29" spans="1:3" x14ac:dyDescent="0.45">
      <c r="A29">
        <f t="shared" ca="1" si="0"/>
        <v>69</v>
      </c>
      <c r="B29">
        <f>120</f>
        <v>120</v>
      </c>
      <c r="C29" t="s">
        <v>9</v>
      </c>
    </row>
    <row r="30" spans="1:3" x14ac:dyDescent="0.45">
      <c r="A30">
        <f t="shared" ca="1" si="0"/>
        <v>31</v>
      </c>
      <c r="B30">
        <f>120</f>
        <v>120</v>
      </c>
      <c r="C30" t="s">
        <v>9</v>
      </c>
    </row>
    <row r="31" spans="1:3" x14ac:dyDescent="0.45">
      <c r="A31">
        <f t="shared" ca="1" si="0"/>
        <v>40</v>
      </c>
      <c r="B31">
        <f>120</f>
        <v>120</v>
      </c>
      <c r="C31" t="s">
        <v>9</v>
      </c>
    </row>
    <row r="32" spans="1:3" x14ac:dyDescent="0.45">
      <c r="A32">
        <f t="shared" ca="1" si="0"/>
        <v>111</v>
      </c>
      <c r="B32">
        <f>120</f>
        <v>120</v>
      </c>
      <c r="C32" t="s">
        <v>9</v>
      </c>
    </row>
    <row r="33" spans="1:3" x14ac:dyDescent="0.45">
      <c r="A33">
        <f t="shared" ca="1" si="0"/>
        <v>88</v>
      </c>
      <c r="B33">
        <f>120</f>
        <v>120</v>
      </c>
      <c r="C33" t="s">
        <v>9</v>
      </c>
    </row>
    <row r="34" spans="1:3" x14ac:dyDescent="0.45">
      <c r="A34">
        <f t="shared" ca="1" si="0"/>
        <v>114</v>
      </c>
      <c r="B34">
        <f>120</f>
        <v>120</v>
      </c>
      <c r="C34" t="s">
        <v>9</v>
      </c>
    </row>
    <row r="35" spans="1:3" x14ac:dyDescent="0.45">
      <c r="A35">
        <f t="shared" ca="1" si="0"/>
        <v>82</v>
      </c>
      <c r="B35">
        <f>120</f>
        <v>120</v>
      </c>
      <c r="C35" t="s">
        <v>9</v>
      </c>
    </row>
    <row r="36" spans="1:3" x14ac:dyDescent="0.45">
      <c r="A36">
        <f t="shared" ca="1" si="0"/>
        <v>29</v>
      </c>
      <c r="B36">
        <f>120</f>
        <v>120</v>
      </c>
      <c r="C36" t="s">
        <v>9</v>
      </c>
    </row>
    <row r="37" spans="1:3" x14ac:dyDescent="0.45">
      <c r="A37">
        <f t="shared" ca="1" si="0"/>
        <v>65</v>
      </c>
      <c r="B37">
        <f>120</f>
        <v>120</v>
      </c>
      <c r="C37" t="s">
        <v>9</v>
      </c>
    </row>
    <row r="38" spans="1:3" x14ac:dyDescent="0.45">
      <c r="A38">
        <f ca="1">AVERAGE(A2:A37)</f>
        <v>73.194444444444443</v>
      </c>
      <c r="B38">
        <f>AVERAGE(B2:B37)</f>
        <v>120</v>
      </c>
      <c r="C3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2415-6327-4430-AB49-E809FF8F8D2D}">
  <dimension ref="A1:C14"/>
  <sheetViews>
    <sheetView workbookViewId="0">
      <selection activeCell="C21" sqref="C21"/>
    </sheetView>
  </sheetViews>
  <sheetFormatPr defaultRowHeight="14.25" x14ac:dyDescent="0.45"/>
  <cols>
    <col min="1" max="1" width="29.06640625" customWidth="1"/>
    <col min="2" max="2" width="17.796875" customWidth="1"/>
    <col min="3" max="3" width="32.9296875" customWidth="1"/>
  </cols>
  <sheetData>
    <row r="1" spans="1:3" x14ac:dyDescent="0.45">
      <c r="A1" t="s">
        <v>10</v>
      </c>
    </row>
    <row r="2" spans="1:3" ht="14.65" thickBot="1" x14ac:dyDescent="0.5"/>
    <row r="3" spans="1:3" x14ac:dyDescent="0.45">
      <c r="A3" s="5"/>
      <c r="B3" s="5" t="s">
        <v>1</v>
      </c>
      <c r="C3" s="5" t="s">
        <v>3</v>
      </c>
    </row>
    <row r="4" spans="1:3" x14ac:dyDescent="0.45">
      <c r="A4" s="3" t="s">
        <v>11</v>
      </c>
      <c r="B4" s="3">
        <v>165.96875</v>
      </c>
      <c r="C4" s="3">
        <v>140</v>
      </c>
    </row>
    <row r="5" spans="1:3" x14ac:dyDescent="0.45">
      <c r="A5" s="3" t="s">
        <v>12</v>
      </c>
      <c r="B5" s="3">
        <v>588.03125</v>
      </c>
      <c r="C5" s="3">
        <v>0</v>
      </c>
    </row>
    <row r="6" spans="1:3" x14ac:dyDescent="0.45">
      <c r="A6" s="3" t="s">
        <v>13</v>
      </c>
      <c r="B6" s="3">
        <v>32</v>
      </c>
      <c r="C6" s="3">
        <v>32</v>
      </c>
    </row>
    <row r="7" spans="1:3" x14ac:dyDescent="0.45">
      <c r="A7" s="3" t="s">
        <v>14</v>
      </c>
      <c r="B7" s="3" t="e">
        <v>#DIV/0!</v>
      </c>
      <c r="C7" s="3"/>
    </row>
    <row r="8" spans="1:3" x14ac:dyDescent="0.45">
      <c r="A8" s="3" t="s">
        <v>15</v>
      </c>
      <c r="B8" s="3">
        <v>0</v>
      </c>
      <c r="C8" s="3"/>
    </row>
    <row r="9" spans="1:3" x14ac:dyDescent="0.45">
      <c r="A9" s="3" t="s">
        <v>16</v>
      </c>
      <c r="B9" s="3">
        <v>31</v>
      </c>
      <c r="C9" s="3"/>
    </row>
    <row r="10" spans="1:3" x14ac:dyDescent="0.45">
      <c r="A10" s="3" t="s">
        <v>17</v>
      </c>
      <c r="B10" s="3">
        <v>6.0579520479579942</v>
      </c>
      <c r="C10" s="3"/>
    </row>
    <row r="11" spans="1:3" x14ac:dyDescent="0.45">
      <c r="A11" s="3" t="s">
        <v>18</v>
      </c>
      <c r="B11" s="3">
        <v>5.2032728733313923E-7</v>
      </c>
      <c r="C11" s="3"/>
    </row>
    <row r="12" spans="1:3" x14ac:dyDescent="0.45">
      <c r="A12" s="3" t="s">
        <v>19</v>
      </c>
      <c r="B12" s="3">
        <v>1.6955187825458664</v>
      </c>
      <c r="C12" s="3"/>
    </row>
    <row r="13" spans="1:3" x14ac:dyDescent="0.45">
      <c r="A13" s="3" t="s">
        <v>20</v>
      </c>
      <c r="B13" s="3">
        <v>1.0406545746662785E-6</v>
      </c>
      <c r="C13" s="3"/>
    </row>
    <row r="14" spans="1:3" ht="14.65" thickBot="1" x14ac:dyDescent="0.5">
      <c r="A14" s="4" t="s">
        <v>21</v>
      </c>
      <c r="B14" s="4">
        <v>2.0395134463964082</v>
      </c>
      <c r="C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0319-5C8F-4BEE-AFFA-D03C86428202}">
  <dimension ref="A1:C14"/>
  <sheetViews>
    <sheetView workbookViewId="0">
      <selection activeCell="H23" sqref="H23"/>
    </sheetView>
  </sheetViews>
  <sheetFormatPr defaultRowHeight="14.25" x14ac:dyDescent="0.45"/>
  <cols>
    <col min="3" max="3" width="26.796875" customWidth="1"/>
  </cols>
  <sheetData>
    <row r="1" spans="1:3" x14ac:dyDescent="0.45">
      <c r="A1" t="s">
        <v>10</v>
      </c>
    </row>
    <row r="2" spans="1:3" ht="14.65" thickBot="1" x14ac:dyDescent="0.5"/>
    <row r="3" spans="1:3" x14ac:dyDescent="0.45">
      <c r="A3" s="5"/>
      <c r="B3" s="5" t="s">
        <v>1</v>
      </c>
      <c r="C3" s="5" t="s">
        <v>3</v>
      </c>
    </row>
    <row r="4" spans="1:3" x14ac:dyDescent="0.45">
      <c r="A4" s="3" t="s">
        <v>11</v>
      </c>
      <c r="B4" s="3">
        <v>165.96875</v>
      </c>
      <c r="C4" s="3">
        <v>140</v>
      </c>
    </row>
    <row r="5" spans="1:3" x14ac:dyDescent="0.45">
      <c r="A5" s="3" t="s">
        <v>12</v>
      </c>
      <c r="B5" s="3">
        <v>588.03125</v>
      </c>
      <c r="C5" s="3">
        <v>0</v>
      </c>
    </row>
    <row r="6" spans="1:3" x14ac:dyDescent="0.45">
      <c r="A6" s="3" t="s">
        <v>13</v>
      </c>
      <c r="B6" s="3">
        <v>32</v>
      </c>
      <c r="C6" s="3">
        <v>32</v>
      </c>
    </row>
    <row r="7" spans="1:3" x14ac:dyDescent="0.45">
      <c r="A7" s="3" t="s">
        <v>14</v>
      </c>
      <c r="B7" s="3" t="e">
        <v>#DIV/0!</v>
      </c>
      <c r="C7" s="3"/>
    </row>
    <row r="8" spans="1:3" x14ac:dyDescent="0.45">
      <c r="A8" s="3" t="s">
        <v>15</v>
      </c>
      <c r="B8" s="3">
        <v>10</v>
      </c>
      <c r="C8" s="3"/>
    </row>
    <row r="9" spans="1:3" x14ac:dyDescent="0.45">
      <c r="A9" s="3" t="s">
        <v>16</v>
      </c>
      <c r="B9" s="3">
        <v>31</v>
      </c>
      <c r="C9" s="3"/>
    </row>
    <row r="10" spans="1:3" x14ac:dyDescent="0.45">
      <c r="A10" s="3" t="s">
        <v>17</v>
      </c>
      <c r="B10" s="3">
        <v>3.7251666624627378</v>
      </c>
      <c r="C10" s="3"/>
    </row>
    <row r="11" spans="1:3" x14ac:dyDescent="0.45">
      <c r="A11" s="3" t="s">
        <v>18</v>
      </c>
      <c r="B11" s="3">
        <v>3.8958035152281747E-4</v>
      </c>
      <c r="C11" s="3"/>
    </row>
    <row r="12" spans="1:3" x14ac:dyDescent="0.45">
      <c r="A12" s="3" t="s">
        <v>19</v>
      </c>
      <c r="B12" s="3">
        <v>1.6955187825458664</v>
      </c>
      <c r="C12" s="3"/>
    </row>
    <row r="13" spans="1:3" x14ac:dyDescent="0.45">
      <c r="A13" s="3" t="s">
        <v>20</v>
      </c>
      <c r="B13" s="3">
        <v>7.7916070304563493E-4</v>
      </c>
      <c r="C13" s="3"/>
    </row>
    <row r="14" spans="1:3" ht="14.65" thickBot="1" x14ac:dyDescent="0.5">
      <c r="A14" s="4" t="s">
        <v>21</v>
      </c>
      <c r="B14" s="4">
        <v>2.0395134463964082</v>
      </c>
      <c r="C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EF9-77DE-4089-B9A3-132401977E6F}">
  <dimension ref="A1:C14"/>
  <sheetViews>
    <sheetView workbookViewId="0">
      <selection activeCell="H18" sqref="H18"/>
    </sheetView>
  </sheetViews>
  <sheetFormatPr defaultRowHeight="14.25" x14ac:dyDescent="0.45"/>
  <cols>
    <col min="3" max="3" width="23.86328125" customWidth="1"/>
  </cols>
  <sheetData>
    <row r="1" spans="1:3" x14ac:dyDescent="0.45">
      <c r="A1" t="s">
        <v>10</v>
      </c>
    </row>
    <row r="2" spans="1:3" ht="14.65" thickBot="1" x14ac:dyDescent="0.5"/>
    <row r="3" spans="1:3" x14ac:dyDescent="0.45">
      <c r="A3" s="5"/>
      <c r="B3" s="5" t="s">
        <v>1</v>
      </c>
      <c r="C3" s="5" t="s">
        <v>3</v>
      </c>
    </row>
    <row r="4" spans="1:3" x14ac:dyDescent="0.45">
      <c r="A4" s="3" t="s">
        <v>11</v>
      </c>
      <c r="B4" s="3">
        <v>165.96875</v>
      </c>
      <c r="C4" s="3">
        <v>140</v>
      </c>
    </row>
    <row r="5" spans="1:3" x14ac:dyDescent="0.45">
      <c r="A5" s="3" t="s">
        <v>12</v>
      </c>
      <c r="B5" s="3">
        <v>588.03125</v>
      </c>
      <c r="C5" s="3">
        <v>0</v>
      </c>
    </row>
    <row r="6" spans="1:3" x14ac:dyDescent="0.45">
      <c r="A6" s="3" t="s">
        <v>13</v>
      </c>
      <c r="B6" s="3">
        <v>32</v>
      </c>
      <c r="C6" s="3">
        <v>32</v>
      </c>
    </row>
    <row r="7" spans="1:3" x14ac:dyDescent="0.45">
      <c r="A7" s="3" t="s">
        <v>14</v>
      </c>
      <c r="B7" s="3" t="e">
        <v>#DIV/0!</v>
      </c>
      <c r="C7" s="3"/>
    </row>
    <row r="8" spans="1:3" x14ac:dyDescent="0.45">
      <c r="A8" s="3" t="s">
        <v>15</v>
      </c>
      <c r="B8" s="3">
        <v>20</v>
      </c>
      <c r="C8" s="3"/>
    </row>
    <row r="9" spans="1:3" x14ac:dyDescent="0.45">
      <c r="A9" s="3" t="s">
        <v>16</v>
      </c>
      <c r="B9" s="3">
        <v>31</v>
      </c>
      <c r="C9" s="3"/>
    </row>
    <row r="10" spans="1:3" x14ac:dyDescent="0.45">
      <c r="A10" s="3" t="s">
        <v>17</v>
      </c>
      <c r="B10" s="3">
        <v>1.3923812769674813</v>
      </c>
      <c r="C10" s="3"/>
    </row>
    <row r="11" spans="1:3" x14ac:dyDescent="0.45">
      <c r="A11" s="3" t="s">
        <v>18</v>
      </c>
      <c r="B11" s="3">
        <v>8.6857536482425168E-2</v>
      </c>
      <c r="C11" s="3"/>
    </row>
    <row r="12" spans="1:3" x14ac:dyDescent="0.45">
      <c r="A12" s="3" t="s">
        <v>19</v>
      </c>
      <c r="B12" s="3">
        <v>1.6955187825458664</v>
      </c>
      <c r="C12" s="3"/>
    </row>
    <row r="13" spans="1:3" x14ac:dyDescent="0.45">
      <c r="A13" s="3" t="s">
        <v>20</v>
      </c>
      <c r="B13" s="3">
        <v>0.17371507296485034</v>
      </c>
      <c r="C13" s="3"/>
    </row>
    <row r="14" spans="1:3" ht="14.65" thickBot="1" x14ac:dyDescent="0.5">
      <c r="A14" s="4" t="s">
        <v>21</v>
      </c>
      <c r="B14" s="4">
        <v>2.0395134463964082</v>
      </c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</vt:lpstr>
      <vt:lpstr>Z-score_Explained</vt:lpstr>
      <vt:lpstr>T-test</vt:lpstr>
      <vt:lpstr>T-test_hypothesizediff=10</vt:lpstr>
      <vt:lpstr>T-test_hypothesizediff=20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2023-07-28T09:30:57Z</dcterms:created>
  <dcterms:modified xsi:type="dcterms:W3CDTF">2023-07-28T18:09:07Z</dcterms:modified>
</cp:coreProperties>
</file>