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1100" yWindow="160" windowWidth="26860" windowHeight="23580" tabRatio="782" firstSheet="4" activeTab="7"/>
  </bookViews>
  <sheets>
    <sheet name="A44.sector.csv" sheetId="5" r:id="rId1"/>
    <sheet name="A44.subsector_logit.csv" sheetId="4" r:id="rId2"/>
    <sheet name="A44.subsector_shrwt.csv" sheetId="16" r:id="rId3"/>
    <sheet name="A44.subsector_interp.csv" sheetId="14" r:id="rId4"/>
    <sheet name="A44.fuelprefElasticity.csv" sheetId="71" r:id="rId5"/>
    <sheet name="A44.globaltech_shrwt.csv" sheetId="23" r:id="rId6"/>
    <sheet name="A44.USA_tech_eff_base.csv" sheetId="22" r:id="rId7"/>
    <sheet name="A44.shell_eff_mult_RG3.csv" sheetId="85" r:id="rId8"/>
    <sheet name="A44.tech_eff_mult_RG3.csv" sheetId="77" r:id="rId9"/>
    <sheet name="A44.USA_TechChange.csv" sheetId="86" r:id="rId10"/>
    <sheet name="A44.cost_efficiency.csv" sheetId="78" r:id="rId11"/>
    <sheet name="A44.demand_satiation_mult.csv" sheetId="81" r:id="rId12"/>
    <sheet name="A44.share_serv_fuel.csv" sheetId="82" r:id="rId13"/>
    <sheet name="A44.Fuel_intro_policy.csv" sheetId="83" r:id="rId14"/>
    <sheet name="A44.internal_gains" sheetId="84" r:id="rId15"/>
  </sheets>
  <externalReferences>
    <externalReference r:id="rId16"/>
    <externalReference r:id="rId17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0" i="78" l="1"/>
  <c r="H29" i="78"/>
  <c r="H28" i="78"/>
  <c r="H27" i="78"/>
  <c r="H26" i="78"/>
  <c r="H25" i="78"/>
  <c r="H24" i="78"/>
  <c r="H23" i="78"/>
  <c r="H22" i="78"/>
  <c r="H21" i="78"/>
  <c r="H20" i="78"/>
  <c r="H19" i="78"/>
  <c r="H18" i="78"/>
  <c r="H17" i="78"/>
  <c r="H16" i="78"/>
  <c r="H15" i="78"/>
  <c r="H14" i="78"/>
  <c r="H13" i="78"/>
  <c r="H12" i="78"/>
  <c r="H11" i="78"/>
  <c r="H10" i="78"/>
  <c r="H9" i="78"/>
  <c r="H8" i="78"/>
  <c r="H7" i="78"/>
  <c r="H6" i="78"/>
  <c r="H5" i="78"/>
  <c r="H4" i="78"/>
  <c r="H3" i="78"/>
  <c r="G30" i="78"/>
  <c r="G29" i="78"/>
  <c r="G28" i="78"/>
  <c r="G27" i="78"/>
  <c r="G26" i="78"/>
  <c r="G25" i="78"/>
  <c r="G24" i="78"/>
  <c r="G23" i="78"/>
  <c r="G22" i="78"/>
  <c r="G21" i="78"/>
  <c r="G20" i="78"/>
  <c r="G19" i="78"/>
  <c r="G18" i="78"/>
  <c r="G17" i="78"/>
  <c r="G16" i="78"/>
  <c r="G15" i="78"/>
  <c r="G14" i="78"/>
  <c r="G13" i="78"/>
  <c r="G12" i="78"/>
  <c r="G11" i="78"/>
  <c r="G10" i="78"/>
  <c r="G9" i="78"/>
  <c r="G8" i="78"/>
  <c r="G7" i="78"/>
  <c r="G6" i="78"/>
  <c r="G5" i="78"/>
  <c r="G4" i="78"/>
  <c r="G3" i="78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F4" i="78"/>
  <c r="F5" i="78"/>
  <c r="F6" i="78"/>
  <c r="F7" i="78"/>
  <c r="F8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21" i="78"/>
  <c r="F22" i="78"/>
  <c r="F23" i="78"/>
  <c r="F24" i="78"/>
  <c r="F25" i="78"/>
  <c r="F26" i="78"/>
  <c r="F27" i="78"/>
  <c r="F28" i="78"/>
  <c r="F29" i="78"/>
  <c r="F30" i="78"/>
  <c r="F3" i="78"/>
  <c r="E4" i="78"/>
  <c r="E5" i="78"/>
  <c r="E6" i="78"/>
  <c r="E7" i="78"/>
  <c r="E8" i="78"/>
  <c r="E9" i="78"/>
  <c r="E10" i="78"/>
  <c r="E11" i="78"/>
  <c r="E12" i="78"/>
  <c r="E13" i="78"/>
  <c r="E14" i="78"/>
  <c r="E15" i="78"/>
  <c r="E16" i="78"/>
  <c r="E17" i="78"/>
  <c r="E18" i="78"/>
  <c r="E19" i="78"/>
  <c r="E20" i="78"/>
  <c r="E21" i="78"/>
  <c r="E22" i="78"/>
  <c r="E23" i="78"/>
  <c r="E24" i="78"/>
  <c r="E25" i="78"/>
  <c r="E26" i="78"/>
  <c r="E27" i="78"/>
  <c r="E28" i="78"/>
  <c r="E29" i="78"/>
  <c r="E30" i="78"/>
  <c r="E3" i="78"/>
  <c r="D4" i="78"/>
  <c r="D5" i="78"/>
  <c r="D6" i="78"/>
  <c r="D7" i="78"/>
  <c r="D8" i="78"/>
  <c r="D9" i="78"/>
  <c r="D10" i="78"/>
  <c r="D11" i="78"/>
  <c r="D12" i="78"/>
  <c r="D13" i="78"/>
  <c r="D14" i="78"/>
  <c r="D15" i="78"/>
  <c r="D16" i="78"/>
  <c r="D17" i="78"/>
  <c r="D18" i="78"/>
  <c r="D19" i="78"/>
  <c r="D20" i="78"/>
  <c r="D21" i="78"/>
  <c r="D22" i="78"/>
  <c r="D23" i="78"/>
  <c r="D24" i="78"/>
  <c r="D25" i="78"/>
  <c r="D26" i="78"/>
  <c r="D27" i="78"/>
  <c r="D28" i="78"/>
  <c r="D29" i="78"/>
  <c r="D30" i="78"/>
  <c r="D3" i="78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</calcChain>
</file>

<file path=xl/sharedStrings.xml><?xml version="1.0" encoding="utf-8"?>
<sst xmlns="http://schemas.openxmlformats.org/spreadsheetml/2006/main" count="3275" uniqueCount="110">
  <si>
    <t>technology</t>
  </si>
  <si>
    <t>minicam.energy.input</t>
  </si>
  <si>
    <t>biomass</t>
  </si>
  <si>
    <t>coal</t>
  </si>
  <si>
    <t>delivered biomass</t>
  </si>
  <si>
    <t>delivered coal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</si>
  <si>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</si>
  <si>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</si>
  <si>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</si>
  <si>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</si>
  <si>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</si>
  <si>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</si>
  <si>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</si>
  <si>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1975$/GJ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</si>
  <si>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</si>
  <si>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</si>
  <si>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</si>
  <si>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</si>
  <si>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</si>
  <si>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</si>
  <si>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</si>
  <si>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</si>
  <si>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</si>
  <si>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</si>
  <si>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</si>
  <si>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</si>
  <si>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to.value</t>
  </si>
  <si>
    <t>electricity</t>
  </si>
  <si>
    <t>gas</t>
  </si>
  <si>
    <t>refined liquids</t>
  </si>
  <si>
    <t>district heat</t>
  </si>
  <si>
    <t>fuelprefElasticity</t>
  </si>
  <si>
    <t># Building default subsector shareweight interpolation</t>
  </si>
  <si>
    <t># Building default subsector shareweights</t>
  </si>
  <si>
    <t># Building default subsector logit exponents</t>
  </si>
  <si>
    <t># Building sector default supplysector information (units and logit exponents)</t>
  </si>
  <si>
    <t># Building default efficiencies</t>
  </si>
  <si>
    <t>elect_td_bld</t>
  </si>
  <si>
    <t>delivered gas</t>
  </si>
  <si>
    <t>refined liquids enduse</t>
  </si>
  <si>
    <t>traditional biomass</t>
  </si>
  <si>
    <t>#Fuel preference elasticities for building energy use</t>
  </si>
  <si>
    <t>Africa</t>
  </si>
  <si>
    <t>Australia_NZ</t>
  </si>
  <si>
    <t>Canada</t>
  </si>
  <si>
    <t>China</t>
  </si>
  <si>
    <t>Eastern Europe</t>
  </si>
  <si>
    <t>Former Soviet Union</t>
  </si>
  <si>
    <t>India</t>
  </si>
  <si>
    <t>Japan</t>
  </si>
  <si>
    <t>Korea</t>
  </si>
  <si>
    <t>Latin America</t>
  </si>
  <si>
    <t>Middle East</t>
  </si>
  <si>
    <t>Southeast Asia</t>
  </si>
  <si>
    <t>USA</t>
  </si>
  <si>
    <t>Western Europe</t>
  </si>
  <si>
    <t>resid heating</t>
  </si>
  <si>
    <t>resid cooling</t>
  </si>
  <si>
    <t>resid others</t>
  </si>
  <si>
    <t>comm heating</t>
  </si>
  <si>
    <t>comm cooling</t>
  </si>
  <si>
    <t>comm others</t>
  </si>
  <si>
    <t>region_GCAM3</t>
  </si>
  <si>
    <t>developing</t>
  </si>
  <si>
    <t>industrialized</t>
  </si>
  <si>
    <t>biomass boiler</t>
  </si>
  <si>
    <t>coal boiler</t>
  </si>
  <si>
    <t>electric furnace</t>
  </si>
  <si>
    <t>gas boiler</t>
  </si>
  <si>
    <t>oil boiler</t>
  </si>
  <si>
    <t>electric AC</t>
  </si>
  <si>
    <t>gas AC</t>
  </si>
  <si>
    <t>biomass generic</t>
  </si>
  <si>
    <t>coal generic</t>
  </si>
  <si>
    <t>electric generic</t>
  </si>
  <si>
    <t>gas generic</t>
  </si>
  <si>
    <t>oil generic</t>
  </si>
  <si>
    <t>district heat generic</t>
  </si>
  <si>
    <t>installed cost</t>
  </si>
  <si>
    <t>lifetime</t>
  </si>
  <si>
    <t>O&amp;M cost</t>
  </si>
  <si>
    <t>efficiency</t>
  </si>
  <si>
    <t>UEC</t>
  </si>
  <si>
    <t>fuel</t>
  </si>
  <si>
    <t>service</t>
  </si>
  <si>
    <t>trad biomass</t>
  </si>
  <si>
    <t>heat</t>
  </si>
  <si>
    <t>region_bld</t>
  </si>
  <si>
    <t>FSU</t>
  </si>
  <si>
    <t>Shareweight</t>
  </si>
  <si>
    <t>By</t>
  </si>
  <si>
    <t>#fuel introduction policy (non-existent in 2005)</t>
  </si>
  <si>
    <t>trad biomass generic</t>
  </si>
  <si>
    <t>#Cost efficiency of technology</t>
  </si>
  <si>
    <t># Building (intermediate service) default shareweights</t>
  </si>
  <si>
    <t>#GCAM 3.0 multipliers from USA to other regions - shell efficiency. Calculated based on per-capita GDP and heating degree days</t>
  </si>
  <si>
    <t>#End use technology efficiency multipliers from the USA by GCAM 3.0 region</t>
  </si>
  <si>
    <t>comm</t>
  </si>
  <si>
    <t xml:space="preserve">resid </t>
  </si>
  <si>
    <t>resid shell</t>
  </si>
  <si>
    <t>comm shell</t>
  </si>
  <si>
    <t>trad biomass boiler</t>
  </si>
  <si>
    <t>#Assumed increase in demand of services (per unit floorspace) in USA</t>
  </si>
  <si>
    <t>multiplier</t>
  </si>
  <si>
    <t># Shares of res and comm TFE by region</t>
  </si>
  <si>
    <t>sector</t>
  </si>
  <si>
    <t>resid</t>
  </si>
  <si>
    <t>share_TFEbysector</t>
  </si>
  <si>
    <t>input_ratio</t>
  </si>
  <si>
    <t>#ratio of internal gain energy released to the fuel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</si>
</sst>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4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2"/>
      <color indexed="8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9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187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7" fillId="0" borderId="0"/>
    <xf numFmtId="0" fontId="18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Font="1" applyFill="1"/>
    <xf numFmtId="0" fontId="0" fillId="0" borderId="0" xfId="0" applyFill="1"/>
    <xf numFmtId="0" fontId="0" fillId="2" borderId="0" xfId="0" applyFill="1"/>
    <xf numFmtId="0" fontId="4" fillId="0" borderId="0" xfId="1868" applyFill="1"/>
    <xf numFmtId="0" fontId="4" fillId="0" borderId="0" xfId="1868"/>
    <xf numFmtId="0" fontId="4" fillId="0" borderId="0" xfId="1827" applyNumberFormat="1" applyFont="1" applyFill="1"/>
    <xf numFmtId="0" fontId="0" fillId="0" borderId="0" xfId="1827" applyNumberFormat="1" applyFont="1"/>
  </cellXfs>
  <cellStyles count="187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Normal" xfId="0" builtinId="0"/>
    <cellStyle name="Normal 2" xfId="1869"/>
    <cellStyle name="Normal 3" xfId="1870"/>
    <cellStyle name="Normal_A44.USA_TechChange" xfId="1868"/>
    <cellStyle name="Percent" xfId="1827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externalLink" Target="externalLinks/externalLink2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und663/Documents/Main_User_Workspace/input/energy/buildings/Global%20Input%20Module/global_det_bld_inpu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3p747/Documents/ObjECTS/Workspaces/UCD_Workspace/input/energy/buildings/Global%20Input%20Module/global_det_bld_inpu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lobal_det_bld_input"/>
      <sheetName val="bld-Sector"/>
      <sheetName val="2005DataMatrix"/>
      <sheetName val="Floorspace"/>
      <sheetName val="DemandSatiation"/>
      <sheetName val="TechChange"/>
      <sheetName val="Cost_Efficiency"/>
      <sheetName val="ShareWeight"/>
      <sheetName val="DegreeDays"/>
      <sheetName val="NonCO2_data"/>
      <sheetName val="IEA_EnergybyService"/>
      <sheetName val="Socioeconomics"/>
      <sheetName val="Calibration_Bld_Energy"/>
      <sheetName val="Calibration_MiniCAM"/>
      <sheetName val="Data_DetailedBldModel"/>
      <sheetName val="Country_Legend"/>
      <sheetName val="Conversion"/>
      <sheetName val="global_det_bld_adv"/>
      <sheetName val="global_det_bld_low"/>
      <sheetName val="global_climate_ccsm_a2"/>
      <sheetName val="global_climate_ccsm_b1"/>
      <sheetName val="global_bld_nonco2"/>
    </sheetNames>
    <sheetDataSet>
      <sheetData sheetId="0"/>
      <sheetData sheetId="1"/>
      <sheetData sheetId="2"/>
      <sheetData sheetId="3"/>
      <sheetData sheetId="4"/>
      <sheetData sheetId="5">
        <row r="18">
          <cell r="K18" t="str">
            <v>USA</v>
          </cell>
        </row>
      </sheetData>
      <sheetData sheetId="6">
        <row r="18">
          <cell r="C18" t="str">
            <v>resid heatingbiomass boiler</v>
          </cell>
          <cell r="D18" t="str">
            <v>delivered biomass</v>
          </cell>
          <cell r="E18">
            <v>500</v>
          </cell>
          <cell r="F18">
            <v>15</v>
          </cell>
          <cell r="G18">
            <v>0.13147377688737219</v>
          </cell>
          <cell r="H18">
            <v>65.736888443686098</v>
          </cell>
          <cell r="I18">
            <v>100</v>
          </cell>
          <cell r="J18">
            <v>165.7368884436861</v>
          </cell>
        </row>
        <row r="19">
          <cell r="C19" t="str">
            <v>resid heatingcoal boiler</v>
          </cell>
          <cell r="D19" t="str">
            <v>delivered coal</v>
          </cell>
          <cell r="E19">
            <v>500</v>
          </cell>
          <cell r="F19">
            <v>15</v>
          </cell>
          <cell r="G19">
            <v>0.13147377688737219</v>
          </cell>
          <cell r="H19">
            <v>65.736888443686098</v>
          </cell>
          <cell r="I19">
            <v>100</v>
          </cell>
          <cell r="J19">
            <v>165.7368884436861</v>
          </cell>
        </row>
        <row r="20">
          <cell r="C20" t="str">
            <v>resid heatingelectric furnace</v>
          </cell>
          <cell r="D20" t="str">
            <v>elect_td_bld</v>
          </cell>
          <cell r="E20">
            <v>2000</v>
          </cell>
          <cell r="F20">
            <v>20</v>
          </cell>
          <cell r="G20">
            <v>0.11745962477254576</v>
          </cell>
          <cell r="H20">
            <v>234.91924954509153</v>
          </cell>
          <cell r="I20">
            <v>50</v>
          </cell>
          <cell r="J20">
            <v>284.91924954509153</v>
          </cell>
        </row>
        <row r="21">
          <cell r="C21" t="str">
            <v>resid heatinggas boiler</v>
          </cell>
          <cell r="D21" t="str">
            <v>delivered gas</v>
          </cell>
          <cell r="E21">
            <v>1500</v>
          </cell>
          <cell r="F21">
            <v>20</v>
          </cell>
          <cell r="G21">
            <v>0.11745962477254576</v>
          </cell>
          <cell r="H21">
            <v>176.18943715881863</v>
          </cell>
          <cell r="I21">
            <v>50</v>
          </cell>
          <cell r="J21">
            <v>226.18943715881863</v>
          </cell>
        </row>
        <row r="22">
          <cell r="C22" t="str">
            <v>resid heatingoil boiler</v>
          </cell>
          <cell r="D22" t="str">
            <v>refined liquids enduse</v>
          </cell>
          <cell r="E22">
            <v>1500</v>
          </cell>
          <cell r="F22">
            <v>15</v>
          </cell>
          <cell r="G22">
            <v>0.13147377688737219</v>
          </cell>
          <cell r="H22">
            <v>197.21066533105829</v>
          </cell>
          <cell r="I22">
            <v>100</v>
          </cell>
          <cell r="J22">
            <v>297.21066533105829</v>
          </cell>
        </row>
        <row r="23">
          <cell r="C23" t="str">
            <v>resid heatingtrad biomass boiler</v>
          </cell>
          <cell r="D23" t="str">
            <v>traditional biomass</v>
          </cell>
          <cell r="E23">
            <v>200</v>
          </cell>
          <cell r="F23">
            <v>15</v>
          </cell>
          <cell r="G23">
            <v>0.13147377688737219</v>
          </cell>
          <cell r="H23">
            <v>26.294755377474438</v>
          </cell>
          <cell r="I23">
            <v>50</v>
          </cell>
          <cell r="J23">
            <v>76.294755377474445</v>
          </cell>
        </row>
        <row r="24">
          <cell r="C24" t="str">
            <v>resid heatingdistrict heat</v>
          </cell>
          <cell r="D24" t="str">
            <v>district heat</v>
          </cell>
          <cell r="E24">
            <v>500</v>
          </cell>
          <cell r="F24">
            <v>20</v>
          </cell>
          <cell r="G24">
            <v>0.11745962477254576</v>
          </cell>
          <cell r="H24">
            <v>58.729812386272883</v>
          </cell>
          <cell r="I24">
            <v>20</v>
          </cell>
          <cell r="J24">
            <v>78.729812386272883</v>
          </cell>
        </row>
        <row r="25">
          <cell r="C25" t="str">
            <v>resid coolingelectric AC</v>
          </cell>
          <cell r="D25" t="str">
            <v>elect_td_bld</v>
          </cell>
          <cell r="E25">
            <v>2000</v>
          </cell>
          <cell r="F25">
            <v>15</v>
          </cell>
          <cell r="G25">
            <v>0.13147377688737219</v>
          </cell>
          <cell r="H25">
            <v>262.94755377474439</v>
          </cell>
          <cell r="I25">
            <v>100</v>
          </cell>
          <cell r="J25">
            <v>362.94755377474439</v>
          </cell>
        </row>
        <row r="26">
          <cell r="C26" t="str">
            <v>resid coolinggas AC</v>
          </cell>
          <cell r="D26" t="str">
            <v>delivered gas</v>
          </cell>
          <cell r="E26">
            <v>2500</v>
          </cell>
          <cell r="F26">
            <v>15</v>
          </cell>
          <cell r="G26">
            <v>0.13147377688737219</v>
          </cell>
          <cell r="H26">
            <v>328.68444221843049</v>
          </cell>
          <cell r="I26">
            <v>100</v>
          </cell>
          <cell r="J26">
            <v>428.68444221843049</v>
          </cell>
        </row>
        <row r="27">
          <cell r="C27" t="str">
            <v>resid othersbiomass generic</v>
          </cell>
          <cell r="D27" t="str">
            <v>delivered biomass</v>
          </cell>
          <cell r="E27">
            <v>1000</v>
          </cell>
          <cell r="F27">
            <v>10</v>
          </cell>
          <cell r="G27">
            <v>0.16274539488251155</v>
          </cell>
          <cell r="H27">
            <v>162.74539488251156</v>
          </cell>
          <cell r="I27">
            <v>25</v>
          </cell>
          <cell r="J27">
            <v>187.74539488251156</v>
          </cell>
        </row>
        <row r="28">
          <cell r="C28" t="str">
            <v>resid otherscoal generic</v>
          </cell>
          <cell r="D28" t="str">
            <v>delivered coal</v>
          </cell>
          <cell r="E28">
            <v>1000</v>
          </cell>
          <cell r="F28">
            <v>10</v>
          </cell>
          <cell r="G28">
            <v>0.16274539488251155</v>
          </cell>
          <cell r="H28">
            <v>162.74539488251156</v>
          </cell>
          <cell r="I28">
            <v>25</v>
          </cell>
          <cell r="J28">
            <v>187.74539488251156</v>
          </cell>
        </row>
        <row r="29">
          <cell r="C29" t="str">
            <v>resid otherselectric generic</v>
          </cell>
          <cell r="D29" t="str">
            <v>elect_td_bld</v>
          </cell>
          <cell r="E29">
            <v>1500</v>
          </cell>
          <cell r="F29">
            <v>10</v>
          </cell>
          <cell r="G29">
            <v>0.16274539488251155</v>
          </cell>
          <cell r="H29">
            <v>244.11809232376731</v>
          </cell>
          <cell r="I29">
            <v>20</v>
          </cell>
          <cell r="J29">
            <v>264.11809232376731</v>
          </cell>
        </row>
        <row r="30">
          <cell r="C30" t="str">
            <v>resid othersgas generic</v>
          </cell>
          <cell r="D30" t="str">
            <v>delivered gas</v>
          </cell>
          <cell r="E30">
            <v>1500</v>
          </cell>
          <cell r="F30">
            <v>10</v>
          </cell>
          <cell r="G30">
            <v>0.16274539488251155</v>
          </cell>
          <cell r="H30">
            <v>244.11809232376731</v>
          </cell>
          <cell r="I30">
            <v>20</v>
          </cell>
          <cell r="J30">
            <v>264.11809232376731</v>
          </cell>
        </row>
        <row r="31">
          <cell r="C31" t="str">
            <v>resid othersoil generic</v>
          </cell>
          <cell r="D31" t="str">
            <v>refined liquids enduse</v>
          </cell>
          <cell r="E31">
            <v>1500</v>
          </cell>
          <cell r="F31">
            <v>10</v>
          </cell>
          <cell r="G31">
            <v>0.16274539488251155</v>
          </cell>
          <cell r="H31">
            <v>244.11809232376731</v>
          </cell>
          <cell r="I31">
            <v>50</v>
          </cell>
          <cell r="J31">
            <v>294.11809232376731</v>
          </cell>
        </row>
        <row r="32">
          <cell r="C32" t="str">
            <v>resid otherstrad biomass generic</v>
          </cell>
          <cell r="D32" t="str">
            <v>traditional biomass</v>
          </cell>
          <cell r="E32">
            <v>500</v>
          </cell>
          <cell r="F32">
            <v>10</v>
          </cell>
          <cell r="G32">
            <v>0.16274539488251155</v>
          </cell>
          <cell r="H32">
            <v>81.372697441255781</v>
          </cell>
          <cell r="I32">
            <v>25</v>
          </cell>
          <cell r="J32">
            <v>106.37269744125578</v>
          </cell>
        </row>
        <row r="33">
          <cell r="C33" t="str">
            <v>resid othersdistrict heat generic</v>
          </cell>
          <cell r="D33" t="str">
            <v>district heat</v>
          </cell>
          <cell r="E33">
            <v>500</v>
          </cell>
          <cell r="F33">
            <v>20</v>
          </cell>
          <cell r="G33">
            <v>0.11745962477254576</v>
          </cell>
          <cell r="H33">
            <v>58.729812386272883</v>
          </cell>
          <cell r="I33">
            <v>25</v>
          </cell>
          <cell r="J33">
            <v>83.729812386272883</v>
          </cell>
        </row>
        <row r="35">
          <cell r="C35" t="str">
            <v>comm heatingbiomass boiler</v>
          </cell>
          <cell r="D35" t="str">
            <v>delivered biomass</v>
          </cell>
          <cell r="E35">
            <v>2000</v>
          </cell>
          <cell r="F35">
            <v>20</v>
          </cell>
          <cell r="G35">
            <v>0.11745962477254576</v>
          </cell>
          <cell r="H35">
            <v>234.91924954509153</v>
          </cell>
          <cell r="I35">
            <v>200</v>
          </cell>
          <cell r="J35">
            <v>434.91924954509153</v>
          </cell>
        </row>
        <row r="36">
          <cell r="C36" t="str">
            <v>comm heatingcoal boiler</v>
          </cell>
          <cell r="D36" t="str">
            <v>delivered coal</v>
          </cell>
          <cell r="E36">
            <v>2000</v>
          </cell>
          <cell r="F36">
            <v>20</v>
          </cell>
          <cell r="G36">
            <v>0.11745962477254576</v>
          </cell>
          <cell r="H36">
            <v>234.91924954509153</v>
          </cell>
          <cell r="I36">
            <v>200</v>
          </cell>
          <cell r="J36">
            <v>434.91924954509153</v>
          </cell>
        </row>
        <row r="37">
          <cell r="C37" t="str">
            <v>comm heatingelectric furnace</v>
          </cell>
          <cell r="D37" t="str">
            <v>elect_td_bld</v>
          </cell>
          <cell r="E37">
            <v>5000</v>
          </cell>
          <cell r="F37">
            <v>25</v>
          </cell>
          <cell r="G37">
            <v>0.11016807219002084</v>
          </cell>
          <cell r="H37">
            <v>550.84036095010424</v>
          </cell>
          <cell r="I37">
            <v>200</v>
          </cell>
          <cell r="J37">
            <v>750.84036095010424</v>
          </cell>
        </row>
        <row r="38">
          <cell r="C38" t="str">
            <v>comm heatinggas boiler</v>
          </cell>
          <cell r="D38" t="str">
            <v>delivered gas</v>
          </cell>
          <cell r="E38">
            <v>5000</v>
          </cell>
          <cell r="F38">
            <v>25</v>
          </cell>
          <cell r="G38">
            <v>0.11016807219002084</v>
          </cell>
          <cell r="H38">
            <v>550.84036095010424</v>
          </cell>
          <cell r="I38">
            <v>200</v>
          </cell>
          <cell r="J38">
            <v>750.84036095010424</v>
          </cell>
        </row>
        <row r="39">
          <cell r="C39" t="str">
            <v>comm heatingoil boiler</v>
          </cell>
          <cell r="D39" t="str">
            <v>refined liquids enduse</v>
          </cell>
          <cell r="E39">
            <v>5000</v>
          </cell>
          <cell r="F39">
            <v>25</v>
          </cell>
          <cell r="G39">
            <v>0.11016807219002084</v>
          </cell>
          <cell r="H39">
            <v>550.84036095010424</v>
          </cell>
          <cell r="I39">
            <v>200</v>
          </cell>
          <cell r="J39">
            <v>750.84036095010424</v>
          </cell>
        </row>
        <row r="40">
          <cell r="C40" t="str">
            <v>comm heatingtrad biomass boiler</v>
          </cell>
          <cell r="D40" t="str">
            <v>traditional biomass</v>
          </cell>
          <cell r="E40">
            <v>1000</v>
          </cell>
          <cell r="F40">
            <v>20</v>
          </cell>
          <cell r="G40">
            <v>0.11745962477254576</v>
          </cell>
          <cell r="H40">
            <v>117.45962477254577</v>
          </cell>
          <cell r="I40">
            <v>200</v>
          </cell>
          <cell r="J40">
            <v>317.45962477254579</v>
          </cell>
        </row>
        <row r="41">
          <cell r="C41" t="str">
            <v>comm heatingdistrict heat</v>
          </cell>
          <cell r="D41" t="str">
            <v>district heat</v>
          </cell>
          <cell r="E41">
            <v>2000</v>
          </cell>
          <cell r="F41">
            <v>20</v>
          </cell>
          <cell r="G41">
            <v>0.11745962477254576</v>
          </cell>
          <cell r="H41">
            <v>234.91924954509153</v>
          </cell>
          <cell r="I41">
            <v>20</v>
          </cell>
          <cell r="J41">
            <v>254.91924954509153</v>
          </cell>
        </row>
        <row r="42">
          <cell r="C42" t="str">
            <v>comm coolingelectric AC</v>
          </cell>
          <cell r="D42" t="str">
            <v>elect_td_bld</v>
          </cell>
          <cell r="E42">
            <v>4450</v>
          </cell>
          <cell r="F42">
            <v>15</v>
          </cell>
          <cell r="G42">
            <v>0.13147377688737219</v>
          </cell>
          <cell r="H42">
            <v>585.05830714880619</v>
          </cell>
          <cell r="I42">
            <v>153</v>
          </cell>
          <cell r="J42">
            <v>738.05830714880619</v>
          </cell>
        </row>
        <row r="43">
          <cell r="C43" t="str">
            <v>comm coolinggas AC</v>
          </cell>
          <cell r="D43" t="str">
            <v>delivered gas</v>
          </cell>
          <cell r="E43">
            <v>4000</v>
          </cell>
          <cell r="F43">
            <v>15</v>
          </cell>
          <cell r="G43">
            <v>0.13147377688737219</v>
          </cell>
          <cell r="H43">
            <v>525.89510754948878</v>
          </cell>
          <cell r="I43">
            <v>200</v>
          </cell>
          <cell r="J43">
            <v>725.89510754948878</v>
          </cell>
        </row>
        <row r="44">
          <cell r="C44" t="str">
            <v>comm othersbiomass generic</v>
          </cell>
          <cell r="D44" t="str">
            <v>delivered biomass</v>
          </cell>
          <cell r="E44">
            <v>2000</v>
          </cell>
          <cell r="F44">
            <v>10</v>
          </cell>
          <cell r="G44">
            <v>0.16274539488251155</v>
          </cell>
          <cell r="H44">
            <v>325.49078976502312</v>
          </cell>
          <cell r="I44">
            <v>50</v>
          </cell>
          <cell r="J44">
            <v>375.49078976502312</v>
          </cell>
        </row>
        <row r="45">
          <cell r="C45" t="str">
            <v>comm otherscoal generic</v>
          </cell>
          <cell r="D45" t="str">
            <v>delivered coal</v>
          </cell>
          <cell r="E45">
            <v>2000</v>
          </cell>
          <cell r="F45">
            <v>10</v>
          </cell>
          <cell r="G45">
            <v>0.16274539488251155</v>
          </cell>
          <cell r="H45">
            <v>325.49078976502312</v>
          </cell>
          <cell r="I45">
            <v>50</v>
          </cell>
          <cell r="J45">
            <v>375.49078976502312</v>
          </cell>
        </row>
        <row r="46">
          <cell r="C46" t="str">
            <v>comm otherselectric generic</v>
          </cell>
          <cell r="D46" t="str">
            <v>elect_td_bld</v>
          </cell>
          <cell r="E46">
            <v>3000</v>
          </cell>
          <cell r="F46">
            <v>10</v>
          </cell>
          <cell r="G46">
            <v>0.16274539488251155</v>
          </cell>
          <cell r="H46">
            <v>488.23618464753463</v>
          </cell>
          <cell r="I46">
            <v>50</v>
          </cell>
          <cell r="J46">
            <v>538.23618464753463</v>
          </cell>
        </row>
        <row r="47">
          <cell r="C47" t="str">
            <v>comm othersgas generic</v>
          </cell>
          <cell r="D47" t="str">
            <v>delivered gas</v>
          </cell>
          <cell r="E47">
            <v>3000</v>
          </cell>
          <cell r="F47">
            <v>10</v>
          </cell>
          <cell r="G47">
            <v>0.16274539488251155</v>
          </cell>
          <cell r="H47">
            <v>488.23618464753463</v>
          </cell>
          <cell r="I47">
            <v>100</v>
          </cell>
          <cell r="J47">
            <v>588.23618464753463</v>
          </cell>
        </row>
        <row r="48">
          <cell r="C48" t="str">
            <v>comm othersoil generic</v>
          </cell>
          <cell r="D48" t="str">
            <v>refined liquids enduse</v>
          </cell>
          <cell r="E48">
            <v>3000</v>
          </cell>
          <cell r="F48">
            <v>10</v>
          </cell>
          <cell r="G48">
            <v>0.16274539488251155</v>
          </cell>
          <cell r="H48">
            <v>488.23618464753463</v>
          </cell>
          <cell r="I48">
            <v>100</v>
          </cell>
          <cell r="J48">
            <v>588.23618464753463</v>
          </cell>
        </row>
        <row r="49">
          <cell r="C49" t="str">
            <v>comm otherstrad biomass generic</v>
          </cell>
          <cell r="D49" t="str">
            <v>traditional biomass</v>
          </cell>
          <cell r="E49">
            <v>1000</v>
          </cell>
          <cell r="F49">
            <v>10</v>
          </cell>
          <cell r="G49">
            <v>0.16274539488251155</v>
          </cell>
          <cell r="H49">
            <v>162.74539488251156</v>
          </cell>
          <cell r="I49">
            <v>50</v>
          </cell>
          <cell r="J49">
            <v>212.74539488251156</v>
          </cell>
        </row>
        <row r="50">
          <cell r="C50" t="str">
            <v>comm othersdistrict heat generic</v>
          </cell>
          <cell r="D50" t="str">
            <v>district heat</v>
          </cell>
          <cell r="E50">
            <v>2000</v>
          </cell>
          <cell r="F50">
            <v>20</v>
          </cell>
          <cell r="G50">
            <v>0.11745962477254576</v>
          </cell>
          <cell r="H50">
            <v>234.91924954509153</v>
          </cell>
          <cell r="I50">
            <v>50</v>
          </cell>
          <cell r="J50">
            <v>284.91924954509153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lobal_det_bld_input"/>
      <sheetName val="global_det_bld_adv"/>
      <sheetName val="global_det_bld_low"/>
      <sheetName val="global_climate_ccsm_a2"/>
      <sheetName val="global_climate_ccsm_b1"/>
      <sheetName val="global_bld_nonco2"/>
      <sheetName val="bld-Sector"/>
      <sheetName val="2005DataMatrix"/>
      <sheetName val="Floorspace"/>
      <sheetName val="DemandSatiation"/>
      <sheetName val="TechChange"/>
      <sheetName val="Cost_Efficiency"/>
      <sheetName val="ShareWeight"/>
      <sheetName val="DegreeDays"/>
      <sheetName val="NonCO2_data"/>
      <sheetName val="IEA_EnergybyService"/>
      <sheetName val="Socioeconomics"/>
      <sheetName val="Calibration_Bld_Energy"/>
      <sheetName val="Calibration_MiniCAM"/>
      <sheetName val="Data_DetailedBldModel"/>
      <sheetName val="Country_Legend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8">
          <cell r="B18" t="str">
            <v>biomass boiler</v>
          </cell>
          <cell r="N18">
            <v>0.4</v>
          </cell>
          <cell r="Q18">
            <v>150</v>
          </cell>
        </row>
        <row r="19">
          <cell r="B19" t="str">
            <v>coal boiler</v>
          </cell>
          <cell r="N19">
            <v>0.5</v>
          </cell>
          <cell r="Q19">
            <v>120</v>
          </cell>
        </row>
        <row r="20">
          <cell r="B20" t="str">
            <v>electric furnace</v>
          </cell>
          <cell r="N20">
            <v>0.95</v>
          </cell>
          <cell r="Q20">
            <v>78.94736842105263</v>
          </cell>
        </row>
        <row r="21">
          <cell r="B21" t="str">
            <v>gas boiler</v>
          </cell>
          <cell r="N21">
            <v>0.8</v>
          </cell>
          <cell r="Q21">
            <v>70.157499999999999</v>
          </cell>
        </row>
        <row r="22">
          <cell r="B22" t="str">
            <v>oil boiler</v>
          </cell>
          <cell r="N22">
            <v>0.8</v>
          </cell>
          <cell r="Q22">
            <v>68.75</v>
          </cell>
        </row>
        <row r="23">
          <cell r="B23" t="str">
            <v>trad biomass boiler</v>
          </cell>
          <cell r="N23">
            <v>0.15</v>
          </cell>
          <cell r="Q23">
            <v>200</v>
          </cell>
        </row>
        <row r="24">
          <cell r="B24" t="str">
            <v>district heat</v>
          </cell>
          <cell r="N24">
            <v>0.9</v>
          </cell>
          <cell r="Q24">
            <v>44.444444444444443</v>
          </cell>
        </row>
        <row r="25">
          <cell r="B25" t="str">
            <v>electric AC</v>
          </cell>
          <cell r="N25">
            <v>2.63</v>
          </cell>
          <cell r="Q25">
            <v>7.0092000000000008</v>
          </cell>
        </row>
        <row r="26">
          <cell r="B26" t="str">
            <v>gas AC</v>
          </cell>
          <cell r="N26">
            <v>0.83</v>
          </cell>
          <cell r="Q26">
            <v>15.66265060240964</v>
          </cell>
        </row>
        <row r="27">
          <cell r="B27" t="str">
            <v>biomass generic</v>
          </cell>
          <cell r="N27">
            <v>0.3</v>
          </cell>
          <cell r="Q27">
            <v>66.666666666666671</v>
          </cell>
        </row>
        <row r="28">
          <cell r="B28" t="str">
            <v>coal generic</v>
          </cell>
          <cell r="N28">
            <v>0.4</v>
          </cell>
          <cell r="Q28">
            <v>75</v>
          </cell>
        </row>
        <row r="29">
          <cell r="B29" t="str">
            <v>electric generic</v>
          </cell>
          <cell r="N29">
            <v>0.95</v>
          </cell>
          <cell r="Q29">
            <v>36.842105263157897</v>
          </cell>
        </row>
        <row r="30">
          <cell r="B30" t="str">
            <v>gas generic</v>
          </cell>
          <cell r="N30">
            <v>0.6</v>
          </cell>
          <cell r="Q30">
            <v>50</v>
          </cell>
        </row>
        <row r="31">
          <cell r="B31" t="str">
            <v>oil generic</v>
          </cell>
          <cell r="N31">
            <v>0.6</v>
          </cell>
          <cell r="Q31">
            <v>50</v>
          </cell>
        </row>
        <row r="32">
          <cell r="B32" t="str">
            <v>trad biomass generic</v>
          </cell>
          <cell r="N32">
            <v>0.15</v>
          </cell>
          <cell r="Q32">
            <v>133.33333333333334</v>
          </cell>
        </row>
        <row r="33">
          <cell r="B33" t="str">
            <v>district heat generic</v>
          </cell>
          <cell r="N33">
            <v>0.9</v>
          </cell>
          <cell r="Q33">
            <v>22.222222222222221</v>
          </cell>
        </row>
        <row r="35">
          <cell r="B35" t="str">
            <v>biomass boiler</v>
          </cell>
          <cell r="N35">
            <v>0.4</v>
          </cell>
          <cell r="Q35">
            <v>375</v>
          </cell>
        </row>
        <row r="36">
          <cell r="B36" t="str">
            <v>coal boiler</v>
          </cell>
          <cell r="N36">
            <v>0.5</v>
          </cell>
          <cell r="Q36">
            <v>300</v>
          </cell>
        </row>
        <row r="37">
          <cell r="B37" t="str">
            <v>electric furnace</v>
          </cell>
          <cell r="N37">
            <v>0.95</v>
          </cell>
          <cell r="Q37">
            <v>210.5263157894737</v>
          </cell>
        </row>
        <row r="38">
          <cell r="B38" t="str">
            <v>gas boiler</v>
          </cell>
          <cell r="N38">
            <v>0.79</v>
          </cell>
          <cell r="Q38">
            <v>211</v>
          </cell>
        </row>
        <row r="39">
          <cell r="B39" t="str">
            <v>oil boiler</v>
          </cell>
          <cell r="N39">
            <v>0.82</v>
          </cell>
          <cell r="Q39">
            <v>182.92682926829269</v>
          </cell>
        </row>
        <row r="40">
          <cell r="B40" t="str">
            <v>trad biomass boiler</v>
          </cell>
          <cell r="N40">
            <v>0.15</v>
          </cell>
          <cell r="Q40">
            <v>800</v>
          </cell>
        </row>
        <row r="41">
          <cell r="B41" t="str">
            <v>district heat</v>
          </cell>
          <cell r="N41">
            <v>0.9</v>
          </cell>
          <cell r="Q41">
            <v>166.66666666666666</v>
          </cell>
        </row>
        <row r="42">
          <cell r="B42" t="str">
            <v>electric AC</v>
          </cell>
          <cell r="N42">
            <v>2.73</v>
          </cell>
          <cell r="Q42">
            <v>35.045999999999999</v>
          </cell>
        </row>
        <row r="43">
          <cell r="B43" t="str">
            <v>gas AC</v>
          </cell>
          <cell r="N43">
            <v>0.83</v>
          </cell>
          <cell r="Q43">
            <v>60.24096385542169</v>
          </cell>
        </row>
        <row r="44">
          <cell r="B44" t="str">
            <v>biomass generic</v>
          </cell>
          <cell r="N44">
            <v>0.3</v>
          </cell>
          <cell r="Q44">
            <v>133.33333333333334</v>
          </cell>
        </row>
        <row r="45">
          <cell r="B45" t="str">
            <v>coal generic</v>
          </cell>
          <cell r="N45">
            <v>0.4</v>
          </cell>
          <cell r="Q45">
            <v>150</v>
          </cell>
        </row>
        <row r="46">
          <cell r="B46" t="str">
            <v>electric generic</v>
          </cell>
          <cell r="N46">
            <v>0.95</v>
          </cell>
          <cell r="Q46">
            <v>73.684210526315795</v>
          </cell>
        </row>
        <row r="47">
          <cell r="B47" t="str">
            <v>gas generic</v>
          </cell>
          <cell r="N47">
            <v>0.6</v>
          </cell>
          <cell r="Q47">
            <v>108.33333333333334</v>
          </cell>
        </row>
        <row r="48">
          <cell r="B48" t="str">
            <v>oil generic</v>
          </cell>
          <cell r="N48">
            <v>0.6</v>
          </cell>
          <cell r="Q48">
            <v>100</v>
          </cell>
        </row>
        <row r="49">
          <cell r="B49" t="str">
            <v>trad biomass generic</v>
          </cell>
          <cell r="N49">
            <v>0.15</v>
          </cell>
          <cell r="Q49">
            <v>266.66666666666669</v>
          </cell>
        </row>
        <row r="50">
          <cell r="B50" t="str">
            <v>district heat generic</v>
          </cell>
          <cell r="N50">
            <v>0.9</v>
          </cell>
          <cell r="Q50">
            <v>66.666666666666671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="150" zoomScaleNormal="150" zoomScalePageLayoutView="150" workbookViewId="0">
      <selection activeCell="A17" sqref="A17"/>
    </sheetView>
  </sheetViews>
  <sheetFormatPr baseColWidth="10" defaultColWidth="11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35</v>
      </c>
    </row>
    <row r="2" spans="1:5">
      <c r="A2" t="s">
        <v>6</v>
      </c>
      <c r="B2" t="s">
        <v>10</v>
      </c>
      <c r="C2" t="s">
        <v>9</v>
      </c>
      <c r="D2" t="s">
        <v>11</v>
      </c>
      <c r="E2" t="s">
        <v>8</v>
      </c>
    </row>
    <row r="3" spans="1:5">
      <c r="A3" t="s">
        <v>56</v>
      </c>
      <c r="B3" t="s">
        <v>12</v>
      </c>
      <c r="C3" t="s">
        <v>12</v>
      </c>
      <c r="D3" t="s">
        <v>13</v>
      </c>
      <c r="E3">
        <v>-3</v>
      </c>
    </row>
    <row r="4" spans="1:5">
      <c r="A4" t="s">
        <v>57</v>
      </c>
      <c r="B4" t="s">
        <v>12</v>
      </c>
      <c r="C4" t="s">
        <v>12</v>
      </c>
      <c r="D4" t="s">
        <v>13</v>
      </c>
      <c r="E4">
        <v>-3</v>
      </c>
    </row>
    <row r="5" spans="1:5">
      <c r="A5" t="s">
        <v>58</v>
      </c>
      <c r="B5" t="s">
        <v>12</v>
      </c>
      <c r="C5" t="s">
        <v>12</v>
      </c>
      <c r="D5" t="s">
        <v>13</v>
      </c>
      <c r="E5">
        <v>-3</v>
      </c>
    </row>
    <row r="6" spans="1:5">
      <c r="A6" t="s">
        <v>59</v>
      </c>
      <c r="B6" t="s">
        <v>12</v>
      </c>
      <c r="C6" t="s">
        <v>12</v>
      </c>
      <c r="D6" t="s">
        <v>13</v>
      </c>
      <c r="E6">
        <v>-3</v>
      </c>
    </row>
    <row r="7" spans="1:5">
      <c r="A7" t="s">
        <v>60</v>
      </c>
      <c r="B7" t="s">
        <v>12</v>
      </c>
      <c r="C7" t="s">
        <v>12</v>
      </c>
      <c r="D7" t="s">
        <v>13</v>
      </c>
      <c r="E7">
        <v>-3</v>
      </c>
    </row>
    <row r="8" spans="1:5">
      <c r="A8" t="s">
        <v>61</v>
      </c>
      <c r="B8" t="s">
        <v>12</v>
      </c>
      <c r="C8" t="s">
        <v>12</v>
      </c>
      <c r="D8" t="s">
        <v>13</v>
      </c>
      <c r="E8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2" sqref="I2"/>
    </sheetView>
  </sheetViews>
  <sheetFormatPr baseColWidth="10" defaultRowHeight="15" x14ac:dyDescent="0"/>
  <sheetData>
    <row r="1" spans="1:10">
      <c r="A1" s="4" t="s">
        <v>6</v>
      </c>
      <c r="B1" s="4" t="s">
        <v>0</v>
      </c>
      <c r="C1" s="4">
        <v>1971</v>
      </c>
      <c r="D1" s="4">
        <v>2020</v>
      </c>
      <c r="E1" s="4">
        <v>2035</v>
      </c>
      <c r="F1" s="4">
        <v>2050</v>
      </c>
      <c r="G1" s="4">
        <v>2065</v>
      </c>
      <c r="H1" s="4">
        <v>2080</v>
      </c>
      <c r="I1" s="4">
        <v>2095</v>
      </c>
      <c r="J1" s="4">
        <v>2100</v>
      </c>
    </row>
    <row r="2" spans="1:10">
      <c r="A2" s="4" t="s">
        <v>98</v>
      </c>
      <c r="B2" s="5" t="s">
        <v>99</v>
      </c>
      <c r="C2" s="6">
        <v>4.4999999999999997E-3</v>
      </c>
      <c r="D2" s="6">
        <v>4.4999999999999997E-3</v>
      </c>
      <c r="E2" s="6">
        <v>4.4999999999999997E-3</v>
      </c>
      <c r="F2" s="6">
        <v>4.4999999999999997E-3</v>
      </c>
      <c r="G2" s="6">
        <v>4.4999999999999997E-3</v>
      </c>
      <c r="H2" s="6">
        <v>4.4999999999999997E-3</v>
      </c>
      <c r="I2" s="6">
        <v>4.4999999999999997E-3</v>
      </c>
      <c r="J2" s="6">
        <v>4.4999999999999997E-3</v>
      </c>
    </row>
    <row r="3" spans="1:10">
      <c r="A3" s="4" t="s">
        <v>97</v>
      </c>
      <c r="B3" s="5" t="s">
        <v>100</v>
      </c>
      <c r="C3" s="6">
        <v>4.0000000000000001E-3</v>
      </c>
      <c r="D3" s="6">
        <v>4.0000000000000001E-3</v>
      </c>
      <c r="E3" s="6">
        <v>4.0000000000000001E-3</v>
      </c>
      <c r="F3" s="6">
        <v>4.0000000000000001E-3</v>
      </c>
      <c r="G3" s="6">
        <v>4.0000000000000001E-3</v>
      </c>
      <c r="H3" s="6">
        <v>4.0000000000000001E-3</v>
      </c>
      <c r="I3" s="6">
        <v>4.0000000000000001E-3</v>
      </c>
      <c r="J3" s="6">
        <v>4.0000000000000001E-3</v>
      </c>
    </row>
    <row r="4" spans="1:10">
      <c r="A4" s="5" t="s">
        <v>56</v>
      </c>
      <c r="B4" s="5" t="s">
        <v>65</v>
      </c>
      <c r="C4" s="6">
        <v>1E-3</v>
      </c>
      <c r="D4" s="6">
        <v>1E-3</v>
      </c>
      <c r="E4" s="6">
        <v>1E-3</v>
      </c>
      <c r="F4" s="6">
        <v>1E-3</v>
      </c>
      <c r="G4" s="6">
        <v>1E-3</v>
      </c>
      <c r="H4" s="6">
        <v>1E-3</v>
      </c>
      <c r="I4" s="6">
        <v>1E-3</v>
      </c>
      <c r="J4" s="6">
        <v>1E-3</v>
      </c>
    </row>
    <row r="5" spans="1:10">
      <c r="A5" s="5" t="s">
        <v>56</v>
      </c>
      <c r="B5" s="5" t="s">
        <v>66</v>
      </c>
      <c r="C5" s="6">
        <v>1E-3</v>
      </c>
      <c r="D5" s="6">
        <v>1E-3</v>
      </c>
      <c r="E5" s="6">
        <v>1E-3</v>
      </c>
      <c r="F5" s="6">
        <v>1E-3</v>
      </c>
      <c r="G5" s="6">
        <v>1E-3</v>
      </c>
      <c r="H5" s="6">
        <v>1E-3</v>
      </c>
      <c r="I5" s="6">
        <v>1E-3</v>
      </c>
      <c r="J5" s="6">
        <v>1E-3</v>
      </c>
    </row>
    <row r="6" spans="1:10">
      <c r="A6" s="5" t="s">
        <v>56</v>
      </c>
      <c r="B6" s="5" t="s">
        <v>67</v>
      </c>
      <c r="C6" s="6">
        <v>1E-3</v>
      </c>
      <c r="D6" s="6">
        <v>1E-3</v>
      </c>
      <c r="E6" s="6">
        <v>1E-3</v>
      </c>
      <c r="F6" s="6">
        <v>1E-3</v>
      </c>
      <c r="G6" s="6">
        <v>1E-3</v>
      </c>
      <c r="H6" s="6">
        <v>1E-3</v>
      </c>
      <c r="I6" s="6">
        <v>1E-3</v>
      </c>
      <c r="J6" s="6">
        <v>1E-3</v>
      </c>
    </row>
    <row r="7" spans="1:10">
      <c r="A7" s="5" t="s">
        <v>56</v>
      </c>
      <c r="B7" s="5" t="s">
        <v>68</v>
      </c>
      <c r="C7" s="6">
        <v>2E-3</v>
      </c>
      <c r="D7" s="6">
        <v>2E-3</v>
      </c>
      <c r="E7" s="6">
        <v>2E-3</v>
      </c>
      <c r="F7" s="6">
        <v>2E-3</v>
      </c>
      <c r="G7" s="6">
        <v>2E-3</v>
      </c>
      <c r="H7" s="6">
        <v>2E-3</v>
      </c>
      <c r="I7" s="6">
        <v>2E-3</v>
      </c>
      <c r="J7" s="6">
        <v>2E-3</v>
      </c>
    </row>
    <row r="8" spans="1:10">
      <c r="A8" s="5" t="s">
        <v>56</v>
      </c>
      <c r="B8" s="5" t="s">
        <v>69</v>
      </c>
      <c r="C8" s="6">
        <v>1E-3</v>
      </c>
      <c r="D8" s="6">
        <v>1E-3</v>
      </c>
      <c r="E8" s="6">
        <v>1E-3</v>
      </c>
      <c r="F8" s="6">
        <v>1E-3</v>
      </c>
      <c r="G8" s="6">
        <v>1E-3</v>
      </c>
      <c r="H8" s="6">
        <v>1E-3</v>
      </c>
      <c r="I8" s="6">
        <v>1E-3</v>
      </c>
      <c r="J8" s="6">
        <v>1E-3</v>
      </c>
    </row>
    <row r="9" spans="1:10">
      <c r="A9" s="5" t="s">
        <v>56</v>
      </c>
      <c r="B9" s="5" t="s">
        <v>101</v>
      </c>
      <c r="C9" s="6">
        <v>1E-3</v>
      </c>
      <c r="D9" s="6">
        <v>1E-3</v>
      </c>
      <c r="E9" s="6">
        <v>1E-3</v>
      </c>
      <c r="F9" s="6">
        <v>1E-3</v>
      </c>
      <c r="G9" s="6">
        <v>1E-3</v>
      </c>
      <c r="H9" s="6">
        <v>1E-3</v>
      </c>
      <c r="I9" s="6">
        <v>1E-3</v>
      </c>
      <c r="J9" s="6">
        <v>1E-3</v>
      </c>
    </row>
    <row r="10" spans="1:10">
      <c r="A10" s="5" t="s">
        <v>56</v>
      </c>
      <c r="B10" s="5" t="s">
        <v>30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</row>
    <row r="11" spans="1:10">
      <c r="A11" s="5" t="s">
        <v>57</v>
      </c>
      <c r="B11" s="5" t="s">
        <v>70</v>
      </c>
      <c r="C11" s="6">
        <v>6.0000000000000001E-3</v>
      </c>
      <c r="D11" s="6">
        <v>6.0000000000000001E-3</v>
      </c>
      <c r="E11" s="6">
        <v>6.0000000000000001E-3</v>
      </c>
      <c r="F11" s="6">
        <v>6.0000000000000001E-3</v>
      </c>
      <c r="G11" s="6">
        <v>6.0000000000000001E-3</v>
      </c>
      <c r="H11" s="6">
        <v>6.0000000000000001E-3</v>
      </c>
      <c r="I11" s="6">
        <v>6.0000000000000001E-3</v>
      </c>
      <c r="J11" s="6">
        <v>6.0000000000000001E-3</v>
      </c>
    </row>
    <row r="12" spans="1:10">
      <c r="A12" s="5" t="s">
        <v>57</v>
      </c>
      <c r="B12" s="5" t="s">
        <v>71</v>
      </c>
      <c r="C12" s="6">
        <v>2E-3</v>
      </c>
      <c r="D12" s="6">
        <v>2E-3</v>
      </c>
      <c r="E12" s="6">
        <v>2E-3</v>
      </c>
      <c r="F12" s="6">
        <v>2E-3</v>
      </c>
      <c r="G12" s="6">
        <v>2E-3</v>
      </c>
      <c r="H12" s="6">
        <v>2E-3</v>
      </c>
      <c r="I12" s="6">
        <v>2E-3</v>
      </c>
      <c r="J12" s="6">
        <v>2E-3</v>
      </c>
    </row>
    <row r="13" spans="1:10">
      <c r="A13" s="5" t="s">
        <v>58</v>
      </c>
      <c r="B13" s="5" t="s">
        <v>72</v>
      </c>
      <c r="C13" s="6">
        <v>1E-3</v>
      </c>
      <c r="D13" s="6">
        <v>1E-3</v>
      </c>
      <c r="E13" s="6">
        <v>1E-3</v>
      </c>
      <c r="F13" s="6">
        <v>1E-3</v>
      </c>
      <c r="G13" s="6">
        <v>1E-3</v>
      </c>
      <c r="H13" s="6">
        <v>1E-3</v>
      </c>
      <c r="I13" s="6">
        <v>1E-3</v>
      </c>
      <c r="J13" s="6">
        <v>1E-3</v>
      </c>
    </row>
    <row r="14" spans="1:10">
      <c r="A14" s="5" t="s">
        <v>58</v>
      </c>
      <c r="B14" s="5" t="s">
        <v>73</v>
      </c>
      <c r="C14" s="6">
        <v>1E-3</v>
      </c>
      <c r="D14" s="6">
        <v>1E-3</v>
      </c>
      <c r="E14" s="6">
        <v>1E-3</v>
      </c>
      <c r="F14" s="6">
        <v>1E-3</v>
      </c>
      <c r="G14" s="6">
        <v>1E-3</v>
      </c>
      <c r="H14" s="6">
        <v>1E-3</v>
      </c>
      <c r="I14" s="6">
        <v>1E-3</v>
      </c>
      <c r="J14" s="6">
        <v>1E-3</v>
      </c>
    </row>
    <row r="15" spans="1:10">
      <c r="A15" s="5" t="s">
        <v>58</v>
      </c>
      <c r="B15" s="5" t="s">
        <v>74</v>
      </c>
      <c r="C15" s="6">
        <v>3.0000000000000001E-3</v>
      </c>
      <c r="D15" s="6">
        <v>3.0000000000000001E-3</v>
      </c>
      <c r="E15" s="6">
        <v>3.0000000000000001E-3</v>
      </c>
      <c r="F15" s="6">
        <v>3.0000000000000001E-3</v>
      </c>
      <c r="G15" s="6">
        <v>3.0000000000000001E-3</v>
      </c>
      <c r="H15" s="6">
        <v>3.0000000000000001E-3</v>
      </c>
      <c r="I15" s="6">
        <v>3.0000000000000001E-3</v>
      </c>
      <c r="J15" s="6">
        <v>3.0000000000000001E-3</v>
      </c>
    </row>
    <row r="16" spans="1:10">
      <c r="A16" s="5" t="s">
        <v>58</v>
      </c>
      <c r="B16" s="5" t="s">
        <v>75</v>
      </c>
      <c r="C16" s="6">
        <v>2E-3</v>
      </c>
      <c r="D16" s="6">
        <v>2E-3</v>
      </c>
      <c r="E16" s="6">
        <v>2E-3</v>
      </c>
      <c r="F16" s="6">
        <v>2E-3</v>
      </c>
      <c r="G16" s="6">
        <v>2E-3</v>
      </c>
      <c r="H16" s="6">
        <v>2E-3</v>
      </c>
      <c r="I16" s="6">
        <v>2E-3</v>
      </c>
      <c r="J16" s="6">
        <v>2E-3</v>
      </c>
    </row>
    <row r="17" spans="1:10">
      <c r="A17" s="5" t="s">
        <v>58</v>
      </c>
      <c r="B17" s="5" t="s">
        <v>76</v>
      </c>
      <c r="C17" s="6">
        <v>1E-3</v>
      </c>
      <c r="D17" s="6">
        <v>1E-3</v>
      </c>
      <c r="E17" s="6">
        <v>1E-3</v>
      </c>
      <c r="F17" s="6">
        <v>1E-3</v>
      </c>
      <c r="G17" s="6">
        <v>1E-3</v>
      </c>
      <c r="H17" s="6">
        <v>1E-3</v>
      </c>
      <c r="I17" s="6">
        <v>1E-3</v>
      </c>
      <c r="J17" s="6">
        <v>1E-3</v>
      </c>
    </row>
    <row r="18" spans="1:10">
      <c r="A18" s="5" t="s">
        <v>58</v>
      </c>
      <c r="B18" s="5" t="s">
        <v>92</v>
      </c>
      <c r="C18" s="6">
        <v>1E-3</v>
      </c>
      <c r="D18" s="6">
        <v>1E-3</v>
      </c>
      <c r="E18" s="6">
        <v>1E-3</v>
      </c>
      <c r="F18" s="6">
        <v>1E-3</v>
      </c>
      <c r="G18" s="6">
        <v>1E-3</v>
      </c>
      <c r="H18" s="6">
        <v>1E-3</v>
      </c>
      <c r="I18" s="6">
        <v>1E-3</v>
      </c>
      <c r="J18" s="6">
        <v>1E-3</v>
      </c>
    </row>
    <row r="19" spans="1:10">
      <c r="A19" s="5" t="s">
        <v>58</v>
      </c>
      <c r="B19" s="5" t="s">
        <v>77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2" workbookViewId="0">
      <selection activeCell="D3" sqref="D3"/>
    </sheetView>
  </sheetViews>
  <sheetFormatPr baseColWidth="10" defaultColWidth="8.83203125" defaultRowHeight="15" x14ac:dyDescent="0"/>
  <cols>
    <col min="1" max="1" width="12.33203125" bestFit="1" customWidth="1"/>
    <col min="2" max="2" width="12.5" bestFit="1" customWidth="1"/>
    <col min="3" max="3" width="17.33203125" bestFit="1" customWidth="1"/>
    <col min="4" max="4" width="11.6640625" customWidth="1"/>
  </cols>
  <sheetData>
    <row r="1" spans="1:8">
      <c r="A1" t="s">
        <v>93</v>
      </c>
    </row>
    <row r="2" spans="1:8">
      <c r="A2" t="s">
        <v>6</v>
      </c>
      <c r="B2" t="s">
        <v>7</v>
      </c>
      <c r="C2" t="s">
        <v>0</v>
      </c>
      <c r="D2" t="s">
        <v>78</v>
      </c>
      <c r="E2" t="s">
        <v>79</v>
      </c>
      <c r="F2" t="s">
        <v>80</v>
      </c>
      <c r="G2" t="s">
        <v>81</v>
      </c>
      <c r="H2" t="s">
        <v>82</v>
      </c>
    </row>
    <row r="3" spans="1:8">
      <c r="A3" t="s">
        <v>56</v>
      </c>
      <c r="B3" t="s">
        <v>2</v>
      </c>
      <c r="C3" t="s">
        <v>65</v>
      </c>
      <c r="D3">
        <f>VLOOKUP(A3&amp;C3,[1]Cost_Efficiency!$C$18:$J$50,3,FALSE)</f>
        <v>500</v>
      </c>
      <c r="E3">
        <f>VLOOKUP(A3&amp;C3,[1]Cost_Efficiency!$C$18:$J$50,4,FALSE)</f>
        <v>15</v>
      </c>
      <c r="F3">
        <f>VLOOKUP(A3&amp;C3,[1]Cost_Efficiency!$C$18:$J$50,7,FALSE)</f>
        <v>100</v>
      </c>
      <c r="G3">
        <f>INDEX([2]Cost_Efficiency!$N$18:$N$33,MATCH(C3,[2]Cost_Efficiency!$B$18:$B$33,0))</f>
        <v>0.4</v>
      </c>
      <c r="H3">
        <f>INDEX([2]Cost_Efficiency!$Q$18:$Q$33,MATCH(C3,[2]Cost_Efficiency!$B$18:$B$33,0))</f>
        <v>150</v>
      </c>
    </row>
    <row r="4" spans="1:8">
      <c r="A4" t="s">
        <v>56</v>
      </c>
      <c r="B4" t="s">
        <v>3</v>
      </c>
      <c r="C4" t="s">
        <v>66</v>
      </c>
      <c r="D4">
        <f>VLOOKUP(A4&amp;C4,[1]Cost_Efficiency!$C$18:$J$50,3,FALSE)</f>
        <v>500</v>
      </c>
      <c r="E4">
        <f>VLOOKUP(A4&amp;C4,[1]Cost_Efficiency!$C$18:$J$50,4,FALSE)</f>
        <v>15</v>
      </c>
      <c r="F4">
        <f>VLOOKUP(A4&amp;C4,[1]Cost_Efficiency!$C$18:$J$50,7,FALSE)</f>
        <v>100</v>
      </c>
      <c r="G4">
        <f>INDEX([2]Cost_Efficiency!$N$18:$N$33,MATCH(C4,[2]Cost_Efficiency!$B$18:$B$33,0))</f>
        <v>0.5</v>
      </c>
      <c r="H4">
        <f>INDEX([2]Cost_Efficiency!$Q$18:$Q$33,MATCH(C4,[2]Cost_Efficiency!$B$18:$B$33,0))</f>
        <v>120</v>
      </c>
    </row>
    <row r="5" spans="1:8">
      <c r="A5" t="s">
        <v>56</v>
      </c>
      <c r="B5" t="s">
        <v>27</v>
      </c>
      <c r="C5" t="s">
        <v>67</v>
      </c>
      <c r="D5">
        <f>VLOOKUP(A5&amp;C5,[1]Cost_Efficiency!$C$18:$J$50,3,FALSE)</f>
        <v>2000</v>
      </c>
      <c r="E5">
        <f>VLOOKUP(A5&amp;C5,[1]Cost_Efficiency!$C$18:$J$50,4,FALSE)</f>
        <v>20</v>
      </c>
      <c r="F5">
        <f>VLOOKUP(A5&amp;C5,[1]Cost_Efficiency!$C$18:$J$50,7,FALSE)</f>
        <v>50</v>
      </c>
      <c r="G5">
        <f>INDEX([2]Cost_Efficiency!$N$18:$N$33,MATCH(C5,[2]Cost_Efficiency!$B$18:$B$33,0))</f>
        <v>0.95</v>
      </c>
      <c r="H5">
        <f>INDEX([2]Cost_Efficiency!$Q$18:$Q$33,MATCH(C5,[2]Cost_Efficiency!$B$18:$B$33,0))</f>
        <v>78.94736842105263</v>
      </c>
    </row>
    <row r="6" spans="1:8">
      <c r="A6" t="s">
        <v>56</v>
      </c>
      <c r="B6" t="s">
        <v>28</v>
      </c>
      <c r="C6" t="s">
        <v>68</v>
      </c>
      <c r="D6">
        <f>VLOOKUP(A6&amp;C6,[1]Cost_Efficiency!$C$18:$J$50,3,FALSE)</f>
        <v>1500</v>
      </c>
      <c r="E6">
        <f>VLOOKUP(A6&amp;C6,[1]Cost_Efficiency!$C$18:$J$50,4,FALSE)</f>
        <v>20</v>
      </c>
      <c r="F6">
        <f>VLOOKUP(A6&amp;C6,[1]Cost_Efficiency!$C$18:$J$50,7,FALSE)</f>
        <v>50</v>
      </c>
      <c r="G6">
        <f>INDEX([2]Cost_Efficiency!$N$18:$N$33,MATCH(C6,[2]Cost_Efficiency!$B$18:$B$33,0))</f>
        <v>0.8</v>
      </c>
      <c r="H6">
        <f>INDEX([2]Cost_Efficiency!$Q$18:$Q$33,MATCH(C6,[2]Cost_Efficiency!$B$18:$B$33,0))</f>
        <v>70.157499999999999</v>
      </c>
    </row>
    <row r="7" spans="1:8">
      <c r="A7" t="s">
        <v>56</v>
      </c>
      <c r="B7" t="s">
        <v>29</v>
      </c>
      <c r="C7" t="s">
        <v>69</v>
      </c>
      <c r="D7">
        <f>VLOOKUP(A7&amp;C7,[1]Cost_Efficiency!$C$18:$J$50,3,FALSE)</f>
        <v>1500</v>
      </c>
      <c r="E7">
        <f>VLOOKUP(A7&amp;C7,[1]Cost_Efficiency!$C$18:$J$50,4,FALSE)</f>
        <v>15</v>
      </c>
      <c r="F7">
        <f>VLOOKUP(A7&amp;C7,[1]Cost_Efficiency!$C$18:$J$50,7,FALSE)</f>
        <v>100</v>
      </c>
      <c r="G7">
        <f>INDEX([2]Cost_Efficiency!$N$18:$N$33,MATCH(C7,[2]Cost_Efficiency!$B$18:$B$33,0))</f>
        <v>0.8</v>
      </c>
      <c r="H7">
        <f>INDEX([2]Cost_Efficiency!$Q$18:$Q$33,MATCH(C7,[2]Cost_Efficiency!$B$18:$B$33,0))</f>
        <v>68.75</v>
      </c>
    </row>
    <row r="8" spans="1:8">
      <c r="A8" t="s">
        <v>56</v>
      </c>
      <c r="B8" t="s">
        <v>30</v>
      </c>
      <c r="C8" t="s">
        <v>30</v>
      </c>
      <c r="D8">
        <f>VLOOKUP(A8&amp;C8,[1]Cost_Efficiency!$C$18:$J$50,3,FALSE)</f>
        <v>500</v>
      </c>
      <c r="E8">
        <f>VLOOKUP(A8&amp;C8,[1]Cost_Efficiency!$C$18:$J$50,4,FALSE)</f>
        <v>20</v>
      </c>
      <c r="F8">
        <f>VLOOKUP(A8&amp;C8,[1]Cost_Efficiency!$C$18:$J$50,7,FALSE)</f>
        <v>20</v>
      </c>
      <c r="G8">
        <f>INDEX([2]Cost_Efficiency!$N$18:$N$33,MATCH(C8,[2]Cost_Efficiency!$B$18:$B$33,0))</f>
        <v>0.9</v>
      </c>
      <c r="H8">
        <f>INDEX([2]Cost_Efficiency!$Q$18:$Q$33,MATCH(C8,[2]Cost_Efficiency!$B$18:$B$33,0))</f>
        <v>44.444444444444443</v>
      </c>
    </row>
    <row r="9" spans="1:8">
      <c r="A9" t="s">
        <v>57</v>
      </c>
      <c r="B9" t="s">
        <v>27</v>
      </c>
      <c r="C9" t="s">
        <v>70</v>
      </c>
      <c r="D9">
        <f>VLOOKUP(A9&amp;C9,[1]Cost_Efficiency!$C$18:$J$50,3,FALSE)</f>
        <v>2000</v>
      </c>
      <c r="E9">
        <f>VLOOKUP(A9&amp;C9,[1]Cost_Efficiency!$C$18:$J$50,4,FALSE)</f>
        <v>15</v>
      </c>
      <c r="F9">
        <f>VLOOKUP(A9&amp;C9,[1]Cost_Efficiency!$C$18:$J$50,7,FALSE)</f>
        <v>100</v>
      </c>
      <c r="G9">
        <f>INDEX([2]Cost_Efficiency!$N$18:$N$33,MATCH(C9,[2]Cost_Efficiency!$B$18:$B$33,0))</f>
        <v>2.63</v>
      </c>
      <c r="H9">
        <f>INDEX([2]Cost_Efficiency!$Q$18:$Q$33,MATCH(C9,[2]Cost_Efficiency!$B$18:$B$33,0))</f>
        <v>7.0092000000000008</v>
      </c>
    </row>
    <row r="10" spans="1:8">
      <c r="A10" t="s">
        <v>57</v>
      </c>
      <c r="B10" t="s">
        <v>28</v>
      </c>
      <c r="C10" t="s">
        <v>71</v>
      </c>
      <c r="D10">
        <f>VLOOKUP(A10&amp;C10,[1]Cost_Efficiency!$C$18:$J$50,3,FALSE)</f>
        <v>2500</v>
      </c>
      <c r="E10">
        <f>VLOOKUP(A10&amp;C10,[1]Cost_Efficiency!$C$18:$J$50,4,FALSE)</f>
        <v>15</v>
      </c>
      <c r="F10">
        <f>VLOOKUP(A10&amp;C10,[1]Cost_Efficiency!$C$18:$J$50,7,FALSE)</f>
        <v>100</v>
      </c>
      <c r="G10">
        <f>INDEX([2]Cost_Efficiency!$N$18:$N$33,MATCH(C10,[2]Cost_Efficiency!$B$18:$B$33,0))</f>
        <v>0.83</v>
      </c>
      <c r="H10">
        <f>INDEX([2]Cost_Efficiency!$Q$18:$Q$33,MATCH(C10,[2]Cost_Efficiency!$B$18:$B$33,0))</f>
        <v>15.66265060240964</v>
      </c>
    </row>
    <row r="11" spans="1:8">
      <c r="A11" t="s">
        <v>58</v>
      </c>
      <c r="B11" t="s">
        <v>2</v>
      </c>
      <c r="C11" t="s">
        <v>72</v>
      </c>
      <c r="D11">
        <f>VLOOKUP(A11&amp;C11,[1]Cost_Efficiency!$C$18:$J$50,3,FALSE)</f>
        <v>1000</v>
      </c>
      <c r="E11">
        <f>VLOOKUP(A11&amp;C11,[1]Cost_Efficiency!$C$18:$J$50,4,FALSE)</f>
        <v>10</v>
      </c>
      <c r="F11">
        <f>VLOOKUP(A11&amp;C11,[1]Cost_Efficiency!$C$18:$J$50,7,FALSE)</f>
        <v>25</v>
      </c>
      <c r="G11">
        <f>INDEX([2]Cost_Efficiency!$N$18:$N$33,MATCH(C11,[2]Cost_Efficiency!$B$18:$B$33,0))</f>
        <v>0.3</v>
      </c>
      <c r="H11">
        <f>INDEX([2]Cost_Efficiency!$Q$18:$Q$33,MATCH(C11,[2]Cost_Efficiency!$B$18:$B$33,0))</f>
        <v>66.666666666666671</v>
      </c>
    </row>
    <row r="12" spans="1:8">
      <c r="A12" t="s">
        <v>58</v>
      </c>
      <c r="B12" t="s">
        <v>3</v>
      </c>
      <c r="C12" t="s">
        <v>73</v>
      </c>
      <c r="D12">
        <f>VLOOKUP(A12&amp;C12,[1]Cost_Efficiency!$C$18:$J$50,3,FALSE)</f>
        <v>1000</v>
      </c>
      <c r="E12">
        <f>VLOOKUP(A12&amp;C12,[1]Cost_Efficiency!$C$18:$J$50,4,FALSE)</f>
        <v>10</v>
      </c>
      <c r="F12">
        <f>VLOOKUP(A12&amp;C12,[1]Cost_Efficiency!$C$18:$J$50,7,FALSE)</f>
        <v>25</v>
      </c>
      <c r="G12">
        <f>INDEX([2]Cost_Efficiency!$N$18:$N$33,MATCH(C12,[2]Cost_Efficiency!$B$18:$B$33,0))</f>
        <v>0.4</v>
      </c>
      <c r="H12">
        <f>INDEX([2]Cost_Efficiency!$Q$18:$Q$33,MATCH(C12,[2]Cost_Efficiency!$B$18:$B$33,0))</f>
        <v>75</v>
      </c>
    </row>
    <row r="13" spans="1:8">
      <c r="A13" t="s">
        <v>58</v>
      </c>
      <c r="B13" t="s">
        <v>27</v>
      </c>
      <c r="C13" t="s">
        <v>74</v>
      </c>
      <c r="D13">
        <f>VLOOKUP(A13&amp;C13,[1]Cost_Efficiency!$C$18:$J$50,3,FALSE)</f>
        <v>1500</v>
      </c>
      <c r="E13">
        <f>VLOOKUP(A13&amp;C13,[1]Cost_Efficiency!$C$18:$J$50,4,FALSE)</f>
        <v>10</v>
      </c>
      <c r="F13">
        <f>VLOOKUP(A13&amp;C13,[1]Cost_Efficiency!$C$18:$J$50,7,FALSE)</f>
        <v>20</v>
      </c>
      <c r="G13">
        <f>INDEX([2]Cost_Efficiency!$N$18:$N$33,MATCH(C13,[2]Cost_Efficiency!$B$18:$B$33,0))</f>
        <v>0.95</v>
      </c>
      <c r="H13">
        <f>INDEX([2]Cost_Efficiency!$Q$18:$Q$33,MATCH(C13,[2]Cost_Efficiency!$B$18:$B$33,0))</f>
        <v>36.842105263157897</v>
      </c>
    </row>
    <row r="14" spans="1:8">
      <c r="A14" t="s">
        <v>58</v>
      </c>
      <c r="B14" t="s">
        <v>28</v>
      </c>
      <c r="C14" t="s">
        <v>75</v>
      </c>
      <c r="D14">
        <f>VLOOKUP(A14&amp;C14,[1]Cost_Efficiency!$C$18:$J$50,3,FALSE)</f>
        <v>1500</v>
      </c>
      <c r="E14">
        <f>VLOOKUP(A14&amp;C14,[1]Cost_Efficiency!$C$18:$J$50,4,FALSE)</f>
        <v>10</v>
      </c>
      <c r="F14">
        <f>VLOOKUP(A14&amp;C14,[1]Cost_Efficiency!$C$18:$J$50,7,FALSE)</f>
        <v>20</v>
      </c>
      <c r="G14">
        <f>INDEX([2]Cost_Efficiency!$N$18:$N$33,MATCH(C14,[2]Cost_Efficiency!$B$18:$B$33,0))</f>
        <v>0.6</v>
      </c>
      <c r="H14">
        <f>INDEX([2]Cost_Efficiency!$Q$18:$Q$33,MATCH(C14,[2]Cost_Efficiency!$B$18:$B$33,0))</f>
        <v>50</v>
      </c>
    </row>
    <row r="15" spans="1:8">
      <c r="A15" t="s">
        <v>58</v>
      </c>
      <c r="B15" t="s">
        <v>29</v>
      </c>
      <c r="C15" t="s">
        <v>76</v>
      </c>
      <c r="D15">
        <f>VLOOKUP(A15&amp;C15,[1]Cost_Efficiency!$C$18:$J$50,3,FALSE)</f>
        <v>1500</v>
      </c>
      <c r="E15">
        <f>VLOOKUP(A15&amp;C15,[1]Cost_Efficiency!$C$18:$J$50,4,FALSE)</f>
        <v>10</v>
      </c>
      <c r="F15">
        <f>VLOOKUP(A15&amp;C15,[1]Cost_Efficiency!$C$18:$J$50,7,FALSE)</f>
        <v>50</v>
      </c>
      <c r="G15">
        <f>INDEX([2]Cost_Efficiency!$N$18:$N$33,MATCH(C15,[2]Cost_Efficiency!$B$18:$B$33,0))</f>
        <v>0.6</v>
      </c>
      <c r="H15">
        <f>INDEX([2]Cost_Efficiency!$Q$18:$Q$33,MATCH(C15,[2]Cost_Efficiency!$B$18:$B$33,0))</f>
        <v>50</v>
      </c>
    </row>
    <row r="16" spans="1:8">
      <c r="A16" t="s">
        <v>58</v>
      </c>
      <c r="B16" t="s">
        <v>30</v>
      </c>
      <c r="C16" t="s">
        <v>77</v>
      </c>
      <c r="D16">
        <f>VLOOKUP(A16&amp;C16,[1]Cost_Efficiency!$C$18:$J$50,3,FALSE)</f>
        <v>500</v>
      </c>
      <c r="E16">
        <f>VLOOKUP(A16&amp;C16,[1]Cost_Efficiency!$C$18:$J$50,4,FALSE)</f>
        <v>20</v>
      </c>
      <c r="F16">
        <f>VLOOKUP(A16&amp;C16,[1]Cost_Efficiency!$C$18:$J$50,7,FALSE)</f>
        <v>25</v>
      </c>
      <c r="G16">
        <f>INDEX([2]Cost_Efficiency!$N$18:$N$33,MATCH(C16,[2]Cost_Efficiency!$B$18:$B$33,0))</f>
        <v>0.9</v>
      </c>
      <c r="H16">
        <f>INDEX([2]Cost_Efficiency!$Q$18:$Q$33,MATCH(C16,[2]Cost_Efficiency!$B$18:$B$33,0))</f>
        <v>22.222222222222221</v>
      </c>
    </row>
    <row r="17" spans="1:8">
      <c r="A17" t="s">
        <v>59</v>
      </c>
      <c r="B17" t="s">
        <v>2</v>
      </c>
      <c r="C17" t="s">
        <v>65</v>
      </c>
      <c r="D17">
        <f>VLOOKUP(A17&amp;C17,[1]Cost_Efficiency!$C$18:$J$50,3,FALSE)</f>
        <v>2000</v>
      </c>
      <c r="E17">
        <f>VLOOKUP(A17&amp;C17,[1]Cost_Efficiency!$C$18:$J$50,4,FALSE)</f>
        <v>20</v>
      </c>
      <c r="F17">
        <f>VLOOKUP(A17&amp;C17,[1]Cost_Efficiency!$C$18:$J$50,7,FALSE)</f>
        <v>200</v>
      </c>
      <c r="G17">
        <f>INDEX([2]Cost_Efficiency!$N$35:$N$50,MATCH(C17,[2]Cost_Efficiency!$B$35:$B$50,0))</f>
        <v>0.4</v>
      </c>
      <c r="H17">
        <f>INDEX([2]Cost_Efficiency!$Q$35:$Q$50,MATCH(C17,[2]Cost_Efficiency!$B$35:$B$50,0))</f>
        <v>375</v>
      </c>
    </row>
    <row r="18" spans="1:8">
      <c r="A18" t="s">
        <v>59</v>
      </c>
      <c r="B18" t="s">
        <v>3</v>
      </c>
      <c r="C18" t="s">
        <v>66</v>
      </c>
      <c r="D18">
        <f>VLOOKUP(A18&amp;C18,[1]Cost_Efficiency!$C$18:$J$50,3,FALSE)</f>
        <v>2000</v>
      </c>
      <c r="E18">
        <f>VLOOKUP(A18&amp;C18,[1]Cost_Efficiency!$C$18:$J$50,4,FALSE)</f>
        <v>20</v>
      </c>
      <c r="F18">
        <f>VLOOKUP(A18&amp;C18,[1]Cost_Efficiency!$C$18:$J$50,7,FALSE)</f>
        <v>200</v>
      </c>
      <c r="G18">
        <f>INDEX([2]Cost_Efficiency!$N$35:$N$50,MATCH(C18,[2]Cost_Efficiency!$B$35:$B$50,0))</f>
        <v>0.5</v>
      </c>
      <c r="H18">
        <f>INDEX([2]Cost_Efficiency!$Q$35:$Q$50,MATCH(C18,[2]Cost_Efficiency!$B$35:$B$50,0))</f>
        <v>300</v>
      </c>
    </row>
    <row r="19" spans="1:8">
      <c r="A19" t="s">
        <v>59</v>
      </c>
      <c r="B19" t="s">
        <v>27</v>
      </c>
      <c r="C19" t="s">
        <v>67</v>
      </c>
      <c r="D19">
        <f>VLOOKUP(A19&amp;C19,[1]Cost_Efficiency!$C$18:$J$50,3,FALSE)</f>
        <v>5000</v>
      </c>
      <c r="E19">
        <f>VLOOKUP(A19&amp;C19,[1]Cost_Efficiency!$C$18:$J$50,4,FALSE)</f>
        <v>25</v>
      </c>
      <c r="F19">
        <f>VLOOKUP(A19&amp;C19,[1]Cost_Efficiency!$C$18:$J$50,7,FALSE)</f>
        <v>200</v>
      </c>
      <c r="G19">
        <f>INDEX([2]Cost_Efficiency!$N$35:$N$50,MATCH(C19,[2]Cost_Efficiency!$B$35:$B$50,0))</f>
        <v>0.95</v>
      </c>
      <c r="H19">
        <f>INDEX([2]Cost_Efficiency!$Q$35:$Q$50,MATCH(C19,[2]Cost_Efficiency!$B$35:$B$50,0))</f>
        <v>210.5263157894737</v>
      </c>
    </row>
    <row r="20" spans="1:8">
      <c r="A20" t="s">
        <v>59</v>
      </c>
      <c r="B20" t="s">
        <v>28</v>
      </c>
      <c r="C20" t="s">
        <v>68</v>
      </c>
      <c r="D20">
        <f>VLOOKUP(A20&amp;C20,[1]Cost_Efficiency!$C$18:$J$50,3,FALSE)</f>
        <v>5000</v>
      </c>
      <c r="E20">
        <f>VLOOKUP(A20&amp;C20,[1]Cost_Efficiency!$C$18:$J$50,4,FALSE)</f>
        <v>25</v>
      </c>
      <c r="F20">
        <f>VLOOKUP(A20&amp;C20,[1]Cost_Efficiency!$C$18:$J$50,7,FALSE)</f>
        <v>200</v>
      </c>
      <c r="G20">
        <f>INDEX([2]Cost_Efficiency!$N$35:$N$50,MATCH(C20,[2]Cost_Efficiency!$B$35:$B$50,0))</f>
        <v>0.79</v>
      </c>
      <c r="H20">
        <f>INDEX([2]Cost_Efficiency!$Q$35:$Q$50,MATCH(C20,[2]Cost_Efficiency!$B$35:$B$50,0))</f>
        <v>211</v>
      </c>
    </row>
    <row r="21" spans="1:8">
      <c r="A21" t="s">
        <v>59</v>
      </c>
      <c r="B21" t="s">
        <v>29</v>
      </c>
      <c r="C21" t="s">
        <v>69</v>
      </c>
      <c r="D21">
        <f>VLOOKUP(A21&amp;C21,[1]Cost_Efficiency!$C$18:$J$50,3,FALSE)</f>
        <v>5000</v>
      </c>
      <c r="E21">
        <f>VLOOKUP(A21&amp;C21,[1]Cost_Efficiency!$C$18:$J$50,4,FALSE)</f>
        <v>25</v>
      </c>
      <c r="F21">
        <f>VLOOKUP(A21&amp;C21,[1]Cost_Efficiency!$C$18:$J$50,7,FALSE)</f>
        <v>200</v>
      </c>
      <c r="G21">
        <f>INDEX([2]Cost_Efficiency!$N$35:$N$50,MATCH(C21,[2]Cost_Efficiency!$B$35:$B$50,0))</f>
        <v>0.82</v>
      </c>
      <c r="H21">
        <f>INDEX([2]Cost_Efficiency!$Q$35:$Q$50,MATCH(C21,[2]Cost_Efficiency!$B$35:$B$50,0))</f>
        <v>182.92682926829269</v>
      </c>
    </row>
    <row r="22" spans="1:8">
      <c r="A22" t="s">
        <v>59</v>
      </c>
      <c r="B22" t="s">
        <v>30</v>
      </c>
      <c r="C22" t="s">
        <v>30</v>
      </c>
      <c r="D22">
        <f>VLOOKUP(A22&amp;C22,[1]Cost_Efficiency!$C$18:$J$50,3,FALSE)</f>
        <v>2000</v>
      </c>
      <c r="E22">
        <f>VLOOKUP(A22&amp;C22,[1]Cost_Efficiency!$C$18:$J$50,4,FALSE)</f>
        <v>20</v>
      </c>
      <c r="F22">
        <f>VLOOKUP(A22&amp;C22,[1]Cost_Efficiency!$C$18:$J$50,7,FALSE)</f>
        <v>20</v>
      </c>
      <c r="G22">
        <f>INDEX([2]Cost_Efficiency!$N$35:$N$50,MATCH(C22,[2]Cost_Efficiency!$B$35:$B$50,0))</f>
        <v>0.9</v>
      </c>
      <c r="H22">
        <f>INDEX([2]Cost_Efficiency!$Q$35:$Q$50,MATCH(C22,[2]Cost_Efficiency!$B$35:$B$50,0))</f>
        <v>166.66666666666666</v>
      </c>
    </row>
    <row r="23" spans="1:8">
      <c r="A23" t="s">
        <v>60</v>
      </c>
      <c r="B23" t="s">
        <v>27</v>
      </c>
      <c r="C23" t="s">
        <v>70</v>
      </c>
      <c r="D23">
        <f>VLOOKUP(A23&amp;C23,[1]Cost_Efficiency!$C$18:$J$50,3,FALSE)</f>
        <v>4450</v>
      </c>
      <c r="E23">
        <f>VLOOKUP(A23&amp;C23,[1]Cost_Efficiency!$C$18:$J$50,4,FALSE)</f>
        <v>15</v>
      </c>
      <c r="F23">
        <f>VLOOKUP(A23&amp;C23,[1]Cost_Efficiency!$C$18:$J$50,7,FALSE)</f>
        <v>153</v>
      </c>
      <c r="G23">
        <f>INDEX([2]Cost_Efficiency!$N$35:$N$50,MATCH(C23,[2]Cost_Efficiency!$B$35:$B$50,0))</f>
        <v>2.73</v>
      </c>
      <c r="H23">
        <f>INDEX([2]Cost_Efficiency!$Q$35:$Q$50,MATCH(C23,[2]Cost_Efficiency!$B$35:$B$50,0))</f>
        <v>35.045999999999999</v>
      </c>
    </row>
    <row r="24" spans="1:8">
      <c r="A24" t="s">
        <v>60</v>
      </c>
      <c r="B24" t="s">
        <v>28</v>
      </c>
      <c r="C24" t="s">
        <v>71</v>
      </c>
      <c r="D24">
        <f>VLOOKUP(A24&amp;C24,[1]Cost_Efficiency!$C$18:$J$50,3,FALSE)</f>
        <v>4000</v>
      </c>
      <c r="E24">
        <f>VLOOKUP(A24&amp;C24,[1]Cost_Efficiency!$C$18:$J$50,4,FALSE)</f>
        <v>15</v>
      </c>
      <c r="F24">
        <f>VLOOKUP(A24&amp;C24,[1]Cost_Efficiency!$C$18:$J$50,7,FALSE)</f>
        <v>200</v>
      </c>
      <c r="G24">
        <f>INDEX([2]Cost_Efficiency!$N$35:$N$50,MATCH(C24,[2]Cost_Efficiency!$B$35:$B$50,0))</f>
        <v>0.83</v>
      </c>
      <c r="H24">
        <f>INDEX([2]Cost_Efficiency!$Q$35:$Q$50,MATCH(C24,[2]Cost_Efficiency!$B$35:$B$50,0))</f>
        <v>60.24096385542169</v>
      </c>
    </row>
    <row r="25" spans="1:8">
      <c r="A25" t="s">
        <v>61</v>
      </c>
      <c r="B25" t="s">
        <v>2</v>
      </c>
      <c r="C25" t="s">
        <v>72</v>
      </c>
      <c r="D25">
        <f>VLOOKUP(A25&amp;C25,[1]Cost_Efficiency!$C$18:$J$50,3,FALSE)</f>
        <v>2000</v>
      </c>
      <c r="E25">
        <f>VLOOKUP(A25&amp;C25,[1]Cost_Efficiency!$C$18:$J$50,4,FALSE)</f>
        <v>10</v>
      </c>
      <c r="F25">
        <f>VLOOKUP(A25&amp;C25,[1]Cost_Efficiency!$C$18:$J$50,7,FALSE)</f>
        <v>50</v>
      </c>
      <c r="G25">
        <f>INDEX([2]Cost_Efficiency!$N$35:$N$50,MATCH(C25,[2]Cost_Efficiency!$B$35:$B$50,0))</f>
        <v>0.3</v>
      </c>
      <c r="H25">
        <f>INDEX([2]Cost_Efficiency!$Q$35:$Q$50,MATCH(C25,[2]Cost_Efficiency!$B$35:$B$50,0))</f>
        <v>133.33333333333334</v>
      </c>
    </row>
    <row r="26" spans="1:8">
      <c r="A26" t="s">
        <v>61</v>
      </c>
      <c r="B26" t="s">
        <v>3</v>
      </c>
      <c r="C26" t="s">
        <v>73</v>
      </c>
      <c r="D26">
        <f>VLOOKUP(A26&amp;C26,[1]Cost_Efficiency!$C$18:$J$50,3,FALSE)</f>
        <v>2000</v>
      </c>
      <c r="E26">
        <f>VLOOKUP(A26&amp;C26,[1]Cost_Efficiency!$C$18:$J$50,4,FALSE)</f>
        <v>10</v>
      </c>
      <c r="F26">
        <f>VLOOKUP(A26&amp;C26,[1]Cost_Efficiency!$C$18:$J$50,7,FALSE)</f>
        <v>50</v>
      </c>
      <c r="G26">
        <f>INDEX([2]Cost_Efficiency!$N$35:$N$50,MATCH(C26,[2]Cost_Efficiency!$B$35:$B$50,0))</f>
        <v>0.4</v>
      </c>
      <c r="H26">
        <f>INDEX([2]Cost_Efficiency!$Q$35:$Q$50,MATCH(C26,[2]Cost_Efficiency!$B$35:$B$50,0))</f>
        <v>150</v>
      </c>
    </row>
    <row r="27" spans="1:8">
      <c r="A27" t="s">
        <v>61</v>
      </c>
      <c r="B27" t="s">
        <v>27</v>
      </c>
      <c r="C27" t="s">
        <v>74</v>
      </c>
      <c r="D27">
        <f>VLOOKUP(A27&amp;C27,[1]Cost_Efficiency!$C$18:$J$50,3,FALSE)</f>
        <v>3000</v>
      </c>
      <c r="E27">
        <f>VLOOKUP(A27&amp;C27,[1]Cost_Efficiency!$C$18:$J$50,4,FALSE)</f>
        <v>10</v>
      </c>
      <c r="F27">
        <f>VLOOKUP(A27&amp;C27,[1]Cost_Efficiency!$C$18:$J$50,7,FALSE)</f>
        <v>50</v>
      </c>
      <c r="G27">
        <f>INDEX([2]Cost_Efficiency!$N$35:$N$50,MATCH(C27,[2]Cost_Efficiency!$B$35:$B$50,0))</f>
        <v>0.95</v>
      </c>
      <c r="H27">
        <f>INDEX([2]Cost_Efficiency!$Q$35:$Q$50,MATCH(C27,[2]Cost_Efficiency!$B$35:$B$50,0))</f>
        <v>73.684210526315795</v>
      </c>
    </row>
    <row r="28" spans="1:8">
      <c r="A28" t="s">
        <v>61</v>
      </c>
      <c r="B28" t="s">
        <v>28</v>
      </c>
      <c r="C28" t="s">
        <v>75</v>
      </c>
      <c r="D28">
        <f>VLOOKUP(A28&amp;C28,[1]Cost_Efficiency!$C$18:$J$50,3,FALSE)</f>
        <v>3000</v>
      </c>
      <c r="E28">
        <f>VLOOKUP(A28&amp;C28,[1]Cost_Efficiency!$C$18:$J$50,4,FALSE)</f>
        <v>10</v>
      </c>
      <c r="F28">
        <f>VLOOKUP(A28&amp;C28,[1]Cost_Efficiency!$C$18:$J$50,7,FALSE)</f>
        <v>100</v>
      </c>
      <c r="G28">
        <f>INDEX([2]Cost_Efficiency!$N$35:$N$50,MATCH(C28,[2]Cost_Efficiency!$B$35:$B$50,0))</f>
        <v>0.6</v>
      </c>
      <c r="H28">
        <f>INDEX([2]Cost_Efficiency!$Q$35:$Q$50,MATCH(C28,[2]Cost_Efficiency!$B$35:$B$50,0))</f>
        <v>108.33333333333334</v>
      </c>
    </row>
    <row r="29" spans="1:8">
      <c r="A29" t="s">
        <v>61</v>
      </c>
      <c r="B29" t="s">
        <v>29</v>
      </c>
      <c r="C29" t="s">
        <v>76</v>
      </c>
      <c r="D29">
        <f>VLOOKUP(A29&amp;C29,[1]Cost_Efficiency!$C$18:$J$50,3,FALSE)</f>
        <v>3000</v>
      </c>
      <c r="E29">
        <f>VLOOKUP(A29&amp;C29,[1]Cost_Efficiency!$C$18:$J$50,4,FALSE)</f>
        <v>10</v>
      </c>
      <c r="F29">
        <f>VLOOKUP(A29&amp;C29,[1]Cost_Efficiency!$C$18:$J$50,7,FALSE)</f>
        <v>100</v>
      </c>
      <c r="G29">
        <f>INDEX([2]Cost_Efficiency!$N$35:$N$50,MATCH(C29,[2]Cost_Efficiency!$B$35:$B$50,0))</f>
        <v>0.6</v>
      </c>
      <c r="H29">
        <f>INDEX([2]Cost_Efficiency!$Q$35:$Q$50,MATCH(C29,[2]Cost_Efficiency!$B$35:$B$50,0))</f>
        <v>100</v>
      </c>
    </row>
    <row r="30" spans="1:8">
      <c r="A30" t="s">
        <v>61</v>
      </c>
      <c r="B30" t="s">
        <v>30</v>
      </c>
      <c r="C30" t="s">
        <v>77</v>
      </c>
      <c r="D30">
        <f>VLOOKUP(A30&amp;C30,[1]Cost_Efficiency!$C$18:$J$50,3,FALSE)</f>
        <v>2000</v>
      </c>
      <c r="E30">
        <f>VLOOKUP(A30&amp;C30,[1]Cost_Efficiency!$C$18:$J$50,4,FALSE)</f>
        <v>20</v>
      </c>
      <c r="F30">
        <f>VLOOKUP(A30&amp;C30,[1]Cost_Efficiency!$C$18:$J$50,7,FALSE)</f>
        <v>50</v>
      </c>
      <c r="G30">
        <f>INDEX([2]Cost_Efficiency!$N$35:$N$50,MATCH(C30,[2]Cost_Efficiency!$B$35:$B$50,0))</f>
        <v>0.9</v>
      </c>
      <c r="H30">
        <f>INDEX([2]Cost_Efficiency!$Q$35:$Q$50,MATCH(C30,[2]Cost_Efficiency!$B$35:$B$50,0))</f>
        <v>66.666666666666671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:B8"/>
    </sheetView>
  </sheetViews>
  <sheetFormatPr baseColWidth="10" defaultColWidth="8.83203125" defaultRowHeight="15" x14ac:dyDescent="0"/>
  <sheetData>
    <row r="1" spans="1:2">
      <c r="A1" t="s">
        <v>102</v>
      </c>
    </row>
    <row r="2" spans="1:2">
      <c r="A2" t="s">
        <v>6</v>
      </c>
      <c r="B2" t="s">
        <v>103</v>
      </c>
    </row>
    <row r="3" spans="1:2">
      <c r="A3" t="s">
        <v>56</v>
      </c>
      <c r="B3">
        <v>1.1000000000000001</v>
      </c>
    </row>
    <row r="4" spans="1:2">
      <c r="A4" t="s">
        <v>57</v>
      </c>
      <c r="B4">
        <v>1.1000000000000001</v>
      </c>
    </row>
    <row r="5" spans="1:2">
      <c r="A5" t="s">
        <v>58</v>
      </c>
      <c r="B5">
        <v>1.3</v>
      </c>
    </row>
    <row r="6" spans="1:2">
      <c r="A6" t="s">
        <v>59</v>
      </c>
      <c r="B6">
        <v>1.1000000000000001</v>
      </c>
    </row>
    <row r="7" spans="1:2">
      <c r="A7" t="s">
        <v>60</v>
      </c>
      <c r="B7">
        <v>1.1000000000000001</v>
      </c>
    </row>
    <row r="8" spans="1:2">
      <c r="A8" t="s">
        <v>61</v>
      </c>
      <c r="B8">
        <v>1.3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0"/>
  <sheetViews>
    <sheetView zoomScale="220" zoomScaleNormal="220" zoomScalePageLayoutView="220" workbookViewId="0">
      <selection activeCell="D3" sqref="D3"/>
    </sheetView>
  </sheetViews>
  <sheetFormatPr baseColWidth="10" defaultColWidth="8.83203125" defaultRowHeight="15" x14ac:dyDescent="0"/>
  <cols>
    <col min="1" max="1" width="14.5" bestFit="1" customWidth="1"/>
    <col min="2" max="2" width="14.5" customWidth="1"/>
    <col min="4" max="4" width="13" bestFit="1" customWidth="1"/>
    <col min="5" max="5" width="12.5" bestFit="1" customWidth="1"/>
  </cols>
  <sheetData>
    <row r="1" spans="1:5">
      <c r="A1" t="s">
        <v>104</v>
      </c>
    </row>
    <row r="2" spans="1:5">
      <c r="A2" t="s">
        <v>62</v>
      </c>
      <c r="B2" t="s">
        <v>105</v>
      </c>
      <c r="C2" t="s">
        <v>83</v>
      </c>
      <c r="D2" t="s">
        <v>84</v>
      </c>
      <c r="E2" t="s">
        <v>107</v>
      </c>
    </row>
    <row r="3" spans="1:5">
      <c r="A3" t="s">
        <v>54</v>
      </c>
      <c r="B3" t="s">
        <v>97</v>
      </c>
      <c r="C3" t="s">
        <v>2</v>
      </c>
      <c r="D3" t="s">
        <v>59</v>
      </c>
      <c r="E3" s="7">
        <v>9.2493403568918893E-3</v>
      </c>
    </row>
    <row r="4" spans="1:5">
      <c r="A4" t="s">
        <v>54</v>
      </c>
      <c r="B4" t="s">
        <v>97</v>
      </c>
      <c r="C4" t="s">
        <v>3</v>
      </c>
      <c r="D4" t="s">
        <v>59</v>
      </c>
      <c r="E4" s="7">
        <v>0</v>
      </c>
    </row>
    <row r="5" spans="1:5">
      <c r="A5" t="s">
        <v>54</v>
      </c>
      <c r="B5" t="s">
        <v>97</v>
      </c>
      <c r="C5" t="s">
        <v>27</v>
      </c>
      <c r="D5" t="s">
        <v>59</v>
      </c>
      <c r="E5" s="7">
        <v>2.2149503573743928E-2</v>
      </c>
    </row>
    <row r="6" spans="1:5">
      <c r="A6" t="s">
        <v>54</v>
      </c>
      <c r="B6" t="s">
        <v>97</v>
      </c>
      <c r="C6" t="s">
        <v>28</v>
      </c>
      <c r="D6" t="s">
        <v>59</v>
      </c>
      <c r="E6" s="7">
        <v>0.14353757225433525</v>
      </c>
    </row>
    <row r="7" spans="1:5">
      <c r="A7" t="s">
        <v>54</v>
      </c>
      <c r="B7" t="s">
        <v>97</v>
      </c>
      <c r="C7" t="s">
        <v>29</v>
      </c>
      <c r="D7" t="s">
        <v>59</v>
      </c>
      <c r="E7" s="7">
        <v>4.9341040462427738E-2</v>
      </c>
    </row>
    <row r="8" spans="1:5">
      <c r="A8" t="s">
        <v>54</v>
      </c>
      <c r="B8" t="s">
        <v>97</v>
      </c>
      <c r="C8" t="s">
        <v>85</v>
      </c>
      <c r="D8" t="s">
        <v>59</v>
      </c>
      <c r="E8" s="7">
        <v>0</v>
      </c>
    </row>
    <row r="9" spans="1:5">
      <c r="A9" t="s">
        <v>54</v>
      </c>
      <c r="B9" t="s">
        <v>97</v>
      </c>
      <c r="C9" t="s">
        <v>86</v>
      </c>
      <c r="D9" t="s">
        <v>59</v>
      </c>
      <c r="E9" s="7">
        <v>0</v>
      </c>
    </row>
    <row r="10" spans="1:5">
      <c r="A10" t="s">
        <v>54</v>
      </c>
      <c r="B10" t="s">
        <v>97</v>
      </c>
      <c r="C10" t="s">
        <v>2</v>
      </c>
      <c r="D10" t="s">
        <v>60</v>
      </c>
      <c r="E10" s="7">
        <v>0</v>
      </c>
    </row>
    <row r="11" spans="1:5">
      <c r="A11" t="s">
        <v>54</v>
      </c>
      <c r="B11" t="s">
        <v>97</v>
      </c>
      <c r="C11" t="s">
        <v>3</v>
      </c>
      <c r="D11" t="s">
        <v>60</v>
      </c>
      <c r="E11" s="7">
        <v>0</v>
      </c>
    </row>
    <row r="12" spans="1:5">
      <c r="A12" t="s">
        <v>54</v>
      </c>
      <c r="B12" t="s">
        <v>97</v>
      </c>
      <c r="C12" t="s">
        <v>27</v>
      </c>
      <c r="D12" t="s">
        <v>60</v>
      </c>
      <c r="E12" s="7">
        <v>6.6837652643264536E-2</v>
      </c>
    </row>
    <row r="13" spans="1:5">
      <c r="A13" t="s">
        <v>54</v>
      </c>
      <c r="B13" t="s">
        <v>97</v>
      </c>
      <c r="C13" t="s">
        <v>28</v>
      </c>
      <c r="D13" t="s">
        <v>60</v>
      </c>
      <c r="E13" s="7">
        <v>2.5265092064464395E-3</v>
      </c>
    </row>
    <row r="14" spans="1:5">
      <c r="A14" t="s">
        <v>54</v>
      </c>
      <c r="B14" t="s">
        <v>97</v>
      </c>
      <c r="C14" t="s">
        <v>29</v>
      </c>
      <c r="D14" t="s">
        <v>60</v>
      </c>
      <c r="E14" s="7">
        <v>0</v>
      </c>
    </row>
    <row r="15" spans="1:5">
      <c r="A15" t="s">
        <v>54</v>
      </c>
      <c r="B15" t="s">
        <v>97</v>
      </c>
      <c r="C15" t="s">
        <v>85</v>
      </c>
      <c r="D15" t="s">
        <v>60</v>
      </c>
      <c r="E15" s="7">
        <v>0</v>
      </c>
    </row>
    <row r="16" spans="1:5">
      <c r="A16" t="s">
        <v>54</v>
      </c>
      <c r="B16" t="s">
        <v>97</v>
      </c>
      <c r="C16" t="s">
        <v>86</v>
      </c>
      <c r="D16" t="s">
        <v>60</v>
      </c>
      <c r="E16" s="7">
        <v>0</v>
      </c>
    </row>
    <row r="17" spans="1:5">
      <c r="A17" t="s">
        <v>54</v>
      </c>
      <c r="B17" t="s">
        <v>97</v>
      </c>
      <c r="C17" t="s">
        <v>2</v>
      </c>
      <c r="D17" t="s">
        <v>61</v>
      </c>
      <c r="E17" s="7">
        <v>0</v>
      </c>
    </row>
    <row r="18" spans="1:5">
      <c r="A18" t="s">
        <v>54</v>
      </c>
      <c r="B18" t="s">
        <v>97</v>
      </c>
      <c r="C18" t="s">
        <v>3</v>
      </c>
      <c r="D18" t="s">
        <v>61</v>
      </c>
      <c r="E18" s="7">
        <v>8.8852114779550458E-3</v>
      </c>
    </row>
    <row r="19" spans="1:5">
      <c r="A19" t="s">
        <v>54</v>
      </c>
      <c r="B19" t="s">
        <v>97</v>
      </c>
      <c r="C19" t="s">
        <v>27</v>
      </c>
      <c r="D19" t="s">
        <v>61</v>
      </c>
      <c r="E19" s="7">
        <v>0.48144580381413299</v>
      </c>
    </row>
    <row r="20" spans="1:5">
      <c r="A20" t="s">
        <v>54</v>
      </c>
      <c r="B20" t="s">
        <v>97</v>
      </c>
      <c r="C20" t="s">
        <v>28</v>
      </c>
      <c r="D20" t="s">
        <v>61</v>
      </c>
      <c r="E20" s="7">
        <v>0.18662740393072191</v>
      </c>
    </row>
    <row r="21" spans="1:5">
      <c r="A21" t="s">
        <v>54</v>
      </c>
      <c r="B21" t="s">
        <v>97</v>
      </c>
      <c r="C21" t="s">
        <v>29</v>
      </c>
      <c r="D21" t="s">
        <v>61</v>
      </c>
      <c r="E21" s="7">
        <v>2.9399962280080322E-2</v>
      </c>
    </row>
    <row r="22" spans="1:5">
      <c r="A22" t="s">
        <v>54</v>
      </c>
      <c r="B22" t="s">
        <v>97</v>
      </c>
      <c r="C22" t="s">
        <v>85</v>
      </c>
      <c r="D22" t="s">
        <v>61</v>
      </c>
      <c r="E22" s="7">
        <v>0</v>
      </c>
    </row>
    <row r="23" spans="1:5">
      <c r="A23" t="s">
        <v>54</v>
      </c>
      <c r="B23" t="s">
        <v>97</v>
      </c>
      <c r="C23" t="s">
        <v>86</v>
      </c>
      <c r="D23" t="s">
        <v>61</v>
      </c>
      <c r="E23" s="7">
        <v>0</v>
      </c>
    </row>
    <row r="24" spans="1:5">
      <c r="A24" t="s">
        <v>54</v>
      </c>
      <c r="B24" t="s">
        <v>106</v>
      </c>
      <c r="C24" t="s">
        <v>2</v>
      </c>
      <c r="D24" t="s">
        <v>56</v>
      </c>
      <c r="E24" s="7">
        <v>3.7587395482718951E-2</v>
      </c>
    </row>
    <row r="25" spans="1:5">
      <c r="A25" t="s">
        <v>54</v>
      </c>
      <c r="B25" t="s">
        <v>106</v>
      </c>
      <c r="C25" t="s">
        <v>3</v>
      </c>
      <c r="D25" t="s">
        <v>56</v>
      </c>
      <c r="E25" s="7">
        <v>0</v>
      </c>
    </row>
    <row r="26" spans="1:5">
      <c r="A26" t="s">
        <v>54</v>
      </c>
      <c r="B26" t="s">
        <v>106</v>
      </c>
      <c r="C26" t="s">
        <v>27</v>
      </c>
      <c r="D26" t="s">
        <v>56</v>
      </c>
      <c r="E26" s="7">
        <v>2.670452458678578E-2</v>
      </c>
    </row>
    <row r="27" spans="1:5">
      <c r="A27" t="s">
        <v>54</v>
      </c>
      <c r="B27" t="s">
        <v>106</v>
      </c>
      <c r="C27" t="s">
        <v>28</v>
      </c>
      <c r="D27" t="s">
        <v>56</v>
      </c>
      <c r="E27" s="7">
        <v>0.29713292788879236</v>
      </c>
    </row>
    <row r="28" spans="1:5">
      <c r="A28" t="s">
        <v>54</v>
      </c>
      <c r="B28" t="s">
        <v>106</v>
      </c>
      <c r="C28" t="s">
        <v>29</v>
      </c>
      <c r="D28" t="s">
        <v>56</v>
      </c>
      <c r="E28" s="7">
        <v>8.1668114682884443E-2</v>
      </c>
    </row>
    <row r="29" spans="1:5">
      <c r="A29" t="s">
        <v>54</v>
      </c>
      <c r="B29" t="s">
        <v>106</v>
      </c>
      <c r="C29" t="s">
        <v>85</v>
      </c>
      <c r="D29" t="s">
        <v>56</v>
      </c>
      <c r="E29" s="7">
        <v>0</v>
      </c>
    </row>
    <row r="30" spans="1:5">
      <c r="A30" t="s">
        <v>54</v>
      </c>
      <c r="B30" t="s">
        <v>106</v>
      </c>
      <c r="C30" t="s">
        <v>86</v>
      </c>
      <c r="D30" t="s">
        <v>56</v>
      </c>
      <c r="E30" s="7">
        <v>0</v>
      </c>
    </row>
    <row r="31" spans="1:5">
      <c r="A31" t="s">
        <v>54</v>
      </c>
      <c r="B31" t="s">
        <v>106</v>
      </c>
      <c r="C31" t="s">
        <v>2</v>
      </c>
      <c r="D31" t="s">
        <v>57</v>
      </c>
      <c r="E31" s="7">
        <v>0</v>
      </c>
    </row>
    <row r="32" spans="1:5">
      <c r="A32" t="s">
        <v>54</v>
      </c>
      <c r="B32" t="s">
        <v>106</v>
      </c>
      <c r="C32" t="s">
        <v>3</v>
      </c>
      <c r="D32" t="s">
        <v>57</v>
      </c>
      <c r="E32" s="7">
        <v>0</v>
      </c>
    </row>
    <row r="33" spans="1:5">
      <c r="A33" t="s">
        <v>54</v>
      </c>
      <c r="B33" t="s">
        <v>106</v>
      </c>
      <c r="C33" t="s">
        <v>27</v>
      </c>
      <c r="D33" t="s">
        <v>57</v>
      </c>
      <c r="E33" s="7">
        <v>7.91304347826087E-2</v>
      </c>
    </row>
    <row r="34" spans="1:5">
      <c r="A34" t="s">
        <v>54</v>
      </c>
      <c r="B34" t="s">
        <v>106</v>
      </c>
      <c r="C34" t="s">
        <v>28</v>
      </c>
      <c r="D34" t="s">
        <v>57</v>
      </c>
      <c r="E34" s="7">
        <v>0</v>
      </c>
    </row>
    <row r="35" spans="1:5">
      <c r="A35" t="s">
        <v>54</v>
      </c>
      <c r="B35" t="s">
        <v>106</v>
      </c>
      <c r="C35" t="s">
        <v>29</v>
      </c>
      <c r="D35" t="s">
        <v>57</v>
      </c>
      <c r="E35" s="7">
        <v>0</v>
      </c>
    </row>
    <row r="36" spans="1:5">
      <c r="A36" t="s">
        <v>54</v>
      </c>
      <c r="B36" t="s">
        <v>106</v>
      </c>
      <c r="C36" t="s">
        <v>85</v>
      </c>
      <c r="D36" t="s">
        <v>57</v>
      </c>
      <c r="E36" s="7">
        <v>0</v>
      </c>
    </row>
    <row r="37" spans="1:5">
      <c r="A37" t="s">
        <v>54</v>
      </c>
      <c r="B37" t="s">
        <v>106</v>
      </c>
      <c r="C37" t="s">
        <v>86</v>
      </c>
      <c r="D37" t="s">
        <v>57</v>
      </c>
      <c r="E37" s="7">
        <v>0</v>
      </c>
    </row>
    <row r="38" spans="1:5">
      <c r="A38" t="s">
        <v>54</v>
      </c>
      <c r="B38" t="s">
        <v>106</v>
      </c>
      <c r="C38" t="s">
        <v>2</v>
      </c>
      <c r="D38" t="s">
        <v>58</v>
      </c>
      <c r="E38" s="7">
        <v>0</v>
      </c>
    </row>
    <row r="39" spans="1:5">
      <c r="A39" t="s">
        <v>54</v>
      </c>
      <c r="B39" t="s">
        <v>106</v>
      </c>
      <c r="C39" t="s">
        <v>3</v>
      </c>
      <c r="D39" t="s">
        <v>58</v>
      </c>
      <c r="E39" s="7">
        <v>0</v>
      </c>
    </row>
    <row r="40" spans="1:5">
      <c r="A40" t="s">
        <v>54</v>
      </c>
      <c r="B40" t="s">
        <v>106</v>
      </c>
      <c r="C40" t="s">
        <v>27</v>
      </c>
      <c r="D40" t="s">
        <v>58</v>
      </c>
      <c r="E40" s="7">
        <v>0.32850179053271444</v>
      </c>
    </row>
    <row r="41" spans="1:5">
      <c r="A41" t="s">
        <v>54</v>
      </c>
      <c r="B41" t="s">
        <v>106</v>
      </c>
      <c r="C41" t="s">
        <v>28</v>
      </c>
      <c r="D41" t="s">
        <v>58</v>
      </c>
      <c r="E41" s="7">
        <v>0.12214411720299756</v>
      </c>
    </row>
    <row r="42" spans="1:5">
      <c r="A42" t="s">
        <v>54</v>
      </c>
      <c r="B42" t="s">
        <v>106</v>
      </c>
      <c r="C42" t="s">
        <v>29</v>
      </c>
      <c r="D42" t="s">
        <v>58</v>
      </c>
      <c r="E42" s="7">
        <v>2.713069484049771E-2</v>
      </c>
    </row>
    <row r="43" spans="1:5">
      <c r="A43" t="s">
        <v>54</v>
      </c>
      <c r="B43" t="s">
        <v>106</v>
      </c>
      <c r="C43" t="s">
        <v>85</v>
      </c>
      <c r="D43" t="s">
        <v>58</v>
      </c>
      <c r="E43" s="7">
        <v>0</v>
      </c>
    </row>
    <row r="44" spans="1:5">
      <c r="A44" t="s">
        <v>54</v>
      </c>
      <c r="B44" t="s">
        <v>106</v>
      </c>
      <c r="C44" t="s">
        <v>86</v>
      </c>
      <c r="D44" t="s">
        <v>58</v>
      </c>
      <c r="E44" s="7">
        <v>0</v>
      </c>
    </row>
    <row r="45" spans="1:5">
      <c r="A45" t="s">
        <v>44</v>
      </c>
      <c r="B45" t="s">
        <v>97</v>
      </c>
      <c r="C45" t="s">
        <v>2</v>
      </c>
      <c r="D45" t="s">
        <v>59</v>
      </c>
      <c r="E45" s="7">
        <v>0</v>
      </c>
    </row>
    <row r="46" spans="1:5">
      <c r="A46" t="s">
        <v>44</v>
      </c>
      <c r="B46" t="s">
        <v>97</v>
      </c>
      <c r="C46" t="s">
        <v>3</v>
      </c>
      <c r="D46" t="s">
        <v>59</v>
      </c>
      <c r="E46" s="7">
        <v>0</v>
      </c>
    </row>
    <row r="47" spans="1:5">
      <c r="A47" t="s">
        <v>44</v>
      </c>
      <c r="B47" t="s">
        <v>97</v>
      </c>
      <c r="C47" t="s">
        <v>27</v>
      </c>
      <c r="D47" t="s">
        <v>59</v>
      </c>
      <c r="E47" s="7">
        <v>7.6499999999999999E-2</v>
      </c>
    </row>
    <row r="48" spans="1:5">
      <c r="A48" t="s">
        <v>44</v>
      </c>
      <c r="B48" t="s">
        <v>97</v>
      </c>
      <c r="C48" t="s">
        <v>28</v>
      </c>
      <c r="D48" t="s">
        <v>59</v>
      </c>
      <c r="E48" s="7">
        <v>0.20400000000000001</v>
      </c>
    </row>
    <row r="49" spans="1:5">
      <c r="A49" t="s">
        <v>44</v>
      </c>
      <c r="B49" t="s">
        <v>97</v>
      </c>
      <c r="C49" t="s">
        <v>29</v>
      </c>
      <c r="D49" t="s">
        <v>59</v>
      </c>
      <c r="E49" s="7">
        <v>0.22949999999999998</v>
      </c>
    </row>
    <row r="50" spans="1:5">
      <c r="A50" t="s">
        <v>44</v>
      </c>
      <c r="B50" t="s">
        <v>97</v>
      </c>
      <c r="C50" t="s">
        <v>85</v>
      </c>
      <c r="D50" t="s">
        <v>59</v>
      </c>
      <c r="E50" s="7">
        <v>0</v>
      </c>
    </row>
    <row r="51" spans="1:5">
      <c r="A51" t="s">
        <v>44</v>
      </c>
      <c r="B51" t="s">
        <v>97</v>
      </c>
      <c r="C51" t="s">
        <v>86</v>
      </c>
      <c r="D51" t="s">
        <v>59</v>
      </c>
      <c r="E51" s="7">
        <v>0</v>
      </c>
    </row>
    <row r="52" spans="1:5">
      <c r="A52" t="s">
        <v>44</v>
      </c>
      <c r="B52" t="s">
        <v>97</v>
      </c>
      <c r="C52" t="s">
        <v>2</v>
      </c>
      <c r="D52" t="s">
        <v>60</v>
      </c>
      <c r="E52" s="7">
        <v>0</v>
      </c>
    </row>
    <row r="53" spans="1:5">
      <c r="A53" t="s">
        <v>44</v>
      </c>
      <c r="B53" t="s">
        <v>97</v>
      </c>
      <c r="C53" t="s">
        <v>3</v>
      </c>
      <c r="D53" t="s">
        <v>60</v>
      </c>
      <c r="E53" s="7">
        <v>0</v>
      </c>
    </row>
    <row r="54" spans="1:5">
      <c r="A54" t="s">
        <v>44</v>
      </c>
      <c r="B54" t="s">
        <v>97</v>
      </c>
      <c r="C54" t="s">
        <v>27</v>
      </c>
      <c r="D54" t="s">
        <v>60</v>
      </c>
      <c r="E54" s="7">
        <v>2.4E-2</v>
      </c>
    </row>
    <row r="55" spans="1:5">
      <c r="A55" t="s">
        <v>44</v>
      </c>
      <c r="B55" t="s">
        <v>97</v>
      </c>
      <c r="C55" t="s">
        <v>28</v>
      </c>
      <c r="D55" t="s">
        <v>60</v>
      </c>
      <c r="E55" s="7">
        <v>5.9999999999999984E-3</v>
      </c>
    </row>
    <row r="56" spans="1:5">
      <c r="A56" t="s">
        <v>44</v>
      </c>
      <c r="B56" t="s">
        <v>97</v>
      </c>
      <c r="C56" t="s">
        <v>29</v>
      </c>
      <c r="D56" t="s">
        <v>60</v>
      </c>
      <c r="E56" s="7">
        <v>0</v>
      </c>
    </row>
    <row r="57" spans="1:5">
      <c r="A57" t="s">
        <v>44</v>
      </c>
      <c r="B57" t="s">
        <v>97</v>
      </c>
      <c r="C57" t="s">
        <v>85</v>
      </c>
      <c r="D57" t="s">
        <v>60</v>
      </c>
      <c r="E57" s="7">
        <v>0</v>
      </c>
    </row>
    <row r="58" spans="1:5">
      <c r="A58" t="s">
        <v>44</v>
      </c>
      <c r="B58" t="s">
        <v>97</v>
      </c>
      <c r="C58" t="s">
        <v>86</v>
      </c>
      <c r="D58" t="s">
        <v>60</v>
      </c>
      <c r="E58" s="7">
        <v>0</v>
      </c>
    </row>
    <row r="59" spans="1:5">
      <c r="A59" t="s">
        <v>44</v>
      </c>
      <c r="B59" t="s">
        <v>97</v>
      </c>
      <c r="C59" t="s">
        <v>2</v>
      </c>
      <c r="D59" t="s">
        <v>61</v>
      </c>
      <c r="E59" s="7">
        <v>0</v>
      </c>
    </row>
    <row r="60" spans="1:5">
      <c r="A60" t="s">
        <v>44</v>
      </c>
      <c r="B60" t="s">
        <v>97</v>
      </c>
      <c r="C60" t="s">
        <v>3</v>
      </c>
      <c r="D60" t="s">
        <v>61</v>
      </c>
      <c r="E60" s="7">
        <v>0</v>
      </c>
    </row>
    <row r="61" spans="1:5">
      <c r="A61" t="s">
        <v>44</v>
      </c>
      <c r="B61" t="s">
        <v>97</v>
      </c>
      <c r="C61" t="s">
        <v>27</v>
      </c>
      <c r="D61" t="s">
        <v>61</v>
      </c>
      <c r="E61" s="7">
        <v>0.28115445061933786</v>
      </c>
    </row>
    <row r="62" spans="1:5">
      <c r="A62" t="s">
        <v>44</v>
      </c>
      <c r="B62" t="s">
        <v>97</v>
      </c>
      <c r="C62" t="s">
        <v>28</v>
      </c>
      <c r="D62" t="s">
        <v>61</v>
      </c>
      <c r="E62" s="7">
        <v>0.1331615688142842</v>
      </c>
    </row>
    <row r="63" spans="1:5">
      <c r="A63" t="s">
        <v>44</v>
      </c>
      <c r="B63" t="s">
        <v>97</v>
      </c>
      <c r="C63" t="s">
        <v>29</v>
      </c>
      <c r="D63" t="s">
        <v>61</v>
      </c>
      <c r="E63" s="7">
        <v>4.5683980566377902E-2</v>
      </c>
    </row>
    <row r="64" spans="1:5">
      <c r="A64" t="s">
        <v>44</v>
      </c>
      <c r="B64" t="s">
        <v>97</v>
      </c>
      <c r="C64" t="s">
        <v>85</v>
      </c>
      <c r="D64" t="s">
        <v>61</v>
      </c>
      <c r="E64" s="7">
        <v>0</v>
      </c>
    </row>
    <row r="65" spans="1:5">
      <c r="A65" t="s">
        <v>44</v>
      </c>
      <c r="B65" t="s">
        <v>97</v>
      </c>
      <c r="C65" t="s">
        <v>86</v>
      </c>
      <c r="D65" t="s">
        <v>61</v>
      </c>
      <c r="E65" s="7">
        <v>0</v>
      </c>
    </row>
    <row r="66" spans="1:5">
      <c r="A66" t="s">
        <v>44</v>
      </c>
      <c r="B66" t="s">
        <v>106</v>
      </c>
      <c r="C66" t="s">
        <v>2</v>
      </c>
      <c r="D66" t="s">
        <v>56</v>
      </c>
      <c r="E66" s="7">
        <v>6.38292700164831E-2</v>
      </c>
    </row>
    <row r="67" spans="1:5">
      <c r="A67" t="s">
        <v>44</v>
      </c>
      <c r="B67" t="s">
        <v>106</v>
      </c>
      <c r="C67" t="s">
        <v>3</v>
      </c>
      <c r="D67" t="s">
        <v>56</v>
      </c>
      <c r="E67" s="7">
        <v>0</v>
      </c>
    </row>
    <row r="68" spans="1:5">
      <c r="A68" t="s">
        <v>44</v>
      </c>
      <c r="B68" t="s">
        <v>106</v>
      </c>
      <c r="C68" t="s">
        <v>27</v>
      </c>
      <c r="D68" t="s">
        <v>56</v>
      </c>
      <c r="E68" s="7">
        <v>0.14017072998351687</v>
      </c>
    </row>
    <row r="69" spans="1:5">
      <c r="A69" t="s">
        <v>44</v>
      </c>
      <c r="B69" t="s">
        <v>106</v>
      </c>
      <c r="C69" t="s">
        <v>28</v>
      </c>
      <c r="D69" t="s">
        <v>56</v>
      </c>
      <c r="E69" s="7">
        <v>0.32400000000000001</v>
      </c>
    </row>
    <row r="70" spans="1:5">
      <c r="A70" t="s">
        <v>44</v>
      </c>
      <c r="B70" t="s">
        <v>106</v>
      </c>
      <c r="C70" t="s">
        <v>29</v>
      </c>
      <c r="D70" t="s">
        <v>56</v>
      </c>
      <c r="E70" s="7">
        <v>7.1999999999999995E-2</v>
      </c>
    </row>
    <row r="71" spans="1:5">
      <c r="A71" t="s">
        <v>44</v>
      </c>
      <c r="B71" t="s">
        <v>106</v>
      </c>
      <c r="C71" t="s">
        <v>85</v>
      </c>
      <c r="D71" t="s">
        <v>56</v>
      </c>
      <c r="E71" s="7">
        <v>0</v>
      </c>
    </row>
    <row r="72" spans="1:5">
      <c r="A72" t="s">
        <v>44</v>
      </c>
      <c r="B72" t="s">
        <v>106</v>
      </c>
      <c r="C72" t="s">
        <v>86</v>
      </c>
      <c r="D72" t="s">
        <v>56</v>
      </c>
      <c r="E72" s="7">
        <v>0</v>
      </c>
    </row>
    <row r="73" spans="1:5">
      <c r="A73" t="s">
        <v>44</v>
      </c>
      <c r="B73" t="s">
        <v>106</v>
      </c>
      <c r="C73" t="s">
        <v>2</v>
      </c>
      <c r="D73" t="s">
        <v>57</v>
      </c>
      <c r="E73" s="7">
        <v>0</v>
      </c>
    </row>
    <row r="74" spans="1:5">
      <c r="A74" t="s">
        <v>44</v>
      </c>
      <c r="B74" t="s">
        <v>106</v>
      </c>
      <c r="C74" t="s">
        <v>3</v>
      </c>
      <c r="D74" t="s">
        <v>57</v>
      </c>
      <c r="E74" s="7">
        <v>0</v>
      </c>
    </row>
    <row r="75" spans="1:5">
      <c r="A75" t="s">
        <v>44</v>
      </c>
      <c r="B75" t="s">
        <v>106</v>
      </c>
      <c r="C75" t="s">
        <v>27</v>
      </c>
      <c r="D75" t="s">
        <v>57</v>
      </c>
      <c r="E75" s="7">
        <v>0.01</v>
      </c>
    </row>
    <row r="76" spans="1:5">
      <c r="A76" t="s">
        <v>44</v>
      </c>
      <c r="B76" t="s">
        <v>106</v>
      </c>
      <c r="C76" t="s">
        <v>28</v>
      </c>
      <c r="D76" t="s">
        <v>57</v>
      </c>
      <c r="E76" s="7">
        <v>0</v>
      </c>
    </row>
    <row r="77" spans="1:5">
      <c r="A77" t="s">
        <v>44</v>
      </c>
      <c r="B77" t="s">
        <v>106</v>
      </c>
      <c r="C77" t="s">
        <v>29</v>
      </c>
      <c r="D77" t="s">
        <v>57</v>
      </c>
      <c r="E77" s="7">
        <v>0</v>
      </c>
    </row>
    <row r="78" spans="1:5">
      <c r="A78" t="s">
        <v>44</v>
      </c>
      <c r="B78" t="s">
        <v>106</v>
      </c>
      <c r="C78" t="s">
        <v>85</v>
      </c>
      <c r="D78" t="s">
        <v>57</v>
      </c>
      <c r="E78" s="7">
        <v>0</v>
      </c>
    </row>
    <row r="79" spans="1:5">
      <c r="A79" t="s">
        <v>44</v>
      </c>
      <c r="B79" t="s">
        <v>106</v>
      </c>
      <c r="C79" t="s">
        <v>86</v>
      </c>
      <c r="D79" t="s">
        <v>57</v>
      </c>
      <c r="E79" s="7">
        <v>0</v>
      </c>
    </row>
    <row r="80" spans="1:5">
      <c r="A80" t="s">
        <v>44</v>
      </c>
      <c r="B80" t="s">
        <v>106</v>
      </c>
      <c r="C80" t="s">
        <v>2</v>
      </c>
      <c r="D80" t="s">
        <v>58</v>
      </c>
      <c r="E80" s="7">
        <v>0</v>
      </c>
    </row>
    <row r="81" spans="1:5">
      <c r="A81" t="s">
        <v>44</v>
      </c>
      <c r="B81" t="s">
        <v>106</v>
      </c>
      <c r="C81" t="s">
        <v>3</v>
      </c>
      <c r="D81" t="s">
        <v>58</v>
      </c>
      <c r="E81" s="7">
        <v>7.7897800490635174E-4</v>
      </c>
    </row>
    <row r="82" spans="1:5">
      <c r="A82" t="s">
        <v>44</v>
      </c>
      <c r="B82" t="s">
        <v>106</v>
      </c>
      <c r="C82" t="s">
        <v>27</v>
      </c>
      <c r="D82" t="s">
        <v>58</v>
      </c>
      <c r="E82" s="7">
        <v>0.27523131756206698</v>
      </c>
    </row>
    <row r="83" spans="1:5">
      <c r="A83" t="s">
        <v>44</v>
      </c>
      <c r="B83" t="s">
        <v>106</v>
      </c>
      <c r="C83" t="s">
        <v>28</v>
      </c>
      <c r="D83" t="s">
        <v>58</v>
      </c>
      <c r="E83" s="7">
        <v>0.11070726784641455</v>
      </c>
    </row>
    <row r="84" spans="1:5">
      <c r="A84" t="s">
        <v>44</v>
      </c>
      <c r="B84" t="s">
        <v>106</v>
      </c>
      <c r="C84" t="s">
        <v>29</v>
      </c>
      <c r="D84" t="s">
        <v>58</v>
      </c>
      <c r="E84" s="7">
        <v>3.2824365866121344E-3</v>
      </c>
    </row>
    <row r="85" spans="1:5">
      <c r="A85" t="s">
        <v>44</v>
      </c>
      <c r="B85" t="s">
        <v>106</v>
      </c>
      <c r="C85" t="s">
        <v>85</v>
      </c>
      <c r="D85" t="s">
        <v>58</v>
      </c>
      <c r="E85" s="7">
        <v>0</v>
      </c>
    </row>
    <row r="86" spans="1:5">
      <c r="A86" t="s">
        <v>44</v>
      </c>
      <c r="B86" t="s">
        <v>106</v>
      </c>
      <c r="C86" t="s">
        <v>86</v>
      </c>
      <c r="D86" t="s">
        <v>58</v>
      </c>
      <c r="E86" s="7">
        <v>0</v>
      </c>
    </row>
    <row r="87" spans="1:5">
      <c r="A87" t="s">
        <v>55</v>
      </c>
      <c r="B87" t="s">
        <v>97</v>
      </c>
      <c r="C87" t="s">
        <v>2</v>
      </c>
      <c r="D87" t="s">
        <v>59</v>
      </c>
      <c r="E87" s="7">
        <v>9.8139145506903579E-3</v>
      </c>
    </row>
    <row r="88" spans="1:5">
      <c r="A88" t="s">
        <v>55</v>
      </c>
      <c r="B88" t="s">
        <v>97</v>
      </c>
      <c r="C88" t="s">
        <v>3</v>
      </c>
      <c r="D88" t="s">
        <v>59</v>
      </c>
      <c r="E88" s="7">
        <v>4.5908932462830733E-3</v>
      </c>
    </row>
    <row r="89" spans="1:5">
      <c r="A89" t="s">
        <v>55</v>
      </c>
      <c r="B89" t="s">
        <v>97</v>
      </c>
      <c r="C89" t="s">
        <v>27</v>
      </c>
      <c r="D89" t="s">
        <v>59</v>
      </c>
      <c r="E89" s="7">
        <v>6.5595192203026551E-2</v>
      </c>
    </row>
    <row r="90" spans="1:5">
      <c r="A90" t="s">
        <v>55</v>
      </c>
      <c r="B90" t="s">
        <v>97</v>
      </c>
      <c r="C90" t="s">
        <v>28</v>
      </c>
      <c r="D90" t="s">
        <v>59</v>
      </c>
      <c r="E90" s="7">
        <v>0.16</v>
      </c>
    </row>
    <row r="91" spans="1:5">
      <c r="A91" t="s">
        <v>55</v>
      </c>
      <c r="B91" t="s">
        <v>97</v>
      </c>
      <c r="C91" t="s">
        <v>29</v>
      </c>
      <c r="D91" t="s">
        <v>59</v>
      </c>
      <c r="E91" s="7">
        <v>0.08</v>
      </c>
    </row>
    <row r="92" spans="1:5">
      <c r="A92" t="s">
        <v>55</v>
      </c>
      <c r="B92" t="s">
        <v>97</v>
      </c>
      <c r="C92" t="s">
        <v>85</v>
      </c>
      <c r="D92" t="s">
        <v>59</v>
      </c>
      <c r="E92" s="7">
        <v>0</v>
      </c>
    </row>
    <row r="93" spans="1:5">
      <c r="A93" t="s">
        <v>55</v>
      </c>
      <c r="B93" t="s">
        <v>97</v>
      </c>
      <c r="C93" t="s">
        <v>86</v>
      </c>
      <c r="D93" t="s">
        <v>59</v>
      </c>
      <c r="E93" s="7">
        <v>0</v>
      </c>
    </row>
    <row r="94" spans="1:5">
      <c r="A94" t="s">
        <v>55</v>
      </c>
      <c r="B94" t="s">
        <v>97</v>
      </c>
      <c r="C94" t="s">
        <v>2</v>
      </c>
      <c r="D94" t="s">
        <v>60</v>
      </c>
      <c r="E94" s="7">
        <v>0</v>
      </c>
    </row>
    <row r="95" spans="1:5">
      <c r="A95" t="s">
        <v>55</v>
      </c>
      <c r="B95" t="s">
        <v>97</v>
      </c>
      <c r="C95" t="s">
        <v>3</v>
      </c>
      <c r="D95" t="s">
        <v>60</v>
      </c>
      <c r="E95" s="7">
        <v>0</v>
      </c>
    </row>
    <row r="96" spans="1:5">
      <c r="A96" t="s">
        <v>55</v>
      </c>
      <c r="B96" t="s">
        <v>97</v>
      </c>
      <c r="C96" t="s">
        <v>27</v>
      </c>
      <c r="D96" t="s">
        <v>60</v>
      </c>
      <c r="E96" s="7">
        <v>0.05</v>
      </c>
    </row>
    <row r="97" spans="1:5">
      <c r="A97" t="s">
        <v>55</v>
      </c>
      <c r="B97" t="s">
        <v>97</v>
      </c>
      <c r="C97" t="s">
        <v>28</v>
      </c>
      <c r="D97" t="s">
        <v>60</v>
      </c>
      <c r="E97" s="7">
        <v>0</v>
      </c>
    </row>
    <row r="98" spans="1:5">
      <c r="A98" t="s">
        <v>55</v>
      </c>
      <c r="B98" t="s">
        <v>97</v>
      </c>
      <c r="C98" t="s">
        <v>29</v>
      </c>
      <c r="D98" t="s">
        <v>60</v>
      </c>
      <c r="E98" s="7">
        <v>0</v>
      </c>
    </row>
    <row r="99" spans="1:5">
      <c r="A99" t="s">
        <v>55</v>
      </c>
      <c r="B99" t="s">
        <v>97</v>
      </c>
      <c r="C99" t="s">
        <v>85</v>
      </c>
      <c r="D99" t="s">
        <v>60</v>
      </c>
      <c r="E99" s="7">
        <v>0</v>
      </c>
    </row>
    <row r="100" spans="1:5">
      <c r="A100" t="s">
        <v>55</v>
      </c>
      <c r="B100" t="s">
        <v>97</v>
      </c>
      <c r="C100" t="s">
        <v>86</v>
      </c>
      <c r="D100" t="s">
        <v>60</v>
      </c>
      <c r="E100" s="7">
        <v>0</v>
      </c>
    </row>
    <row r="101" spans="1:5">
      <c r="A101" t="s">
        <v>55</v>
      </c>
      <c r="B101" t="s">
        <v>97</v>
      </c>
      <c r="C101" t="s">
        <v>2</v>
      </c>
      <c r="D101" t="s">
        <v>61</v>
      </c>
      <c r="E101" s="7">
        <v>0</v>
      </c>
    </row>
    <row r="102" spans="1:5">
      <c r="A102" t="s">
        <v>55</v>
      </c>
      <c r="B102" t="s">
        <v>97</v>
      </c>
      <c r="C102" t="s">
        <v>3</v>
      </c>
      <c r="D102" t="s">
        <v>61</v>
      </c>
      <c r="E102" s="7">
        <v>0</v>
      </c>
    </row>
    <row r="103" spans="1:5">
      <c r="A103" t="s">
        <v>55</v>
      </c>
      <c r="B103" t="s">
        <v>97</v>
      </c>
      <c r="C103" t="s">
        <v>27</v>
      </c>
      <c r="D103" t="s">
        <v>61</v>
      </c>
      <c r="E103" s="7">
        <v>0.35160111265818439</v>
      </c>
    </row>
    <row r="104" spans="1:5">
      <c r="A104" t="s">
        <v>55</v>
      </c>
      <c r="B104" t="s">
        <v>97</v>
      </c>
      <c r="C104" t="s">
        <v>28</v>
      </c>
      <c r="D104" t="s">
        <v>61</v>
      </c>
      <c r="E104" s="7">
        <v>0.1801858764631922</v>
      </c>
    </row>
    <row r="105" spans="1:5">
      <c r="A105" t="s">
        <v>55</v>
      </c>
      <c r="B105" t="s">
        <v>97</v>
      </c>
      <c r="C105" t="s">
        <v>29</v>
      </c>
      <c r="D105" t="s">
        <v>61</v>
      </c>
      <c r="E105" s="7">
        <v>9.8213010878623427E-2</v>
      </c>
    </row>
    <row r="106" spans="1:5">
      <c r="A106" t="s">
        <v>55</v>
      </c>
      <c r="B106" t="s">
        <v>97</v>
      </c>
      <c r="C106" t="s">
        <v>85</v>
      </c>
      <c r="D106" t="s">
        <v>61</v>
      </c>
      <c r="E106" s="7">
        <v>0</v>
      </c>
    </row>
    <row r="107" spans="1:5">
      <c r="A107" t="s">
        <v>55</v>
      </c>
      <c r="B107" t="s">
        <v>97</v>
      </c>
      <c r="C107" t="s">
        <v>86</v>
      </c>
      <c r="D107" t="s">
        <v>61</v>
      </c>
      <c r="E107" s="7">
        <v>0</v>
      </c>
    </row>
    <row r="108" spans="1:5">
      <c r="A108" t="s">
        <v>55</v>
      </c>
      <c r="B108" t="s">
        <v>106</v>
      </c>
      <c r="C108" t="s">
        <v>2</v>
      </c>
      <c r="D108" t="s">
        <v>56</v>
      </c>
      <c r="E108" s="7">
        <v>0.1085729201376409</v>
      </c>
    </row>
    <row r="109" spans="1:5">
      <c r="A109" t="s">
        <v>55</v>
      </c>
      <c r="B109" t="s">
        <v>106</v>
      </c>
      <c r="C109" t="s">
        <v>3</v>
      </c>
      <c r="D109" t="s">
        <v>56</v>
      </c>
      <c r="E109" s="7">
        <v>0</v>
      </c>
    </row>
    <row r="110" spans="1:5">
      <c r="A110" t="s">
        <v>55</v>
      </c>
      <c r="B110" t="s">
        <v>106</v>
      </c>
      <c r="C110" t="s">
        <v>27</v>
      </c>
      <c r="D110" t="s">
        <v>56</v>
      </c>
      <c r="E110" s="7">
        <v>3.2303091665815215E-2</v>
      </c>
    </row>
    <row r="111" spans="1:5">
      <c r="A111" t="s">
        <v>55</v>
      </c>
      <c r="B111" t="s">
        <v>106</v>
      </c>
      <c r="C111" t="s">
        <v>28</v>
      </c>
      <c r="D111" t="s">
        <v>56</v>
      </c>
      <c r="E111" s="7">
        <v>0.28999999999999998</v>
      </c>
    </row>
    <row r="112" spans="1:5">
      <c r="A112" t="s">
        <v>55</v>
      </c>
      <c r="B112" t="s">
        <v>106</v>
      </c>
      <c r="C112" t="s">
        <v>29</v>
      </c>
      <c r="D112" t="s">
        <v>56</v>
      </c>
      <c r="E112" s="7">
        <v>0.14912398819654385</v>
      </c>
    </row>
    <row r="113" spans="1:5">
      <c r="A113" t="s">
        <v>55</v>
      </c>
      <c r="B113" t="s">
        <v>106</v>
      </c>
      <c r="C113" t="s">
        <v>85</v>
      </c>
      <c r="D113" t="s">
        <v>56</v>
      </c>
      <c r="E113" s="7">
        <v>0</v>
      </c>
    </row>
    <row r="114" spans="1:5">
      <c r="A114" t="s">
        <v>55</v>
      </c>
      <c r="B114" t="s">
        <v>106</v>
      </c>
      <c r="C114" t="s">
        <v>86</v>
      </c>
      <c r="D114" t="s">
        <v>56</v>
      </c>
      <c r="E114" s="7">
        <v>0</v>
      </c>
    </row>
    <row r="115" spans="1:5">
      <c r="A115" t="s">
        <v>55</v>
      </c>
      <c r="B115" t="s">
        <v>106</v>
      </c>
      <c r="C115" t="s">
        <v>2</v>
      </c>
      <c r="D115" t="s">
        <v>57</v>
      </c>
      <c r="E115" s="7">
        <v>0</v>
      </c>
    </row>
    <row r="116" spans="1:5">
      <c r="A116" t="s">
        <v>55</v>
      </c>
      <c r="B116" t="s">
        <v>106</v>
      </c>
      <c r="C116" t="s">
        <v>3</v>
      </c>
      <c r="D116" t="s">
        <v>57</v>
      </c>
      <c r="E116" s="7">
        <v>0</v>
      </c>
    </row>
    <row r="117" spans="1:5">
      <c r="A117" t="s">
        <v>55</v>
      </c>
      <c r="B117" t="s">
        <v>106</v>
      </c>
      <c r="C117" t="s">
        <v>27</v>
      </c>
      <c r="D117" t="s">
        <v>57</v>
      </c>
      <c r="E117" s="7">
        <v>2.5000000000000001E-2</v>
      </c>
    </row>
    <row r="118" spans="1:5">
      <c r="A118" t="s">
        <v>55</v>
      </c>
      <c r="B118" t="s">
        <v>106</v>
      </c>
      <c r="C118" t="s">
        <v>28</v>
      </c>
      <c r="D118" t="s">
        <v>57</v>
      </c>
      <c r="E118" s="7">
        <v>0</v>
      </c>
    </row>
    <row r="119" spans="1:5">
      <c r="A119" t="s">
        <v>55</v>
      </c>
      <c r="B119" t="s">
        <v>106</v>
      </c>
      <c r="C119" t="s">
        <v>29</v>
      </c>
      <c r="D119" t="s">
        <v>57</v>
      </c>
      <c r="E119" s="7">
        <v>0</v>
      </c>
    </row>
    <row r="120" spans="1:5">
      <c r="A120" t="s">
        <v>55</v>
      </c>
      <c r="B120" t="s">
        <v>106</v>
      </c>
      <c r="C120" t="s">
        <v>85</v>
      </c>
      <c r="D120" t="s">
        <v>57</v>
      </c>
      <c r="E120" s="7">
        <v>0</v>
      </c>
    </row>
    <row r="121" spans="1:5">
      <c r="A121" t="s">
        <v>55</v>
      </c>
      <c r="B121" t="s">
        <v>106</v>
      </c>
      <c r="C121" t="s">
        <v>86</v>
      </c>
      <c r="D121" t="s">
        <v>57</v>
      </c>
      <c r="E121" s="7">
        <v>0</v>
      </c>
    </row>
    <row r="122" spans="1:5">
      <c r="A122" t="s">
        <v>55</v>
      </c>
      <c r="B122" t="s">
        <v>106</v>
      </c>
      <c r="C122" t="s">
        <v>2</v>
      </c>
      <c r="D122" t="s">
        <v>58</v>
      </c>
      <c r="E122" s="7">
        <v>0</v>
      </c>
    </row>
    <row r="123" spans="1:5">
      <c r="A123" t="s">
        <v>55</v>
      </c>
      <c r="B123" t="s">
        <v>106</v>
      </c>
      <c r="C123" t="s">
        <v>3</v>
      </c>
      <c r="D123" t="s">
        <v>58</v>
      </c>
      <c r="E123" s="7">
        <v>1.8641998007119104E-2</v>
      </c>
    </row>
    <row r="124" spans="1:5">
      <c r="A124" t="s">
        <v>55</v>
      </c>
      <c r="B124" t="s">
        <v>106</v>
      </c>
      <c r="C124" t="s">
        <v>27</v>
      </c>
      <c r="D124" t="s">
        <v>58</v>
      </c>
      <c r="E124" s="7">
        <v>0.18409387891537718</v>
      </c>
    </row>
    <row r="125" spans="1:5">
      <c r="A125" t="s">
        <v>55</v>
      </c>
      <c r="B125" t="s">
        <v>106</v>
      </c>
      <c r="C125" t="s">
        <v>28</v>
      </c>
      <c r="D125" t="s">
        <v>58</v>
      </c>
      <c r="E125" s="7">
        <v>0.1277305948392064</v>
      </c>
    </row>
    <row r="126" spans="1:5">
      <c r="A126" t="s">
        <v>55</v>
      </c>
      <c r="B126" t="s">
        <v>106</v>
      </c>
      <c r="C126" t="s">
        <v>29</v>
      </c>
      <c r="D126" t="s">
        <v>58</v>
      </c>
      <c r="E126" s="7">
        <v>6.4533528238297333E-2</v>
      </c>
    </row>
    <row r="127" spans="1:5">
      <c r="A127" t="s">
        <v>55</v>
      </c>
      <c r="B127" t="s">
        <v>106</v>
      </c>
      <c r="C127" t="s">
        <v>85</v>
      </c>
      <c r="D127" t="s">
        <v>58</v>
      </c>
      <c r="E127" s="7">
        <v>0</v>
      </c>
    </row>
    <row r="128" spans="1:5">
      <c r="A128" t="s">
        <v>55</v>
      </c>
      <c r="B128" t="s">
        <v>106</v>
      </c>
      <c r="C128" t="s">
        <v>86</v>
      </c>
      <c r="D128" t="s">
        <v>58</v>
      </c>
      <c r="E128" s="7">
        <v>0</v>
      </c>
    </row>
    <row r="129" spans="1:5">
      <c r="A129" t="s">
        <v>49</v>
      </c>
      <c r="B129" t="s">
        <v>97</v>
      </c>
      <c r="C129" t="s">
        <v>2</v>
      </c>
      <c r="D129" t="s">
        <v>59</v>
      </c>
      <c r="E129" s="7">
        <v>0</v>
      </c>
    </row>
    <row r="130" spans="1:5">
      <c r="A130" t="s">
        <v>49</v>
      </c>
      <c r="B130" t="s">
        <v>97</v>
      </c>
      <c r="C130" t="s">
        <v>3</v>
      </c>
      <c r="D130" t="s">
        <v>59</v>
      </c>
      <c r="E130" s="7">
        <v>1.074263520352498E-2</v>
      </c>
    </row>
    <row r="131" spans="1:5">
      <c r="A131" t="s">
        <v>49</v>
      </c>
      <c r="B131" t="s">
        <v>97</v>
      </c>
      <c r="C131" t="s">
        <v>27</v>
      </c>
      <c r="D131" t="s">
        <v>59</v>
      </c>
      <c r="E131" s="7">
        <v>8.9999999999999993E-3</v>
      </c>
    </row>
    <row r="132" spans="1:5">
      <c r="A132" t="s">
        <v>49</v>
      </c>
      <c r="B132" t="s">
        <v>97</v>
      </c>
      <c r="C132" t="s">
        <v>28</v>
      </c>
      <c r="D132" t="s">
        <v>59</v>
      </c>
      <c r="E132" s="7">
        <v>4.4999999999999998E-2</v>
      </c>
    </row>
    <row r="133" spans="1:5">
      <c r="A133" t="s">
        <v>49</v>
      </c>
      <c r="B133" t="s">
        <v>97</v>
      </c>
      <c r="C133" t="s">
        <v>29</v>
      </c>
      <c r="D133" t="s">
        <v>59</v>
      </c>
      <c r="E133" s="7">
        <v>0.11525736479647501</v>
      </c>
    </row>
    <row r="134" spans="1:5">
      <c r="A134" t="s">
        <v>49</v>
      </c>
      <c r="B134" t="s">
        <v>97</v>
      </c>
      <c r="C134" t="s">
        <v>85</v>
      </c>
      <c r="D134" t="s">
        <v>59</v>
      </c>
      <c r="E134" s="7">
        <v>0</v>
      </c>
    </row>
    <row r="135" spans="1:5">
      <c r="A135" t="s">
        <v>49</v>
      </c>
      <c r="B135" t="s">
        <v>97</v>
      </c>
      <c r="C135" t="s">
        <v>86</v>
      </c>
      <c r="D135" t="s">
        <v>59</v>
      </c>
      <c r="E135" s="7">
        <v>0</v>
      </c>
    </row>
    <row r="136" spans="1:5">
      <c r="A136" t="s">
        <v>49</v>
      </c>
      <c r="B136" t="s">
        <v>97</v>
      </c>
      <c r="C136" t="s">
        <v>2</v>
      </c>
      <c r="D136" t="s">
        <v>60</v>
      </c>
      <c r="E136" s="7">
        <v>0</v>
      </c>
    </row>
    <row r="137" spans="1:5">
      <c r="A137" t="s">
        <v>49</v>
      </c>
      <c r="B137" t="s">
        <v>97</v>
      </c>
      <c r="C137" t="s">
        <v>3</v>
      </c>
      <c r="D137" t="s">
        <v>60</v>
      </c>
      <c r="E137" s="7">
        <v>0</v>
      </c>
    </row>
    <row r="138" spans="1:5">
      <c r="A138" t="s">
        <v>49</v>
      </c>
      <c r="B138" t="s">
        <v>97</v>
      </c>
      <c r="C138" t="s">
        <v>27</v>
      </c>
      <c r="D138" t="s">
        <v>60</v>
      </c>
      <c r="E138" s="7">
        <v>0.04</v>
      </c>
    </row>
    <row r="139" spans="1:5">
      <c r="A139" t="s">
        <v>49</v>
      </c>
      <c r="B139" t="s">
        <v>97</v>
      </c>
      <c r="C139" t="s">
        <v>28</v>
      </c>
      <c r="D139" t="s">
        <v>60</v>
      </c>
      <c r="E139" s="7">
        <v>0</v>
      </c>
    </row>
    <row r="140" spans="1:5">
      <c r="A140" t="s">
        <v>49</v>
      </c>
      <c r="B140" t="s">
        <v>97</v>
      </c>
      <c r="C140" t="s">
        <v>29</v>
      </c>
      <c r="D140" t="s">
        <v>60</v>
      </c>
      <c r="E140" s="7">
        <v>0</v>
      </c>
    </row>
    <row r="141" spans="1:5">
      <c r="A141" t="s">
        <v>49</v>
      </c>
      <c r="B141" t="s">
        <v>97</v>
      </c>
      <c r="C141" t="s">
        <v>85</v>
      </c>
      <c r="D141" t="s">
        <v>60</v>
      </c>
      <c r="E141" s="7">
        <v>0</v>
      </c>
    </row>
    <row r="142" spans="1:5">
      <c r="A142" t="s">
        <v>49</v>
      </c>
      <c r="B142" t="s">
        <v>97</v>
      </c>
      <c r="C142" t="s">
        <v>86</v>
      </c>
      <c r="D142" t="s">
        <v>60</v>
      </c>
      <c r="E142" s="7">
        <v>0</v>
      </c>
    </row>
    <row r="143" spans="1:5">
      <c r="A143" t="s">
        <v>49</v>
      </c>
      <c r="B143" t="s">
        <v>97</v>
      </c>
      <c r="C143" t="s">
        <v>2</v>
      </c>
      <c r="D143" t="s">
        <v>61</v>
      </c>
      <c r="E143" s="7">
        <v>0</v>
      </c>
    </row>
    <row r="144" spans="1:5">
      <c r="A144" t="s">
        <v>49</v>
      </c>
      <c r="B144" t="s">
        <v>97</v>
      </c>
      <c r="C144" t="s">
        <v>3</v>
      </c>
      <c r="D144" t="s">
        <v>61</v>
      </c>
      <c r="E144" s="7">
        <v>0</v>
      </c>
    </row>
    <row r="145" spans="1:5">
      <c r="A145" t="s">
        <v>49</v>
      </c>
      <c r="B145" t="s">
        <v>97</v>
      </c>
      <c r="C145" t="s">
        <v>27</v>
      </c>
      <c r="D145" t="s">
        <v>61</v>
      </c>
      <c r="E145" s="7">
        <v>0.34965556885385596</v>
      </c>
    </row>
    <row r="146" spans="1:5">
      <c r="A146" t="s">
        <v>49</v>
      </c>
      <c r="B146" t="s">
        <v>97</v>
      </c>
      <c r="C146" t="s">
        <v>28</v>
      </c>
      <c r="D146" t="s">
        <v>61</v>
      </c>
      <c r="E146" s="7">
        <v>0.17382265193113</v>
      </c>
    </row>
    <row r="147" spans="1:5">
      <c r="A147" t="s">
        <v>49</v>
      </c>
      <c r="B147" t="s">
        <v>97</v>
      </c>
      <c r="C147" t="s">
        <v>29</v>
      </c>
      <c r="D147" t="s">
        <v>61</v>
      </c>
      <c r="E147" s="7">
        <v>0.25652177921501407</v>
      </c>
    </row>
    <row r="148" spans="1:5">
      <c r="A148" t="s">
        <v>49</v>
      </c>
      <c r="B148" t="s">
        <v>97</v>
      </c>
      <c r="C148" t="s">
        <v>85</v>
      </c>
      <c r="D148" t="s">
        <v>61</v>
      </c>
      <c r="E148" s="7">
        <v>0</v>
      </c>
    </row>
    <row r="149" spans="1:5">
      <c r="A149" t="s">
        <v>49</v>
      </c>
      <c r="B149" t="s">
        <v>97</v>
      </c>
      <c r="C149" t="s">
        <v>86</v>
      </c>
      <c r="D149" t="s">
        <v>61</v>
      </c>
      <c r="E149" s="7">
        <v>0</v>
      </c>
    </row>
    <row r="150" spans="1:5">
      <c r="A150" t="s">
        <v>49</v>
      </c>
      <c r="B150" t="s">
        <v>106</v>
      </c>
      <c r="C150" t="s">
        <v>2</v>
      </c>
      <c r="D150" t="s">
        <v>56</v>
      </c>
      <c r="E150" s="7">
        <v>5.2759872377939145E-4</v>
      </c>
    </row>
    <row r="151" spans="1:5">
      <c r="A151" t="s">
        <v>49</v>
      </c>
      <c r="B151" t="s">
        <v>106</v>
      </c>
      <c r="C151" t="s">
        <v>3</v>
      </c>
      <c r="D151" t="s">
        <v>56</v>
      </c>
      <c r="E151" s="7">
        <v>0</v>
      </c>
    </row>
    <row r="152" spans="1:5">
      <c r="A152" t="s">
        <v>49</v>
      </c>
      <c r="B152" t="s">
        <v>106</v>
      </c>
      <c r="C152" t="s">
        <v>27</v>
      </c>
      <c r="D152" t="s">
        <v>56</v>
      </c>
      <c r="E152" s="7">
        <v>4.3569989979462861E-2</v>
      </c>
    </row>
    <row r="153" spans="1:5">
      <c r="A153" t="s">
        <v>49</v>
      </c>
      <c r="B153" t="s">
        <v>106</v>
      </c>
      <c r="C153" t="s">
        <v>28</v>
      </c>
      <c r="D153" t="s">
        <v>56</v>
      </c>
      <c r="E153" s="7">
        <v>5.1258811740544544E-2</v>
      </c>
    </row>
    <row r="154" spans="1:5">
      <c r="A154" t="s">
        <v>49</v>
      </c>
      <c r="B154" t="s">
        <v>106</v>
      </c>
      <c r="C154" t="s">
        <v>29</v>
      </c>
      <c r="D154" t="s">
        <v>56</v>
      </c>
      <c r="E154" s="7">
        <v>0.16093765825893591</v>
      </c>
    </row>
    <row r="155" spans="1:5">
      <c r="A155" t="s">
        <v>49</v>
      </c>
      <c r="B155" t="s">
        <v>106</v>
      </c>
      <c r="C155" t="s">
        <v>85</v>
      </c>
      <c r="D155" t="s">
        <v>56</v>
      </c>
      <c r="E155" s="7">
        <v>0</v>
      </c>
    </row>
    <row r="156" spans="1:5">
      <c r="A156" t="s">
        <v>49</v>
      </c>
      <c r="B156" t="s">
        <v>106</v>
      </c>
      <c r="C156" t="s">
        <v>86</v>
      </c>
      <c r="D156" t="s">
        <v>56</v>
      </c>
      <c r="E156" s="7">
        <v>0</v>
      </c>
    </row>
    <row r="157" spans="1:5">
      <c r="A157" t="s">
        <v>49</v>
      </c>
      <c r="B157" t="s">
        <v>106</v>
      </c>
      <c r="C157" t="s">
        <v>2</v>
      </c>
      <c r="D157" t="s">
        <v>57</v>
      </c>
      <c r="E157" s="7">
        <v>0</v>
      </c>
    </row>
    <row r="158" spans="1:5">
      <c r="A158" t="s">
        <v>49</v>
      </c>
      <c r="B158" t="s">
        <v>106</v>
      </c>
      <c r="C158" t="s">
        <v>3</v>
      </c>
      <c r="D158" t="s">
        <v>57</v>
      </c>
      <c r="E158" s="7">
        <v>0</v>
      </c>
    </row>
    <row r="159" spans="1:5">
      <c r="A159" t="s">
        <v>49</v>
      </c>
      <c r="B159" t="s">
        <v>106</v>
      </c>
      <c r="C159" t="s">
        <v>27</v>
      </c>
      <c r="D159" t="s">
        <v>57</v>
      </c>
      <c r="E159" s="7">
        <v>0.03</v>
      </c>
    </row>
    <row r="160" spans="1:5">
      <c r="A160" t="s">
        <v>49</v>
      </c>
      <c r="B160" t="s">
        <v>106</v>
      </c>
      <c r="C160" t="s">
        <v>28</v>
      </c>
      <c r="D160" t="s">
        <v>57</v>
      </c>
      <c r="E160" s="7">
        <v>0</v>
      </c>
    </row>
    <row r="161" spans="1:5">
      <c r="A161" t="s">
        <v>49</v>
      </c>
      <c r="B161" t="s">
        <v>106</v>
      </c>
      <c r="C161" t="s">
        <v>29</v>
      </c>
      <c r="D161" t="s">
        <v>57</v>
      </c>
      <c r="E161" s="7">
        <v>0</v>
      </c>
    </row>
    <row r="162" spans="1:5">
      <c r="A162" t="s">
        <v>49</v>
      </c>
      <c r="B162" t="s">
        <v>106</v>
      </c>
      <c r="C162" t="s">
        <v>85</v>
      </c>
      <c r="D162" t="s">
        <v>57</v>
      </c>
      <c r="E162" s="7">
        <v>0</v>
      </c>
    </row>
    <row r="163" spans="1:5">
      <c r="A163" t="s">
        <v>49</v>
      </c>
      <c r="B163" t="s">
        <v>106</v>
      </c>
      <c r="C163" t="s">
        <v>86</v>
      </c>
      <c r="D163" t="s">
        <v>57</v>
      </c>
      <c r="E163" s="7">
        <v>0</v>
      </c>
    </row>
    <row r="164" spans="1:5">
      <c r="A164" t="s">
        <v>49</v>
      </c>
      <c r="B164" t="s">
        <v>106</v>
      </c>
      <c r="C164" t="s">
        <v>2</v>
      </c>
      <c r="D164" t="s">
        <v>58</v>
      </c>
      <c r="E164" s="7">
        <v>0</v>
      </c>
    </row>
    <row r="165" spans="1:5">
      <c r="A165" t="s">
        <v>49</v>
      </c>
      <c r="B165" t="s">
        <v>106</v>
      </c>
      <c r="C165" t="s">
        <v>3</v>
      </c>
      <c r="D165" t="s">
        <v>58</v>
      </c>
      <c r="E165" s="7">
        <v>0</v>
      </c>
    </row>
    <row r="166" spans="1:5">
      <c r="A166" t="s">
        <v>49</v>
      </c>
      <c r="B166" t="s">
        <v>106</v>
      </c>
      <c r="C166" t="s">
        <v>27</v>
      </c>
      <c r="D166" t="s">
        <v>58</v>
      </c>
      <c r="E166" s="7">
        <v>0.45502770210680521</v>
      </c>
    </row>
    <row r="167" spans="1:5">
      <c r="A167" t="s">
        <v>49</v>
      </c>
      <c r="B167" t="s">
        <v>106</v>
      </c>
      <c r="C167" t="s">
        <v>28</v>
      </c>
      <c r="D167" t="s">
        <v>58</v>
      </c>
      <c r="E167" s="7">
        <v>0.12470461015610325</v>
      </c>
    </row>
    <row r="168" spans="1:5">
      <c r="A168" t="s">
        <v>49</v>
      </c>
      <c r="B168" t="s">
        <v>106</v>
      </c>
      <c r="C168" t="s">
        <v>29</v>
      </c>
      <c r="D168" t="s">
        <v>58</v>
      </c>
      <c r="E168" s="7">
        <v>0.13397362903436882</v>
      </c>
    </row>
    <row r="169" spans="1:5">
      <c r="A169" t="s">
        <v>49</v>
      </c>
      <c r="B169" t="s">
        <v>106</v>
      </c>
      <c r="C169" t="s">
        <v>85</v>
      </c>
      <c r="D169" t="s">
        <v>58</v>
      </c>
      <c r="E169" s="7">
        <v>0</v>
      </c>
    </row>
    <row r="170" spans="1:5">
      <c r="A170" t="s">
        <v>49</v>
      </c>
      <c r="B170" t="s">
        <v>106</v>
      </c>
      <c r="C170" t="s">
        <v>86</v>
      </c>
      <c r="D170" t="s">
        <v>58</v>
      </c>
      <c r="E170" s="7">
        <v>0</v>
      </c>
    </row>
    <row r="171" spans="1:5">
      <c r="A171" t="s">
        <v>50</v>
      </c>
      <c r="B171" t="s">
        <v>97</v>
      </c>
      <c r="C171" t="s">
        <v>2</v>
      </c>
      <c r="D171" t="s">
        <v>59</v>
      </c>
      <c r="E171" s="7">
        <v>1.4992800831830478E-2</v>
      </c>
    </row>
    <row r="172" spans="1:5">
      <c r="A172" t="s">
        <v>50</v>
      </c>
      <c r="B172" t="s">
        <v>97</v>
      </c>
      <c r="C172" t="s">
        <v>3</v>
      </c>
      <c r="D172" t="s">
        <v>59</v>
      </c>
      <c r="E172" s="7">
        <v>0</v>
      </c>
    </row>
    <row r="173" spans="1:5">
      <c r="A173" t="s">
        <v>50</v>
      </c>
      <c r="B173" t="s">
        <v>97</v>
      </c>
      <c r="C173" t="s">
        <v>27</v>
      </c>
      <c r="D173" t="s">
        <v>59</v>
      </c>
      <c r="E173" s="7">
        <v>2.9661664236989894E-2</v>
      </c>
    </row>
    <row r="174" spans="1:5">
      <c r="A174" t="s">
        <v>50</v>
      </c>
      <c r="B174" t="s">
        <v>97</v>
      </c>
      <c r="C174" t="s">
        <v>28</v>
      </c>
      <c r="D174" t="s">
        <v>59</v>
      </c>
      <c r="E174" s="7">
        <v>8.8984992710969671E-2</v>
      </c>
    </row>
    <row r="175" spans="1:5">
      <c r="A175" t="s">
        <v>50</v>
      </c>
      <c r="B175" t="s">
        <v>97</v>
      </c>
      <c r="C175" t="s">
        <v>29</v>
      </c>
      <c r="D175" t="s">
        <v>59</v>
      </c>
      <c r="E175" s="7">
        <v>0.1629771845901089</v>
      </c>
    </row>
    <row r="176" spans="1:5">
      <c r="A176" t="s">
        <v>50</v>
      </c>
      <c r="B176" t="s">
        <v>97</v>
      </c>
      <c r="C176" t="s">
        <v>85</v>
      </c>
      <c r="D176" t="s">
        <v>59</v>
      </c>
      <c r="E176" s="7">
        <v>0</v>
      </c>
    </row>
    <row r="177" spans="1:5">
      <c r="A177" t="s">
        <v>50</v>
      </c>
      <c r="B177" t="s">
        <v>97</v>
      </c>
      <c r="C177" t="s">
        <v>86</v>
      </c>
      <c r="D177" t="s">
        <v>59</v>
      </c>
      <c r="E177" s="7">
        <v>0</v>
      </c>
    </row>
    <row r="178" spans="1:5">
      <c r="A178" t="s">
        <v>50</v>
      </c>
      <c r="B178" t="s">
        <v>97</v>
      </c>
      <c r="C178" t="s">
        <v>2</v>
      </c>
      <c r="D178" t="s">
        <v>60</v>
      </c>
      <c r="E178" s="7">
        <v>0</v>
      </c>
    </row>
    <row r="179" spans="1:5">
      <c r="A179" t="s">
        <v>50</v>
      </c>
      <c r="B179" t="s">
        <v>97</v>
      </c>
      <c r="C179" t="s">
        <v>3</v>
      </c>
      <c r="D179" t="s">
        <v>60</v>
      </c>
      <c r="E179" s="7">
        <v>0</v>
      </c>
    </row>
    <row r="180" spans="1:5">
      <c r="A180" t="s">
        <v>50</v>
      </c>
      <c r="B180" t="s">
        <v>97</v>
      </c>
      <c r="C180" t="s">
        <v>27</v>
      </c>
      <c r="D180" t="s">
        <v>60</v>
      </c>
      <c r="E180" s="7">
        <v>3.9E-2</v>
      </c>
    </row>
    <row r="181" spans="1:5">
      <c r="A181" t="s">
        <v>50</v>
      </c>
      <c r="B181" t="s">
        <v>97</v>
      </c>
      <c r="C181" t="s">
        <v>28</v>
      </c>
      <c r="D181" t="s">
        <v>60</v>
      </c>
      <c r="E181" s="7">
        <v>1.1000000000000001E-2</v>
      </c>
    </row>
    <row r="182" spans="1:5">
      <c r="A182" t="s">
        <v>50</v>
      </c>
      <c r="B182" t="s">
        <v>97</v>
      </c>
      <c r="C182" t="s">
        <v>29</v>
      </c>
      <c r="D182" t="s">
        <v>60</v>
      </c>
      <c r="E182" s="7">
        <v>0</v>
      </c>
    </row>
    <row r="183" spans="1:5">
      <c r="A183" t="s">
        <v>50</v>
      </c>
      <c r="B183" t="s">
        <v>97</v>
      </c>
      <c r="C183" t="s">
        <v>85</v>
      </c>
      <c r="D183" t="s">
        <v>60</v>
      </c>
      <c r="E183" s="7">
        <v>0</v>
      </c>
    </row>
    <row r="184" spans="1:5">
      <c r="A184" t="s">
        <v>50</v>
      </c>
      <c r="B184" t="s">
        <v>97</v>
      </c>
      <c r="C184" t="s">
        <v>86</v>
      </c>
      <c r="D184" t="s">
        <v>60</v>
      </c>
      <c r="E184" s="7">
        <v>0</v>
      </c>
    </row>
    <row r="185" spans="1:5">
      <c r="A185" t="s">
        <v>50</v>
      </c>
      <c r="B185" t="s">
        <v>97</v>
      </c>
      <c r="C185" t="s">
        <v>2</v>
      </c>
      <c r="D185" t="s">
        <v>61</v>
      </c>
      <c r="E185" s="7">
        <v>0</v>
      </c>
    </row>
    <row r="186" spans="1:5">
      <c r="A186" t="s">
        <v>50</v>
      </c>
      <c r="B186" t="s">
        <v>97</v>
      </c>
      <c r="C186" t="s">
        <v>3</v>
      </c>
      <c r="D186" t="s">
        <v>61</v>
      </c>
      <c r="E186" s="7">
        <v>0</v>
      </c>
    </row>
    <row r="187" spans="1:5">
      <c r="A187" t="s">
        <v>50</v>
      </c>
      <c r="B187" t="s">
        <v>97</v>
      </c>
      <c r="C187" t="s">
        <v>27</v>
      </c>
      <c r="D187" t="s">
        <v>61</v>
      </c>
      <c r="E187" s="7">
        <v>0.40769278910390516</v>
      </c>
    </row>
    <row r="188" spans="1:5">
      <c r="A188" t="s">
        <v>50</v>
      </c>
      <c r="B188" t="s">
        <v>97</v>
      </c>
      <c r="C188" t="s">
        <v>28</v>
      </c>
      <c r="D188" t="s">
        <v>61</v>
      </c>
      <c r="E188" s="7">
        <v>5.3200011237101406E-2</v>
      </c>
    </row>
    <row r="189" spans="1:5">
      <c r="A189" t="s">
        <v>50</v>
      </c>
      <c r="B189" t="s">
        <v>97</v>
      </c>
      <c r="C189" t="s">
        <v>29</v>
      </c>
      <c r="D189" t="s">
        <v>61</v>
      </c>
      <c r="E189" s="7">
        <v>0.19249055728909445</v>
      </c>
    </row>
    <row r="190" spans="1:5">
      <c r="A190" t="s">
        <v>50</v>
      </c>
      <c r="B190" t="s">
        <v>97</v>
      </c>
      <c r="C190" t="s">
        <v>85</v>
      </c>
      <c r="D190" t="s">
        <v>61</v>
      </c>
      <c r="E190" s="7">
        <v>0</v>
      </c>
    </row>
    <row r="191" spans="1:5">
      <c r="A191" t="s">
        <v>50</v>
      </c>
      <c r="B191" t="s">
        <v>97</v>
      </c>
      <c r="C191" t="s">
        <v>86</v>
      </c>
      <c r="D191" t="s">
        <v>61</v>
      </c>
      <c r="E191" s="7">
        <v>0</v>
      </c>
    </row>
    <row r="192" spans="1:5">
      <c r="A192" t="s">
        <v>50</v>
      </c>
      <c r="B192" t="s">
        <v>106</v>
      </c>
      <c r="C192" t="s">
        <v>2</v>
      </c>
      <c r="D192" t="s">
        <v>56</v>
      </c>
      <c r="E192" s="7">
        <v>3.5205975356223111E-3</v>
      </c>
    </row>
    <row r="193" spans="1:5">
      <c r="A193" t="s">
        <v>50</v>
      </c>
      <c r="B193" t="s">
        <v>106</v>
      </c>
      <c r="C193" t="s">
        <v>3</v>
      </c>
      <c r="D193" t="s">
        <v>56</v>
      </c>
      <c r="E193" s="7">
        <v>1.6741527108516563E-2</v>
      </c>
    </row>
    <row r="194" spans="1:5">
      <c r="A194" t="s">
        <v>50</v>
      </c>
      <c r="B194" t="s">
        <v>106</v>
      </c>
      <c r="C194" t="s">
        <v>27</v>
      </c>
      <c r="D194" t="s">
        <v>56</v>
      </c>
      <c r="E194" s="7">
        <v>0.04</v>
      </c>
    </row>
    <row r="195" spans="1:5">
      <c r="A195" t="s">
        <v>50</v>
      </c>
      <c r="B195" t="s">
        <v>106</v>
      </c>
      <c r="C195" t="s">
        <v>28</v>
      </c>
      <c r="D195" t="s">
        <v>56</v>
      </c>
      <c r="E195" s="7">
        <v>0.3</v>
      </c>
    </row>
    <row r="196" spans="1:5">
      <c r="A196" t="s">
        <v>50</v>
      </c>
      <c r="B196" t="s">
        <v>106</v>
      </c>
      <c r="C196" t="s">
        <v>29</v>
      </c>
      <c r="D196" t="s">
        <v>56</v>
      </c>
      <c r="E196" s="7">
        <v>0.13973787535586116</v>
      </c>
    </row>
    <row r="197" spans="1:5">
      <c r="A197" t="s">
        <v>50</v>
      </c>
      <c r="B197" t="s">
        <v>106</v>
      </c>
      <c r="C197" t="s">
        <v>85</v>
      </c>
      <c r="D197" t="s">
        <v>56</v>
      </c>
      <c r="E197" s="7">
        <v>0</v>
      </c>
    </row>
    <row r="198" spans="1:5">
      <c r="A198" t="s">
        <v>50</v>
      </c>
      <c r="B198" t="s">
        <v>106</v>
      </c>
      <c r="C198" t="s">
        <v>86</v>
      </c>
      <c r="D198" t="s">
        <v>56</v>
      </c>
      <c r="E198" s="7">
        <v>0</v>
      </c>
    </row>
    <row r="199" spans="1:5">
      <c r="A199" t="s">
        <v>50</v>
      </c>
      <c r="B199" t="s">
        <v>106</v>
      </c>
      <c r="C199" t="s">
        <v>2</v>
      </c>
      <c r="D199" t="s">
        <v>57</v>
      </c>
      <c r="E199" s="7">
        <v>0</v>
      </c>
    </row>
    <row r="200" spans="1:5">
      <c r="A200" t="s">
        <v>50</v>
      </c>
      <c r="B200" t="s">
        <v>106</v>
      </c>
      <c r="C200" t="s">
        <v>3</v>
      </c>
      <c r="D200" t="s">
        <v>57</v>
      </c>
      <c r="E200" s="7">
        <v>0</v>
      </c>
    </row>
    <row r="201" spans="1:5">
      <c r="A201" t="s">
        <v>50</v>
      </c>
      <c r="B201" t="s">
        <v>106</v>
      </c>
      <c r="C201" t="s">
        <v>27</v>
      </c>
      <c r="D201" t="s">
        <v>57</v>
      </c>
      <c r="E201" s="7">
        <v>0.02</v>
      </c>
    </row>
    <row r="202" spans="1:5">
      <c r="A202" t="s">
        <v>50</v>
      </c>
      <c r="B202" t="s">
        <v>106</v>
      </c>
      <c r="C202" t="s">
        <v>28</v>
      </c>
      <c r="D202" t="s">
        <v>57</v>
      </c>
      <c r="E202" s="7">
        <v>0</v>
      </c>
    </row>
    <row r="203" spans="1:5">
      <c r="A203" t="s">
        <v>50</v>
      </c>
      <c r="B203" t="s">
        <v>106</v>
      </c>
      <c r="C203" t="s">
        <v>29</v>
      </c>
      <c r="D203" t="s">
        <v>57</v>
      </c>
      <c r="E203" s="7">
        <v>0</v>
      </c>
    </row>
    <row r="204" spans="1:5">
      <c r="A204" t="s">
        <v>50</v>
      </c>
      <c r="B204" t="s">
        <v>106</v>
      </c>
      <c r="C204" t="s">
        <v>85</v>
      </c>
      <c r="D204" t="s">
        <v>57</v>
      </c>
      <c r="E204" s="7">
        <v>0</v>
      </c>
    </row>
    <row r="205" spans="1:5">
      <c r="A205" t="s">
        <v>50</v>
      </c>
      <c r="B205" t="s">
        <v>106</v>
      </c>
      <c r="C205" t="s">
        <v>86</v>
      </c>
      <c r="D205" t="s">
        <v>57</v>
      </c>
      <c r="E205" s="7">
        <v>0</v>
      </c>
    </row>
    <row r="206" spans="1:5">
      <c r="A206" t="s">
        <v>50</v>
      </c>
      <c r="B206" t="s">
        <v>106</v>
      </c>
      <c r="C206" t="s">
        <v>2</v>
      </c>
      <c r="D206" t="s">
        <v>58</v>
      </c>
      <c r="E206" s="7">
        <v>0</v>
      </c>
    </row>
    <row r="207" spans="1:5">
      <c r="A207" t="s">
        <v>50</v>
      </c>
      <c r="B207" t="s">
        <v>106</v>
      </c>
      <c r="C207" t="s">
        <v>3</v>
      </c>
      <c r="D207" t="s">
        <v>58</v>
      </c>
      <c r="E207" s="7">
        <v>3.906356325320532E-2</v>
      </c>
    </row>
    <row r="208" spans="1:5">
      <c r="A208" t="s">
        <v>50</v>
      </c>
      <c r="B208" t="s">
        <v>106</v>
      </c>
      <c r="C208" t="s">
        <v>27</v>
      </c>
      <c r="D208" t="s">
        <v>58</v>
      </c>
      <c r="E208" s="7">
        <v>0.1959829722852639</v>
      </c>
    </row>
    <row r="209" spans="1:5">
      <c r="A209" t="s">
        <v>50</v>
      </c>
      <c r="B209" t="s">
        <v>106</v>
      </c>
      <c r="C209" t="s">
        <v>28</v>
      </c>
      <c r="D209" t="s">
        <v>58</v>
      </c>
      <c r="E209" s="7">
        <v>0.19192749219928568</v>
      </c>
    </row>
    <row r="210" spans="1:5">
      <c r="A210" t="s">
        <v>50</v>
      </c>
      <c r="B210" t="s">
        <v>106</v>
      </c>
      <c r="C210" t="s">
        <v>29</v>
      </c>
      <c r="D210" t="s">
        <v>58</v>
      </c>
      <c r="E210" s="7">
        <v>5.3025972262245084E-2</v>
      </c>
    </row>
    <row r="211" spans="1:5">
      <c r="A211" t="s">
        <v>50</v>
      </c>
      <c r="B211" t="s">
        <v>106</v>
      </c>
      <c r="C211" t="s">
        <v>85</v>
      </c>
      <c r="D211" t="s">
        <v>58</v>
      </c>
      <c r="E211" s="7">
        <v>0</v>
      </c>
    </row>
    <row r="212" spans="1:5">
      <c r="A212" t="s">
        <v>50</v>
      </c>
      <c r="B212" t="s">
        <v>106</v>
      </c>
      <c r="C212" t="s">
        <v>86</v>
      </c>
      <c r="D212" t="s">
        <v>58</v>
      </c>
      <c r="E212" s="7">
        <v>0</v>
      </c>
    </row>
    <row r="213" spans="1:5">
      <c r="A213" t="s">
        <v>53</v>
      </c>
      <c r="B213" t="s">
        <v>97</v>
      </c>
      <c r="C213" t="s">
        <v>2</v>
      </c>
      <c r="D213" t="s">
        <v>59</v>
      </c>
      <c r="E213" s="7">
        <v>0</v>
      </c>
    </row>
    <row r="214" spans="1:5">
      <c r="A214" t="s">
        <v>53</v>
      </c>
      <c r="B214" t="s">
        <v>97</v>
      </c>
      <c r="C214" t="s">
        <v>3</v>
      </c>
      <c r="D214" t="s">
        <v>59</v>
      </c>
      <c r="E214" s="7">
        <v>0</v>
      </c>
    </row>
    <row r="215" spans="1:5">
      <c r="A215" t="s">
        <v>53</v>
      </c>
      <c r="B215" t="s">
        <v>97</v>
      </c>
      <c r="C215" t="s">
        <v>27</v>
      </c>
      <c r="D215" t="s">
        <v>59</v>
      </c>
      <c r="E215" s="7">
        <v>0</v>
      </c>
    </row>
    <row r="216" spans="1:5">
      <c r="A216" t="s">
        <v>53</v>
      </c>
      <c r="B216" t="s">
        <v>97</v>
      </c>
      <c r="C216" t="s">
        <v>28</v>
      </c>
      <c r="D216" t="s">
        <v>59</v>
      </c>
      <c r="E216" s="7">
        <v>1.2500000000000001E-2</v>
      </c>
    </row>
    <row r="217" spans="1:5">
      <c r="A217" t="s">
        <v>53</v>
      </c>
      <c r="B217" t="s">
        <v>97</v>
      </c>
      <c r="C217" t="s">
        <v>29</v>
      </c>
      <c r="D217" t="s">
        <v>59</v>
      </c>
      <c r="E217" s="7">
        <v>3.7500000000000006E-2</v>
      </c>
    </row>
    <row r="218" spans="1:5">
      <c r="A218" t="s">
        <v>53</v>
      </c>
      <c r="B218" t="s">
        <v>97</v>
      </c>
      <c r="C218" t="s">
        <v>85</v>
      </c>
      <c r="D218" t="s">
        <v>59</v>
      </c>
      <c r="E218" s="7">
        <v>0</v>
      </c>
    </row>
    <row r="219" spans="1:5">
      <c r="A219" t="s">
        <v>53</v>
      </c>
      <c r="B219" t="s">
        <v>97</v>
      </c>
      <c r="C219" t="s">
        <v>86</v>
      </c>
      <c r="D219" t="s">
        <v>59</v>
      </c>
      <c r="E219" s="7">
        <v>0</v>
      </c>
    </row>
    <row r="220" spans="1:5">
      <c r="A220" t="s">
        <v>53</v>
      </c>
      <c r="B220" t="s">
        <v>97</v>
      </c>
      <c r="C220" t="s">
        <v>2</v>
      </c>
      <c r="D220" t="s">
        <v>60</v>
      </c>
      <c r="E220" s="7">
        <v>0</v>
      </c>
    </row>
    <row r="221" spans="1:5">
      <c r="A221" t="s">
        <v>53</v>
      </c>
      <c r="B221" t="s">
        <v>97</v>
      </c>
      <c r="C221" t="s">
        <v>3</v>
      </c>
      <c r="D221" t="s">
        <v>60</v>
      </c>
      <c r="E221" s="7">
        <v>0</v>
      </c>
    </row>
    <row r="222" spans="1:5">
      <c r="A222" t="s">
        <v>53</v>
      </c>
      <c r="B222" t="s">
        <v>97</v>
      </c>
      <c r="C222" t="s">
        <v>27</v>
      </c>
      <c r="D222" t="s">
        <v>60</v>
      </c>
      <c r="E222" s="7">
        <v>0.15</v>
      </c>
    </row>
    <row r="223" spans="1:5">
      <c r="A223" t="s">
        <v>53</v>
      </c>
      <c r="B223" t="s">
        <v>97</v>
      </c>
      <c r="C223" t="s">
        <v>28</v>
      </c>
      <c r="D223" t="s">
        <v>60</v>
      </c>
      <c r="E223" s="7">
        <v>0</v>
      </c>
    </row>
    <row r="224" spans="1:5">
      <c r="A224" t="s">
        <v>53</v>
      </c>
      <c r="B224" t="s">
        <v>97</v>
      </c>
      <c r="C224" t="s">
        <v>29</v>
      </c>
      <c r="D224" t="s">
        <v>60</v>
      </c>
      <c r="E224" s="7">
        <v>0</v>
      </c>
    </row>
    <row r="225" spans="1:5">
      <c r="A225" t="s">
        <v>53</v>
      </c>
      <c r="B225" t="s">
        <v>97</v>
      </c>
      <c r="C225" t="s">
        <v>85</v>
      </c>
      <c r="D225" t="s">
        <v>60</v>
      </c>
      <c r="E225" s="7">
        <v>0</v>
      </c>
    </row>
    <row r="226" spans="1:5">
      <c r="A226" t="s">
        <v>53</v>
      </c>
      <c r="B226" t="s">
        <v>97</v>
      </c>
      <c r="C226" t="s">
        <v>86</v>
      </c>
      <c r="D226" t="s">
        <v>60</v>
      </c>
      <c r="E226" s="7">
        <v>0</v>
      </c>
    </row>
    <row r="227" spans="1:5">
      <c r="A227" t="s">
        <v>53</v>
      </c>
      <c r="B227" t="s">
        <v>97</v>
      </c>
      <c r="C227" t="s">
        <v>2</v>
      </c>
      <c r="D227" t="s">
        <v>61</v>
      </c>
      <c r="E227" s="7">
        <v>0.10511232658619747</v>
      </c>
    </row>
    <row r="228" spans="1:5">
      <c r="A228" t="s">
        <v>53</v>
      </c>
      <c r="B228" t="s">
        <v>97</v>
      </c>
      <c r="C228" t="s">
        <v>3</v>
      </c>
      <c r="D228" t="s">
        <v>61</v>
      </c>
      <c r="E228" s="7">
        <v>2.9343829404703572E-4</v>
      </c>
    </row>
    <row r="229" spans="1:5">
      <c r="A229" t="s">
        <v>53</v>
      </c>
      <c r="B229" t="s">
        <v>97</v>
      </c>
      <c r="C229" t="s">
        <v>27</v>
      </c>
      <c r="D229" t="s">
        <v>61</v>
      </c>
      <c r="E229" s="7">
        <v>0.46897037517992424</v>
      </c>
    </row>
    <row r="230" spans="1:5">
      <c r="A230" t="s">
        <v>53</v>
      </c>
      <c r="B230" t="s">
        <v>97</v>
      </c>
      <c r="C230" t="s">
        <v>28</v>
      </c>
      <c r="D230" t="s">
        <v>61</v>
      </c>
      <c r="E230" s="7">
        <v>6.0460360948927483E-2</v>
      </c>
    </row>
    <row r="231" spans="1:5">
      <c r="A231" t="s">
        <v>53</v>
      </c>
      <c r="B231" t="s">
        <v>97</v>
      </c>
      <c r="C231" t="s">
        <v>29</v>
      </c>
      <c r="D231" t="s">
        <v>61</v>
      </c>
      <c r="E231" s="7">
        <v>0.16516349899090385</v>
      </c>
    </row>
    <row r="232" spans="1:5">
      <c r="A232" t="s">
        <v>53</v>
      </c>
      <c r="B232" t="s">
        <v>97</v>
      </c>
      <c r="C232" t="s">
        <v>85</v>
      </c>
      <c r="D232" t="s">
        <v>61</v>
      </c>
      <c r="E232" s="7">
        <v>0</v>
      </c>
    </row>
    <row r="233" spans="1:5">
      <c r="A233" t="s">
        <v>53</v>
      </c>
      <c r="B233" t="s">
        <v>97</v>
      </c>
      <c r="C233" t="s">
        <v>86</v>
      </c>
      <c r="D233" t="s">
        <v>61</v>
      </c>
      <c r="E233" s="7">
        <v>0</v>
      </c>
    </row>
    <row r="234" spans="1:5">
      <c r="A234" t="s">
        <v>53</v>
      </c>
      <c r="B234" t="s">
        <v>106</v>
      </c>
      <c r="C234" t="s">
        <v>2</v>
      </c>
      <c r="D234" t="s">
        <v>56</v>
      </c>
      <c r="E234" s="7">
        <v>0</v>
      </c>
    </row>
    <row r="235" spans="1:5">
      <c r="A235" t="s">
        <v>53</v>
      </c>
      <c r="B235" t="s">
        <v>106</v>
      </c>
      <c r="C235" t="s">
        <v>3</v>
      </c>
      <c r="D235" t="s">
        <v>56</v>
      </c>
      <c r="E235" s="7">
        <v>0</v>
      </c>
    </row>
    <row r="236" spans="1:5">
      <c r="A236" t="s">
        <v>53</v>
      </c>
      <c r="B236" t="s">
        <v>106</v>
      </c>
      <c r="C236" t="s">
        <v>27</v>
      </c>
      <c r="D236" t="s">
        <v>56</v>
      </c>
      <c r="E236" s="7">
        <v>0</v>
      </c>
    </row>
    <row r="237" spans="1:5">
      <c r="A237" t="s">
        <v>53</v>
      </c>
      <c r="B237" t="s">
        <v>106</v>
      </c>
      <c r="C237" t="s">
        <v>28</v>
      </c>
      <c r="D237" t="s">
        <v>56</v>
      </c>
      <c r="E237" s="7">
        <v>1.6666666666666666E-2</v>
      </c>
    </row>
    <row r="238" spans="1:5">
      <c r="A238" t="s">
        <v>53</v>
      </c>
      <c r="B238" t="s">
        <v>106</v>
      </c>
      <c r="C238" t="s">
        <v>29</v>
      </c>
      <c r="D238" t="s">
        <v>56</v>
      </c>
      <c r="E238" s="7">
        <v>1.6666666666666666E-2</v>
      </c>
    </row>
    <row r="239" spans="1:5">
      <c r="A239" t="s">
        <v>53</v>
      </c>
      <c r="B239" t="s">
        <v>106</v>
      </c>
      <c r="C239" t="s">
        <v>85</v>
      </c>
      <c r="D239" t="s">
        <v>56</v>
      </c>
      <c r="E239" s="7">
        <v>1.6666666666666673E-2</v>
      </c>
    </row>
    <row r="240" spans="1:5">
      <c r="A240" t="s">
        <v>53</v>
      </c>
      <c r="B240" t="s">
        <v>106</v>
      </c>
      <c r="C240" t="s">
        <v>86</v>
      </c>
      <c r="D240" t="s">
        <v>56</v>
      </c>
      <c r="E240" s="7">
        <v>0</v>
      </c>
    </row>
    <row r="241" spans="1:5">
      <c r="A241" t="s">
        <v>53</v>
      </c>
      <c r="B241" t="s">
        <v>106</v>
      </c>
      <c r="C241" t="s">
        <v>2</v>
      </c>
      <c r="D241" t="s">
        <v>57</v>
      </c>
      <c r="E241" s="7">
        <v>0</v>
      </c>
    </row>
    <row r="242" spans="1:5">
      <c r="A242" t="s">
        <v>53</v>
      </c>
      <c r="B242" t="s">
        <v>106</v>
      </c>
      <c r="C242" t="s">
        <v>3</v>
      </c>
      <c r="D242" t="s">
        <v>57</v>
      </c>
      <c r="E242" s="7">
        <v>0</v>
      </c>
    </row>
    <row r="243" spans="1:5">
      <c r="A243" t="s">
        <v>53</v>
      </c>
      <c r="B243" t="s">
        <v>106</v>
      </c>
      <c r="C243" t="s">
        <v>27</v>
      </c>
      <c r="D243" t="s">
        <v>57</v>
      </c>
      <c r="E243" s="7">
        <v>7.0000000000000007E-2</v>
      </c>
    </row>
    <row r="244" spans="1:5">
      <c r="A244" t="s">
        <v>53</v>
      </c>
      <c r="B244" t="s">
        <v>106</v>
      </c>
      <c r="C244" t="s">
        <v>28</v>
      </c>
      <c r="D244" t="s">
        <v>57</v>
      </c>
      <c r="E244" s="7">
        <v>0</v>
      </c>
    </row>
    <row r="245" spans="1:5">
      <c r="A245" t="s">
        <v>53</v>
      </c>
      <c r="B245" t="s">
        <v>106</v>
      </c>
      <c r="C245" t="s">
        <v>29</v>
      </c>
      <c r="D245" t="s">
        <v>57</v>
      </c>
      <c r="E245" s="7">
        <v>0</v>
      </c>
    </row>
    <row r="246" spans="1:5">
      <c r="A246" t="s">
        <v>53</v>
      </c>
      <c r="B246" t="s">
        <v>106</v>
      </c>
      <c r="C246" t="s">
        <v>85</v>
      </c>
      <c r="D246" t="s">
        <v>57</v>
      </c>
      <c r="E246" s="7">
        <v>0</v>
      </c>
    </row>
    <row r="247" spans="1:5">
      <c r="A247" t="s">
        <v>53</v>
      </c>
      <c r="B247" t="s">
        <v>106</v>
      </c>
      <c r="C247" t="s">
        <v>86</v>
      </c>
      <c r="D247" t="s">
        <v>57</v>
      </c>
      <c r="E247" s="7">
        <v>0</v>
      </c>
    </row>
    <row r="248" spans="1:5">
      <c r="A248" t="s">
        <v>53</v>
      </c>
      <c r="B248" t="s">
        <v>106</v>
      </c>
      <c r="C248" t="s">
        <v>2</v>
      </c>
      <c r="D248" t="s">
        <v>58</v>
      </c>
      <c r="E248" s="7">
        <v>2.6668394591533882E-2</v>
      </c>
    </row>
    <row r="249" spans="1:5">
      <c r="A249" t="s">
        <v>53</v>
      </c>
      <c r="B249" t="s">
        <v>106</v>
      </c>
      <c r="C249" t="s">
        <v>3</v>
      </c>
      <c r="D249" t="s">
        <v>58</v>
      </c>
      <c r="E249" s="7">
        <v>3.998499052104156E-4</v>
      </c>
    </row>
    <row r="250" spans="1:5">
      <c r="A250" t="s">
        <v>53</v>
      </c>
      <c r="B250" t="s">
        <v>106</v>
      </c>
      <c r="C250" t="s">
        <v>27</v>
      </c>
      <c r="D250" t="s">
        <v>58</v>
      </c>
      <c r="E250" s="7">
        <v>4.4932234816745131E-2</v>
      </c>
    </row>
    <row r="251" spans="1:5">
      <c r="A251" t="s">
        <v>53</v>
      </c>
      <c r="B251" t="s">
        <v>106</v>
      </c>
      <c r="C251" t="s">
        <v>28</v>
      </c>
      <c r="D251" t="s">
        <v>58</v>
      </c>
      <c r="E251" s="7">
        <v>2.7716672811689453E-2</v>
      </c>
    </row>
    <row r="252" spans="1:5">
      <c r="A252" t="s">
        <v>53</v>
      </c>
      <c r="B252" t="s">
        <v>106</v>
      </c>
      <c r="C252" t="s">
        <v>29</v>
      </c>
      <c r="D252" t="s">
        <v>58</v>
      </c>
      <c r="E252" s="7">
        <v>9.1600333497807385E-2</v>
      </c>
    </row>
    <row r="253" spans="1:5">
      <c r="A253" t="s">
        <v>53</v>
      </c>
      <c r="B253" t="s">
        <v>106</v>
      </c>
      <c r="C253" t="s">
        <v>85</v>
      </c>
      <c r="D253" t="s">
        <v>58</v>
      </c>
      <c r="E253" s="7">
        <v>0.68868251437701367</v>
      </c>
    </row>
    <row r="254" spans="1:5">
      <c r="A254" t="s">
        <v>53</v>
      </c>
      <c r="B254" t="s">
        <v>106</v>
      </c>
      <c r="C254" t="s">
        <v>86</v>
      </c>
      <c r="D254" t="s">
        <v>58</v>
      </c>
      <c r="E254" s="7">
        <v>0</v>
      </c>
    </row>
    <row r="255" spans="1:5">
      <c r="A255" t="s">
        <v>48</v>
      </c>
      <c r="B255" t="s">
        <v>97</v>
      </c>
      <c r="C255" t="s">
        <v>2</v>
      </c>
      <c r="D255" t="s">
        <v>59</v>
      </c>
      <c r="E255" s="7">
        <v>0</v>
      </c>
    </row>
    <row r="256" spans="1:5">
      <c r="A256" t="s">
        <v>48</v>
      </c>
      <c r="B256" t="s">
        <v>97</v>
      </c>
      <c r="C256" t="s">
        <v>3</v>
      </c>
      <c r="D256" t="s">
        <v>59</v>
      </c>
      <c r="E256" s="7">
        <v>0</v>
      </c>
    </row>
    <row r="257" spans="1:5">
      <c r="A257" t="s">
        <v>48</v>
      </c>
      <c r="B257" t="s">
        <v>97</v>
      </c>
      <c r="C257" t="s">
        <v>27</v>
      </c>
      <c r="D257" t="s">
        <v>59</v>
      </c>
      <c r="E257" s="7">
        <v>2E-3</v>
      </c>
    </row>
    <row r="258" spans="1:5">
      <c r="A258" t="s">
        <v>48</v>
      </c>
      <c r="B258" t="s">
        <v>97</v>
      </c>
      <c r="C258" t="s">
        <v>28</v>
      </c>
      <c r="D258" t="s">
        <v>59</v>
      </c>
      <c r="E258" s="7">
        <v>0</v>
      </c>
    </row>
    <row r="259" spans="1:5">
      <c r="A259" t="s">
        <v>48</v>
      </c>
      <c r="B259" t="s">
        <v>97</v>
      </c>
      <c r="C259" t="s">
        <v>29</v>
      </c>
      <c r="D259" t="s">
        <v>59</v>
      </c>
      <c r="E259" s="7">
        <v>0</v>
      </c>
    </row>
    <row r="260" spans="1:5">
      <c r="A260" t="s">
        <v>48</v>
      </c>
      <c r="B260" t="s">
        <v>97</v>
      </c>
      <c r="C260" t="s">
        <v>85</v>
      </c>
      <c r="D260" t="s">
        <v>59</v>
      </c>
      <c r="E260" s="7">
        <v>0</v>
      </c>
    </row>
    <row r="261" spans="1:5">
      <c r="A261" t="s">
        <v>48</v>
      </c>
      <c r="B261" t="s">
        <v>97</v>
      </c>
      <c r="C261" t="s">
        <v>86</v>
      </c>
      <c r="D261" t="s">
        <v>59</v>
      </c>
      <c r="E261" s="7">
        <v>0</v>
      </c>
    </row>
    <row r="262" spans="1:5">
      <c r="A262" t="s">
        <v>48</v>
      </c>
      <c r="B262" t="s">
        <v>97</v>
      </c>
      <c r="C262" t="s">
        <v>2</v>
      </c>
      <c r="D262" t="s">
        <v>60</v>
      </c>
      <c r="E262" s="7">
        <v>0</v>
      </c>
    </row>
    <row r="263" spans="1:5">
      <c r="A263" t="s">
        <v>48</v>
      </c>
      <c r="B263" t="s">
        <v>97</v>
      </c>
      <c r="C263" t="s">
        <v>3</v>
      </c>
      <c r="D263" t="s">
        <v>60</v>
      </c>
      <c r="E263" s="7">
        <v>0</v>
      </c>
    </row>
    <row r="264" spans="1:5">
      <c r="A264" t="s">
        <v>48</v>
      </c>
      <c r="B264" t="s">
        <v>97</v>
      </c>
      <c r="C264" t="s">
        <v>27</v>
      </c>
      <c r="D264" t="s">
        <v>60</v>
      </c>
      <c r="E264" s="7">
        <v>2.1000000000000001E-2</v>
      </c>
    </row>
    <row r="265" spans="1:5">
      <c r="A265" t="s">
        <v>48</v>
      </c>
      <c r="B265" t="s">
        <v>97</v>
      </c>
      <c r="C265" t="s">
        <v>28</v>
      </c>
      <c r="D265" t="s">
        <v>60</v>
      </c>
      <c r="E265" s="7">
        <v>0</v>
      </c>
    </row>
    <row r="266" spans="1:5">
      <c r="A266" t="s">
        <v>48</v>
      </c>
      <c r="B266" t="s">
        <v>97</v>
      </c>
      <c r="C266" t="s">
        <v>29</v>
      </c>
      <c r="D266" t="s">
        <v>60</v>
      </c>
      <c r="E266" s="7">
        <v>0</v>
      </c>
    </row>
    <row r="267" spans="1:5">
      <c r="A267" t="s">
        <v>48</v>
      </c>
      <c r="B267" t="s">
        <v>97</v>
      </c>
      <c r="C267" t="s">
        <v>85</v>
      </c>
      <c r="D267" t="s">
        <v>60</v>
      </c>
      <c r="E267" s="7">
        <v>0</v>
      </c>
    </row>
    <row r="268" spans="1:5">
      <c r="A268" t="s">
        <v>48</v>
      </c>
      <c r="B268" t="s">
        <v>97</v>
      </c>
      <c r="C268" t="s">
        <v>86</v>
      </c>
      <c r="D268" t="s">
        <v>60</v>
      </c>
      <c r="E268" s="7">
        <v>0</v>
      </c>
    </row>
    <row r="269" spans="1:5">
      <c r="A269" t="s">
        <v>48</v>
      </c>
      <c r="B269" t="s">
        <v>97</v>
      </c>
      <c r="C269" t="s">
        <v>2</v>
      </c>
      <c r="D269" t="s">
        <v>61</v>
      </c>
      <c r="E269" s="7">
        <v>0.35405245310361677</v>
      </c>
    </row>
    <row r="270" spans="1:5">
      <c r="A270" t="s">
        <v>48</v>
      </c>
      <c r="B270" t="s">
        <v>97</v>
      </c>
      <c r="C270" t="s">
        <v>3</v>
      </c>
      <c r="D270" t="s">
        <v>61</v>
      </c>
      <c r="E270" s="7">
        <v>0.32417333902448203</v>
      </c>
    </row>
    <row r="271" spans="1:5">
      <c r="A271" t="s">
        <v>48</v>
      </c>
      <c r="B271" t="s">
        <v>97</v>
      </c>
      <c r="C271" t="s">
        <v>27</v>
      </c>
      <c r="D271" t="s">
        <v>61</v>
      </c>
      <c r="E271" s="7">
        <v>0.27236515483928653</v>
      </c>
    </row>
    <row r="272" spans="1:5">
      <c r="A272" t="s">
        <v>48</v>
      </c>
      <c r="B272" t="s">
        <v>97</v>
      </c>
      <c r="C272" t="s">
        <v>28</v>
      </c>
      <c r="D272" t="s">
        <v>61</v>
      </c>
      <c r="E272" s="7">
        <v>0</v>
      </c>
    </row>
    <row r="273" spans="1:5">
      <c r="A273" t="s">
        <v>48</v>
      </c>
      <c r="B273" t="s">
        <v>97</v>
      </c>
      <c r="C273" t="s">
        <v>29</v>
      </c>
      <c r="D273" t="s">
        <v>61</v>
      </c>
      <c r="E273" s="7">
        <v>2.6409053032614684E-2</v>
      </c>
    </row>
    <row r="274" spans="1:5">
      <c r="A274" t="s">
        <v>48</v>
      </c>
      <c r="B274" t="s">
        <v>97</v>
      </c>
      <c r="C274" t="s">
        <v>85</v>
      </c>
      <c r="D274" t="s">
        <v>61</v>
      </c>
      <c r="E274" s="7">
        <v>0</v>
      </c>
    </row>
    <row r="275" spans="1:5">
      <c r="A275" t="s">
        <v>48</v>
      </c>
      <c r="B275" t="s">
        <v>97</v>
      </c>
      <c r="C275" t="s">
        <v>86</v>
      </c>
      <c r="D275" t="s">
        <v>61</v>
      </c>
      <c r="E275" s="7">
        <v>0</v>
      </c>
    </row>
    <row r="276" spans="1:5">
      <c r="A276" t="s">
        <v>48</v>
      </c>
      <c r="B276" t="s">
        <v>106</v>
      </c>
      <c r="C276" t="s">
        <v>2</v>
      </c>
      <c r="D276" t="s">
        <v>56</v>
      </c>
      <c r="E276" s="7">
        <v>0</v>
      </c>
    </row>
    <row r="277" spans="1:5">
      <c r="A277" t="s">
        <v>48</v>
      </c>
      <c r="B277" t="s">
        <v>106</v>
      </c>
      <c r="C277" t="s">
        <v>3</v>
      </c>
      <c r="D277" t="s">
        <v>56</v>
      </c>
      <c r="E277" s="7">
        <v>0</v>
      </c>
    </row>
    <row r="278" spans="1:5">
      <c r="A278" t="s">
        <v>48</v>
      </c>
      <c r="B278" t="s">
        <v>106</v>
      </c>
      <c r="C278" t="s">
        <v>27</v>
      </c>
      <c r="D278" t="s">
        <v>56</v>
      </c>
      <c r="E278" s="7">
        <v>1E-3</v>
      </c>
    </row>
    <row r="279" spans="1:5">
      <c r="A279" t="s">
        <v>48</v>
      </c>
      <c r="B279" t="s">
        <v>106</v>
      </c>
      <c r="C279" t="s">
        <v>28</v>
      </c>
      <c r="D279" t="s">
        <v>56</v>
      </c>
      <c r="E279" s="7">
        <v>0</v>
      </c>
    </row>
    <row r="280" spans="1:5">
      <c r="A280" t="s">
        <v>48</v>
      </c>
      <c r="B280" t="s">
        <v>106</v>
      </c>
      <c r="C280" t="s">
        <v>29</v>
      </c>
      <c r="D280" t="s">
        <v>56</v>
      </c>
      <c r="E280" s="7">
        <v>0</v>
      </c>
    </row>
    <row r="281" spans="1:5">
      <c r="A281" t="s">
        <v>48</v>
      </c>
      <c r="B281" t="s">
        <v>106</v>
      </c>
      <c r="C281" t="s">
        <v>85</v>
      </c>
      <c r="D281" t="s">
        <v>56</v>
      </c>
      <c r="E281" s="7">
        <v>1E-3</v>
      </c>
    </row>
    <row r="282" spans="1:5">
      <c r="A282" t="s">
        <v>48</v>
      </c>
      <c r="B282" t="s">
        <v>106</v>
      </c>
      <c r="C282" t="s">
        <v>86</v>
      </c>
      <c r="D282" t="s">
        <v>56</v>
      </c>
      <c r="E282" s="7">
        <v>0</v>
      </c>
    </row>
    <row r="283" spans="1:5">
      <c r="A283" t="s">
        <v>48</v>
      </c>
      <c r="B283" t="s">
        <v>106</v>
      </c>
      <c r="C283" t="s">
        <v>2</v>
      </c>
      <c r="D283" t="s">
        <v>57</v>
      </c>
      <c r="E283" s="7">
        <v>0</v>
      </c>
    </row>
    <row r="284" spans="1:5">
      <c r="A284" t="s">
        <v>48</v>
      </c>
      <c r="B284" t="s">
        <v>106</v>
      </c>
      <c r="C284" t="s">
        <v>3</v>
      </c>
      <c r="D284" t="s">
        <v>57</v>
      </c>
      <c r="E284" s="7">
        <v>0</v>
      </c>
    </row>
    <row r="285" spans="1:5">
      <c r="A285" t="s">
        <v>48</v>
      </c>
      <c r="B285" t="s">
        <v>106</v>
      </c>
      <c r="C285" t="s">
        <v>27</v>
      </c>
      <c r="D285" t="s">
        <v>57</v>
      </c>
      <c r="E285" s="7">
        <v>6.0000000000000001E-3</v>
      </c>
    </row>
    <row r="286" spans="1:5">
      <c r="A286" t="s">
        <v>48</v>
      </c>
      <c r="B286" t="s">
        <v>106</v>
      </c>
      <c r="C286" t="s">
        <v>28</v>
      </c>
      <c r="D286" t="s">
        <v>57</v>
      </c>
      <c r="E286" s="7">
        <v>0</v>
      </c>
    </row>
    <row r="287" spans="1:5">
      <c r="A287" t="s">
        <v>48</v>
      </c>
      <c r="B287" t="s">
        <v>106</v>
      </c>
      <c r="C287" t="s">
        <v>29</v>
      </c>
      <c r="D287" t="s">
        <v>57</v>
      </c>
      <c r="E287" s="7">
        <v>0</v>
      </c>
    </row>
    <row r="288" spans="1:5">
      <c r="A288" t="s">
        <v>48</v>
      </c>
      <c r="B288" t="s">
        <v>106</v>
      </c>
      <c r="C288" t="s">
        <v>85</v>
      </c>
      <c r="D288" t="s">
        <v>57</v>
      </c>
      <c r="E288" s="7">
        <v>0</v>
      </c>
    </row>
    <row r="289" spans="1:5">
      <c r="A289" t="s">
        <v>48</v>
      </c>
      <c r="B289" t="s">
        <v>106</v>
      </c>
      <c r="C289" t="s">
        <v>86</v>
      </c>
      <c r="D289" t="s">
        <v>57</v>
      </c>
      <c r="E289" s="7">
        <v>0</v>
      </c>
    </row>
    <row r="290" spans="1:5">
      <c r="A290" t="s">
        <v>48</v>
      </c>
      <c r="B290" t="s">
        <v>106</v>
      </c>
      <c r="C290" t="s">
        <v>2</v>
      </c>
      <c r="D290" t="s">
        <v>58</v>
      </c>
      <c r="E290" s="7">
        <v>0</v>
      </c>
    </row>
    <row r="291" spans="1:5">
      <c r="A291" t="s">
        <v>48</v>
      </c>
      <c r="B291" t="s">
        <v>106</v>
      </c>
      <c r="C291" t="s">
        <v>3</v>
      </c>
      <c r="D291" t="s">
        <v>58</v>
      </c>
      <c r="E291" s="7">
        <v>1.7549116959798786E-2</v>
      </c>
    </row>
    <row r="292" spans="1:5">
      <c r="A292" t="s">
        <v>48</v>
      </c>
      <c r="B292" t="s">
        <v>106</v>
      </c>
      <c r="C292" t="s">
        <v>27</v>
      </c>
      <c r="D292" t="s">
        <v>58</v>
      </c>
      <c r="E292" s="7">
        <v>4.9475725237831808E-2</v>
      </c>
    </row>
    <row r="293" spans="1:5">
      <c r="A293" t="s">
        <v>48</v>
      </c>
      <c r="B293" t="s">
        <v>106</v>
      </c>
      <c r="C293" t="s">
        <v>28</v>
      </c>
      <c r="D293" t="s">
        <v>58</v>
      </c>
      <c r="E293" s="7">
        <v>4.0413094764970171E-3</v>
      </c>
    </row>
    <row r="294" spans="1:5">
      <c r="A294" t="s">
        <v>48</v>
      </c>
      <c r="B294" t="s">
        <v>106</v>
      </c>
      <c r="C294" t="s">
        <v>29</v>
      </c>
      <c r="D294" t="s">
        <v>58</v>
      </c>
      <c r="E294" s="7">
        <v>0.13348119319673102</v>
      </c>
    </row>
    <row r="295" spans="1:5">
      <c r="A295" t="s">
        <v>48</v>
      </c>
      <c r="B295" t="s">
        <v>106</v>
      </c>
      <c r="C295" t="s">
        <v>85</v>
      </c>
      <c r="D295" t="s">
        <v>58</v>
      </c>
      <c r="E295" s="7">
        <v>0.78745265512914131</v>
      </c>
    </row>
    <row r="296" spans="1:5">
      <c r="A296" t="s">
        <v>48</v>
      </c>
      <c r="B296" t="s">
        <v>106</v>
      </c>
      <c r="C296" t="s">
        <v>86</v>
      </c>
      <c r="D296" t="s">
        <v>58</v>
      </c>
      <c r="E296" s="7">
        <v>0</v>
      </c>
    </row>
    <row r="297" spans="1:5">
      <c r="A297" t="s">
        <v>43</v>
      </c>
      <c r="B297" t="s">
        <v>97</v>
      </c>
      <c r="C297" t="s">
        <v>2</v>
      </c>
      <c r="D297" t="s">
        <v>59</v>
      </c>
      <c r="E297" s="7">
        <v>1.470887435894707E-3</v>
      </c>
    </row>
    <row r="298" spans="1:5">
      <c r="A298" t="s">
        <v>43</v>
      </c>
      <c r="B298" t="s">
        <v>97</v>
      </c>
      <c r="C298" t="s">
        <v>3</v>
      </c>
      <c r="D298" t="s">
        <v>59</v>
      </c>
      <c r="E298" s="7">
        <v>0</v>
      </c>
    </row>
    <row r="299" spans="1:5">
      <c r="A299" t="s">
        <v>43</v>
      </c>
      <c r="B299" t="s">
        <v>97</v>
      </c>
      <c r="C299" t="s">
        <v>27</v>
      </c>
      <c r="D299" t="s">
        <v>59</v>
      </c>
      <c r="E299" s="7">
        <v>2.4E-2</v>
      </c>
    </row>
    <row r="300" spans="1:5">
      <c r="A300" t="s">
        <v>43</v>
      </c>
      <c r="B300" t="s">
        <v>97</v>
      </c>
      <c r="C300" t="s">
        <v>28</v>
      </c>
      <c r="D300" t="s">
        <v>59</v>
      </c>
      <c r="E300" s="7">
        <v>8.2529112564105292E-2</v>
      </c>
    </row>
    <row r="301" spans="1:5">
      <c r="A301" t="s">
        <v>43</v>
      </c>
      <c r="B301" t="s">
        <v>97</v>
      </c>
      <c r="C301" t="s">
        <v>29</v>
      </c>
      <c r="D301" t="s">
        <v>59</v>
      </c>
      <c r="E301" s="7">
        <v>1.2E-2</v>
      </c>
    </row>
    <row r="302" spans="1:5">
      <c r="A302" t="s">
        <v>43</v>
      </c>
      <c r="B302" t="s">
        <v>97</v>
      </c>
      <c r="C302" t="s">
        <v>85</v>
      </c>
      <c r="D302" t="s">
        <v>59</v>
      </c>
      <c r="E302" s="7">
        <v>0</v>
      </c>
    </row>
    <row r="303" spans="1:5">
      <c r="A303" t="s">
        <v>43</v>
      </c>
      <c r="B303" t="s">
        <v>97</v>
      </c>
      <c r="C303" t="s">
        <v>86</v>
      </c>
      <c r="D303" t="s">
        <v>59</v>
      </c>
      <c r="E303" s="7">
        <v>0</v>
      </c>
    </row>
    <row r="304" spans="1:5">
      <c r="A304" t="s">
        <v>43</v>
      </c>
      <c r="B304" t="s">
        <v>97</v>
      </c>
      <c r="C304" t="s">
        <v>2</v>
      </c>
      <c r="D304" t="s">
        <v>60</v>
      </c>
      <c r="E304" s="7">
        <v>0</v>
      </c>
    </row>
    <row r="305" spans="1:5">
      <c r="A305" t="s">
        <v>43</v>
      </c>
      <c r="B305" t="s">
        <v>97</v>
      </c>
      <c r="C305" t="s">
        <v>3</v>
      </c>
      <c r="D305" t="s">
        <v>60</v>
      </c>
      <c r="E305" s="7">
        <v>0</v>
      </c>
    </row>
    <row r="306" spans="1:5">
      <c r="A306" t="s">
        <v>43</v>
      </c>
      <c r="B306" t="s">
        <v>97</v>
      </c>
      <c r="C306" t="s">
        <v>27</v>
      </c>
      <c r="D306" t="s">
        <v>60</v>
      </c>
      <c r="E306" s="7">
        <v>0.08</v>
      </c>
    </row>
    <row r="307" spans="1:5">
      <c r="A307" t="s">
        <v>43</v>
      </c>
      <c r="B307" t="s">
        <v>97</v>
      </c>
      <c r="C307" t="s">
        <v>28</v>
      </c>
      <c r="D307" t="s">
        <v>60</v>
      </c>
      <c r="E307" s="7">
        <v>0</v>
      </c>
    </row>
    <row r="308" spans="1:5">
      <c r="A308" t="s">
        <v>43</v>
      </c>
      <c r="B308" t="s">
        <v>97</v>
      </c>
      <c r="C308" t="s">
        <v>29</v>
      </c>
      <c r="D308" t="s">
        <v>60</v>
      </c>
      <c r="E308" s="7">
        <v>0</v>
      </c>
    </row>
    <row r="309" spans="1:5">
      <c r="A309" t="s">
        <v>43</v>
      </c>
      <c r="B309" t="s">
        <v>97</v>
      </c>
      <c r="C309" t="s">
        <v>85</v>
      </c>
      <c r="D309" t="s">
        <v>60</v>
      </c>
      <c r="E309" s="7">
        <v>0</v>
      </c>
    </row>
    <row r="310" spans="1:5">
      <c r="A310" t="s">
        <v>43</v>
      </c>
      <c r="B310" t="s">
        <v>97</v>
      </c>
      <c r="C310" t="s">
        <v>86</v>
      </c>
      <c r="D310" t="s">
        <v>60</v>
      </c>
      <c r="E310" s="7">
        <v>0</v>
      </c>
    </row>
    <row r="311" spans="1:5">
      <c r="A311" t="s">
        <v>43</v>
      </c>
      <c r="B311" t="s">
        <v>97</v>
      </c>
      <c r="C311" t="s">
        <v>2</v>
      </c>
      <c r="D311" t="s">
        <v>61</v>
      </c>
      <c r="E311" s="7">
        <v>0</v>
      </c>
    </row>
    <row r="312" spans="1:5">
      <c r="A312" t="s">
        <v>43</v>
      </c>
      <c r="B312" t="s">
        <v>97</v>
      </c>
      <c r="C312" t="s">
        <v>3</v>
      </c>
      <c r="D312" t="s">
        <v>61</v>
      </c>
      <c r="E312" s="7">
        <v>2.4918563619863273E-2</v>
      </c>
    </row>
    <row r="313" spans="1:5">
      <c r="A313" t="s">
        <v>43</v>
      </c>
      <c r="B313" t="s">
        <v>97</v>
      </c>
      <c r="C313" t="s">
        <v>27</v>
      </c>
      <c r="D313" t="s">
        <v>61</v>
      </c>
      <c r="E313" s="7">
        <v>0.60188019468128984</v>
      </c>
    </row>
    <row r="314" spans="1:5">
      <c r="A314" t="s">
        <v>43</v>
      </c>
      <c r="B314" t="s">
        <v>97</v>
      </c>
      <c r="C314" t="s">
        <v>28</v>
      </c>
      <c r="D314" t="s">
        <v>61</v>
      </c>
      <c r="E314" s="7">
        <v>8.226796211633304E-2</v>
      </c>
    </row>
    <row r="315" spans="1:5">
      <c r="A315" t="s">
        <v>43</v>
      </c>
      <c r="B315" t="s">
        <v>97</v>
      </c>
      <c r="C315" t="s">
        <v>29</v>
      </c>
      <c r="D315" t="s">
        <v>61</v>
      </c>
      <c r="E315" s="7">
        <v>9.0933279582513918E-2</v>
      </c>
    </row>
    <row r="316" spans="1:5">
      <c r="A316" t="s">
        <v>43</v>
      </c>
      <c r="B316" t="s">
        <v>97</v>
      </c>
      <c r="C316" t="s">
        <v>85</v>
      </c>
      <c r="D316" t="s">
        <v>61</v>
      </c>
      <c r="E316" s="7">
        <v>0</v>
      </c>
    </row>
    <row r="317" spans="1:5">
      <c r="A317" t="s">
        <v>43</v>
      </c>
      <c r="B317" t="s">
        <v>97</v>
      </c>
      <c r="C317" t="s">
        <v>86</v>
      </c>
      <c r="D317" t="s">
        <v>61</v>
      </c>
      <c r="E317" s="7">
        <v>0</v>
      </c>
    </row>
    <row r="318" spans="1:5">
      <c r="A318" t="s">
        <v>43</v>
      </c>
      <c r="B318" t="s">
        <v>106</v>
      </c>
      <c r="C318" t="s">
        <v>2</v>
      </c>
      <c r="D318" t="s">
        <v>56</v>
      </c>
      <c r="E318" s="7">
        <v>0.13880608902578584</v>
      </c>
    </row>
    <row r="319" spans="1:5">
      <c r="A319" t="s">
        <v>43</v>
      </c>
      <c r="B319" t="s">
        <v>106</v>
      </c>
      <c r="C319" t="s">
        <v>3</v>
      </c>
      <c r="D319" t="s">
        <v>56</v>
      </c>
      <c r="E319" s="7">
        <v>0</v>
      </c>
    </row>
    <row r="320" spans="1:5">
      <c r="A320" t="s">
        <v>43</v>
      </c>
      <c r="B320" t="s">
        <v>106</v>
      </c>
      <c r="C320" t="s">
        <v>27</v>
      </c>
      <c r="D320" t="s">
        <v>56</v>
      </c>
      <c r="E320" s="7">
        <v>3.4000000000000002E-2</v>
      </c>
    </row>
    <row r="321" spans="1:5">
      <c r="A321" t="s">
        <v>43</v>
      </c>
      <c r="B321" t="s">
        <v>106</v>
      </c>
      <c r="C321" t="s">
        <v>28</v>
      </c>
      <c r="D321" t="s">
        <v>56</v>
      </c>
      <c r="E321" s="7">
        <v>0.1501939109742142</v>
      </c>
    </row>
    <row r="322" spans="1:5">
      <c r="A322" t="s">
        <v>43</v>
      </c>
      <c r="B322" t="s">
        <v>106</v>
      </c>
      <c r="C322" t="s">
        <v>29</v>
      </c>
      <c r="D322" t="s">
        <v>56</v>
      </c>
      <c r="E322" s="7">
        <v>1.7000000000000001E-2</v>
      </c>
    </row>
    <row r="323" spans="1:5">
      <c r="A323" t="s">
        <v>43</v>
      </c>
      <c r="B323" t="s">
        <v>106</v>
      </c>
      <c r="C323" t="s">
        <v>85</v>
      </c>
      <c r="D323" t="s">
        <v>56</v>
      </c>
      <c r="E323" s="7">
        <v>0</v>
      </c>
    </row>
    <row r="324" spans="1:5">
      <c r="A324" t="s">
        <v>43</v>
      </c>
      <c r="B324" t="s">
        <v>106</v>
      </c>
      <c r="C324" t="s">
        <v>86</v>
      </c>
      <c r="D324" t="s">
        <v>56</v>
      </c>
      <c r="E324" s="7">
        <v>0</v>
      </c>
    </row>
    <row r="325" spans="1:5">
      <c r="A325" t="s">
        <v>43</v>
      </c>
      <c r="B325" t="s">
        <v>106</v>
      </c>
      <c r="C325" t="s">
        <v>2</v>
      </c>
      <c r="D325" t="s">
        <v>57</v>
      </c>
      <c r="E325" s="7">
        <v>0</v>
      </c>
    </row>
    <row r="326" spans="1:5">
      <c r="A326" t="s">
        <v>43</v>
      </c>
      <c r="B326" t="s">
        <v>106</v>
      </c>
      <c r="C326" t="s">
        <v>3</v>
      </c>
      <c r="D326" t="s">
        <v>57</v>
      </c>
      <c r="E326" s="7">
        <v>0</v>
      </c>
    </row>
    <row r="327" spans="1:5">
      <c r="A327" t="s">
        <v>43</v>
      </c>
      <c r="B327" t="s">
        <v>106</v>
      </c>
      <c r="C327" t="s">
        <v>27</v>
      </c>
      <c r="D327" t="s">
        <v>57</v>
      </c>
      <c r="E327" s="7">
        <v>0.04</v>
      </c>
    </row>
    <row r="328" spans="1:5">
      <c r="A328" t="s">
        <v>43</v>
      </c>
      <c r="B328" t="s">
        <v>106</v>
      </c>
      <c r="C328" t="s">
        <v>28</v>
      </c>
      <c r="D328" t="s">
        <v>57</v>
      </c>
      <c r="E328" s="7">
        <v>0</v>
      </c>
    </row>
    <row r="329" spans="1:5">
      <c r="A329" t="s">
        <v>43</v>
      </c>
      <c r="B329" t="s">
        <v>106</v>
      </c>
      <c r="C329" t="s">
        <v>29</v>
      </c>
      <c r="D329" t="s">
        <v>57</v>
      </c>
      <c r="E329" s="7">
        <v>0</v>
      </c>
    </row>
    <row r="330" spans="1:5">
      <c r="A330" t="s">
        <v>43</v>
      </c>
      <c r="B330" t="s">
        <v>106</v>
      </c>
      <c r="C330" t="s">
        <v>85</v>
      </c>
      <c r="D330" t="s">
        <v>57</v>
      </c>
      <c r="E330" s="7">
        <v>0</v>
      </c>
    </row>
    <row r="331" spans="1:5">
      <c r="A331" t="s">
        <v>43</v>
      </c>
      <c r="B331" t="s">
        <v>106</v>
      </c>
      <c r="C331" t="s">
        <v>86</v>
      </c>
      <c r="D331" t="s">
        <v>57</v>
      </c>
      <c r="E331" s="7">
        <v>0</v>
      </c>
    </row>
    <row r="332" spans="1:5">
      <c r="A332" t="s">
        <v>43</v>
      </c>
      <c r="B332" t="s">
        <v>106</v>
      </c>
      <c r="C332" t="s">
        <v>2</v>
      </c>
      <c r="D332" t="s">
        <v>58</v>
      </c>
      <c r="E332" s="7">
        <v>0</v>
      </c>
    </row>
    <row r="333" spans="1:5">
      <c r="A333" t="s">
        <v>43</v>
      </c>
      <c r="B333" t="s">
        <v>106</v>
      </c>
      <c r="C333" t="s">
        <v>3</v>
      </c>
      <c r="D333" t="s">
        <v>58</v>
      </c>
      <c r="E333" s="7">
        <v>2.567895178302357E-3</v>
      </c>
    </row>
    <row r="334" spans="1:5">
      <c r="A334" t="s">
        <v>43</v>
      </c>
      <c r="B334" t="s">
        <v>106</v>
      </c>
      <c r="C334" t="s">
        <v>27</v>
      </c>
      <c r="D334" t="s">
        <v>58</v>
      </c>
      <c r="E334" s="7">
        <v>0.48017321909494154</v>
      </c>
    </row>
    <row r="335" spans="1:5">
      <c r="A335" t="s">
        <v>43</v>
      </c>
      <c r="B335" t="s">
        <v>106</v>
      </c>
      <c r="C335" t="s">
        <v>28</v>
      </c>
      <c r="D335" t="s">
        <v>58</v>
      </c>
      <c r="E335" s="7">
        <v>0.11916431828995711</v>
      </c>
    </row>
    <row r="336" spans="1:5">
      <c r="A336" t="s">
        <v>43</v>
      </c>
      <c r="B336" t="s">
        <v>106</v>
      </c>
      <c r="C336" t="s">
        <v>29</v>
      </c>
      <c r="D336" t="s">
        <v>58</v>
      </c>
      <c r="E336" s="7">
        <v>1.809456743679886E-2</v>
      </c>
    </row>
    <row r="337" spans="1:5">
      <c r="A337" t="s">
        <v>43</v>
      </c>
      <c r="B337" t="s">
        <v>106</v>
      </c>
      <c r="C337" t="s">
        <v>85</v>
      </c>
      <c r="D337" t="s">
        <v>58</v>
      </c>
      <c r="E337" s="7">
        <v>0</v>
      </c>
    </row>
    <row r="338" spans="1:5">
      <c r="A338" t="s">
        <v>43</v>
      </c>
      <c r="B338" t="s">
        <v>106</v>
      </c>
      <c r="C338" t="s">
        <v>86</v>
      </c>
      <c r="D338" t="s">
        <v>58</v>
      </c>
      <c r="E338" s="7">
        <v>0</v>
      </c>
    </row>
    <row r="339" spans="1:5">
      <c r="A339" t="s">
        <v>42</v>
      </c>
      <c r="B339" t="s">
        <v>97</v>
      </c>
      <c r="C339" t="s">
        <v>2</v>
      </c>
      <c r="D339" t="s">
        <v>59</v>
      </c>
      <c r="E339" s="7">
        <v>0</v>
      </c>
    </row>
    <row r="340" spans="1:5">
      <c r="A340" t="s">
        <v>42</v>
      </c>
      <c r="B340" t="s">
        <v>97</v>
      </c>
      <c r="C340" t="s">
        <v>3</v>
      </c>
      <c r="D340" t="s">
        <v>59</v>
      </c>
      <c r="E340" s="7">
        <v>0.01</v>
      </c>
    </row>
    <row r="341" spans="1:5">
      <c r="A341" t="s">
        <v>42</v>
      </c>
      <c r="B341" t="s">
        <v>97</v>
      </c>
      <c r="C341" t="s">
        <v>27</v>
      </c>
      <c r="D341" t="s">
        <v>59</v>
      </c>
      <c r="E341" s="7">
        <v>0</v>
      </c>
    </row>
    <row r="342" spans="1:5">
      <c r="A342" t="s">
        <v>42</v>
      </c>
      <c r="B342" t="s">
        <v>97</v>
      </c>
      <c r="C342" t="s">
        <v>28</v>
      </c>
      <c r="D342" t="s">
        <v>59</v>
      </c>
      <c r="E342" s="7">
        <v>0</v>
      </c>
    </row>
    <row r="343" spans="1:5">
      <c r="A343" t="s">
        <v>42</v>
      </c>
      <c r="B343" t="s">
        <v>97</v>
      </c>
      <c r="C343" t="s">
        <v>29</v>
      </c>
      <c r="D343" t="s">
        <v>59</v>
      </c>
      <c r="E343" s="7">
        <v>0.02</v>
      </c>
    </row>
    <row r="344" spans="1:5">
      <c r="A344" t="s">
        <v>42</v>
      </c>
      <c r="B344" t="s">
        <v>97</v>
      </c>
      <c r="C344" t="s">
        <v>85</v>
      </c>
      <c r="D344" t="s">
        <v>59</v>
      </c>
      <c r="E344" s="7">
        <v>0</v>
      </c>
    </row>
    <row r="345" spans="1:5">
      <c r="A345" t="s">
        <v>42</v>
      </c>
      <c r="B345" t="s">
        <v>97</v>
      </c>
      <c r="C345" t="s">
        <v>86</v>
      </c>
      <c r="D345" t="s">
        <v>59</v>
      </c>
      <c r="E345" s="7">
        <v>0</v>
      </c>
    </row>
    <row r="346" spans="1:5">
      <c r="A346" t="s">
        <v>42</v>
      </c>
      <c r="B346" t="s">
        <v>97</v>
      </c>
      <c r="C346" t="s">
        <v>2</v>
      </c>
      <c r="D346" t="s">
        <v>60</v>
      </c>
      <c r="E346" s="7">
        <v>0</v>
      </c>
    </row>
    <row r="347" spans="1:5">
      <c r="A347" t="s">
        <v>42</v>
      </c>
      <c r="B347" t="s">
        <v>97</v>
      </c>
      <c r="C347" t="s">
        <v>3</v>
      </c>
      <c r="D347" t="s">
        <v>60</v>
      </c>
      <c r="E347" s="7">
        <v>0</v>
      </c>
    </row>
    <row r="348" spans="1:5">
      <c r="A348" t="s">
        <v>42</v>
      </c>
      <c r="B348" t="s">
        <v>97</v>
      </c>
      <c r="C348" t="s">
        <v>27</v>
      </c>
      <c r="D348" t="s">
        <v>60</v>
      </c>
      <c r="E348" s="7">
        <v>0.03</v>
      </c>
    </row>
    <row r="349" spans="1:5">
      <c r="A349" t="s">
        <v>42</v>
      </c>
      <c r="B349" t="s">
        <v>97</v>
      </c>
      <c r="C349" t="s">
        <v>28</v>
      </c>
      <c r="D349" t="s">
        <v>60</v>
      </c>
      <c r="E349" s="7">
        <v>0</v>
      </c>
    </row>
    <row r="350" spans="1:5">
      <c r="A350" t="s">
        <v>42</v>
      </c>
      <c r="B350" t="s">
        <v>97</v>
      </c>
      <c r="C350" t="s">
        <v>29</v>
      </c>
      <c r="D350" t="s">
        <v>60</v>
      </c>
      <c r="E350" s="7">
        <v>0</v>
      </c>
    </row>
    <row r="351" spans="1:5">
      <c r="A351" t="s">
        <v>42</v>
      </c>
      <c r="B351" t="s">
        <v>97</v>
      </c>
      <c r="C351" t="s">
        <v>85</v>
      </c>
      <c r="D351" t="s">
        <v>60</v>
      </c>
      <c r="E351" s="7">
        <v>0</v>
      </c>
    </row>
    <row r="352" spans="1:5">
      <c r="A352" t="s">
        <v>42</v>
      </c>
      <c r="B352" t="s">
        <v>97</v>
      </c>
      <c r="C352" t="s">
        <v>86</v>
      </c>
      <c r="D352" t="s">
        <v>60</v>
      </c>
      <c r="E352" s="7">
        <v>0</v>
      </c>
    </row>
    <row r="353" spans="1:5">
      <c r="A353" t="s">
        <v>42</v>
      </c>
      <c r="B353" t="s">
        <v>97</v>
      </c>
      <c r="C353" t="s">
        <v>2</v>
      </c>
      <c r="D353" t="s">
        <v>61</v>
      </c>
      <c r="E353" s="7">
        <v>0.58161742301631425</v>
      </c>
    </row>
    <row r="354" spans="1:5">
      <c r="A354" t="s">
        <v>42</v>
      </c>
      <c r="B354" t="s">
        <v>97</v>
      </c>
      <c r="C354" t="s">
        <v>3</v>
      </c>
      <c r="D354" t="s">
        <v>61</v>
      </c>
      <c r="E354" s="7">
        <v>4.1001378523827257E-2</v>
      </c>
    </row>
    <row r="355" spans="1:5">
      <c r="A355" t="s">
        <v>42</v>
      </c>
      <c r="B355" t="s">
        <v>97</v>
      </c>
      <c r="C355" t="s">
        <v>27</v>
      </c>
      <c r="D355" t="s">
        <v>61</v>
      </c>
      <c r="E355" s="7">
        <v>0.1760837469120882</v>
      </c>
    </row>
    <row r="356" spans="1:5">
      <c r="A356" t="s">
        <v>42</v>
      </c>
      <c r="B356" t="s">
        <v>97</v>
      </c>
      <c r="C356" t="s">
        <v>28</v>
      </c>
      <c r="D356" t="s">
        <v>61</v>
      </c>
      <c r="E356" s="7">
        <v>5.6409372312386935E-3</v>
      </c>
    </row>
    <row r="357" spans="1:5">
      <c r="A357" t="s">
        <v>42</v>
      </c>
      <c r="B357" t="s">
        <v>97</v>
      </c>
      <c r="C357" t="s">
        <v>29</v>
      </c>
      <c r="D357" t="s">
        <v>61</v>
      </c>
      <c r="E357" s="7">
        <v>0.13565651431653167</v>
      </c>
    </row>
    <row r="358" spans="1:5">
      <c r="A358" t="s">
        <v>42</v>
      </c>
      <c r="B358" t="s">
        <v>97</v>
      </c>
      <c r="C358" t="s">
        <v>85</v>
      </c>
      <c r="D358" t="s">
        <v>61</v>
      </c>
      <c r="E358" s="7">
        <v>0</v>
      </c>
    </row>
    <row r="359" spans="1:5">
      <c r="A359" t="s">
        <v>42</v>
      </c>
      <c r="B359" t="s">
        <v>97</v>
      </c>
      <c r="C359" t="s">
        <v>86</v>
      </c>
      <c r="D359" t="s">
        <v>61</v>
      </c>
      <c r="E359" s="7">
        <v>0</v>
      </c>
    </row>
    <row r="360" spans="1:5">
      <c r="A360" t="s">
        <v>42</v>
      </c>
      <c r="B360" t="s">
        <v>106</v>
      </c>
      <c r="C360" t="s">
        <v>2</v>
      </c>
      <c r="D360" t="s">
        <v>56</v>
      </c>
      <c r="E360" s="7">
        <v>0</v>
      </c>
    </row>
    <row r="361" spans="1:5">
      <c r="A361" t="s">
        <v>42</v>
      </c>
      <c r="B361" t="s">
        <v>106</v>
      </c>
      <c r="C361" t="s">
        <v>3</v>
      </c>
      <c r="D361" t="s">
        <v>56</v>
      </c>
      <c r="E361" s="7">
        <v>0</v>
      </c>
    </row>
    <row r="362" spans="1:5">
      <c r="A362" t="s">
        <v>42</v>
      </c>
      <c r="B362" t="s">
        <v>106</v>
      </c>
      <c r="C362" t="s">
        <v>27</v>
      </c>
      <c r="D362" t="s">
        <v>56</v>
      </c>
      <c r="E362" s="7">
        <v>0</v>
      </c>
    </row>
    <row r="363" spans="1:5">
      <c r="A363" t="s">
        <v>42</v>
      </c>
      <c r="B363" t="s">
        <v>106</v>
      </c>
      <c r="C363" t="s">
        <v>28</v>
      </c>
      <c r="D363" t="s">
        <v>56</v>
      </c>
      <c r="E363" s="7">
        <v>0</v>
      </c>
    </row>
    <row r="364" spans="1:5">
      <c r="A364" t="s">
        <v>42</v>
      </c>
      <c r="B364" t="s">
        <v>106</v>
      </c>
      <c r="C364" t="s">
        <v>29</v>
      </c>
      <c r="D364" t="s">
        <v>56</v>
      </c>
      <c r="E364" s="7">
        <v>0</v>
      </c>
    </row>
    <row r="365" spans="1:5">
      <c r="A365" t="s">
        <v>42</v>
      </c>
      <c r="B365" t="s">
        <v>106</v>
      </c>
      <c r="C365" t="s">
        <v>85</v>
      </c>
      <c r="D365" t="s">
        <v>56</v>
      </c>
      <c r="E365" s="7">
        <v>0.05</v>
      </c>
    </row>
    <row r="366" spans="1:5">
      <c r="A366" t="s">
        <v>42</v>
      </c>
      <c r="B366" t="s">
        <v>106</v>
      </c>
      <c r="C366" t="s">
        <v>86</v>
      </c>
      <c r="D366" t="s">
        <v>56</v>
      </c>
      <c r="E366" s="7">
        <v>0</v>
      </c>
    </row>
    <row r="367" spans="1:5">
      <c r="A367" t="s">
        <v>42</v>
      </c>
      <c r="B367" t="s">
        <v>106</v>
      </c>
      <c r="C367" t="s">
        <v>2</v>
      </c>
      <c r="D367" t="s">
        <v>57</v>
      </c>
      <c r="E367" s="7">
        <v>0</v>
      </c>
    </row>
    <row r="368" spans="1:5">
      <c r="A368" t="s">
        <v>42</v>
      </c>
      <c r="B368" t="s">
        <v>106</v>
      </c>
      <c r="C368" t="s">
        <v>3</v>
      </c>
      <c r="D368" t="s">
        <v>57</v>
      </c>
      <c r="E368" s="7">
        <v>0</v>
      </c>
    </row>
    <row r="369" spans="1:5">
      <c r="A369" t="s">
        <v>42</v>
      </c>
      <c r="B369" t="s">
        <v>106</v>
      </c>
      <c r="C369" t="s">
        <v>27</v>
      </c>
      <c r="D369" t="s">
        <v>57</v>
      </c>
      <c r="E369" s="7">
        <v>0.02</v>
      </c>
    </row>
    <row r="370" spans="1:5">
      <c r="A370" t="s">
        <v>42</v>
      </c>
      <c r="B370" t="s">
        <v>106</v>
      </c>
      <c r="C370" t="s">
        <v>28</v>
      </c>
      <c r="D370" t="s">
        <v>57</v>
      </c>
      <c r="E370" s="7">
        <v>0</v>
      </c>
    </row>
    <row r="371" spans="1:5">
      <c r="A371" t="s">
        <v>42</v>
      </c>
      <c r="B371" t="s">
        <v>106</v>
      </c>
      <c r="C371" t="s">
        <v>29</v>
      </c>
      <c r="D371" t="s">
        <v>57</v>
      </c>
      <c r="E371" s="7">
        <v>0</v>
      </c>
    </row>
    <row r="372" spans="1:5">
      <c r="A372" t="s">
        <v>42</v>
      </c>
      <c r="B372" t="s">
        <v>106</v>
      </c>
      <c r="C372" t="s">
        <v>85</v>
      </c>
      <c r="D372" t="s">
        <v>57</v>
      </c>
      <c r="E372" s="7">
        <v>0</v>
      </c>
    </row>
    <row r="373" spans="1:5">
      <c r="A373" t="s">
        <v>42</v>
      </c>
      <c r="B373" t="s">
        <v>106</v>
      </c>
      <c r="C373" t="s">
        <v>86</v>
      </c>
      <c r="D373" t="s">
        <v>57</v>
      </c>
      <c r="E373" s="7">
        <v>0</v>
      </c>
    </row>
    <row r="374" spans="1:5">
      <c r="A374" t="s">
        <v>42</v>
      </c>
      <c r="B374" t="s">
        <v>106</v>
      </c>
      <c r="C374" t="s">
        <v>2</v>
      </c>
      <c r="D374" t="s">
        <v>58</v>
      </c>
      <c r="E374" s="7">
        <v>5.1609501068697161E-2</v>
      </c>
    </row>
    <row r="375" spans="1:5">
      <c r="A375" t="s">
        <v>42</v>
      </c>
      <c r="B375" t="s">
        <v>106</v>
      </c>
      <c r="C375" t="s">
        <v>3</v>
      </c>
      <c r="D375" t="s">
        <v>58</v>
      </c>
      <c r="E375" s="7">
        <v>1.3465940710788401E-2</v>
      </c>
    </row>
    <row r="376" spans="1:5">
      <c r="A376" t="s">
        <v>42</v>
      </c>
      <c r="B376" t="s">
        <v>106</v>
      </c>
      <c r="C376" t="s">
        <v>27</v>
      </c>
      <c r="D376" t="s">
        <v>58</v>
      </c>
      <c r="E376" s="7">
        <v>2.8534317163182419E-2</v>
      </c>
    </row>
    <row r="377" spans="1:5">
      <c r="A377" t="s">
        <v>42</v>
      </c>
      <c r="B377" t="s">
        <v>106</v>
      </c>
      <c r="C377" t="s">
        <v>28</v>
      </c>
      <c r="D377" t="s">
        <v>58</v>
      </c>
      <c r="E377" s="7">
        <v>1.8568678656408745E-2</v>
      </c>
    </row>
    <row r="378" spans="1:5">
      <c r="A378" t="s">
        <v>42</v>
      </c>
      <c r="B378" t="s">
        <v>106</v>
      </c>
      <c r="C378" t="s">
        <v>29</v>
      </c>
      <c r="D378" t="s">
        <v>58</v>
      </c>
      <c r="E378" s="7">
        <v>6.8994337849841034E-2</v>
      </c>
    </row>
    <row r="379" spans="1:5">
      <c r="A379" t="s">
        <v>42</v>
      </c>
      <c r="B379" t="s">
        <v>106</v>
      </c>
      <c r="C379" t="s">
        <v>85</v>
      </c>
      <c r="D379" t="s">
        <v>58</v>
      </c>
      <c r="E379" s="7">
        <v>0.74882722455108219</v>
      </c>
    </row>
    <row r="380" spans="1:5">
      <c r="A380" t="s">
        <v>42</v>
      </c>
      <c r="B380" t="s">
        <v>106</v>
      </c>
      <c r="C380" t="s">
        <v>86</v>
      </c>
      <c r="D380" t="s">
        <v>58</v>
      </c>
      <c r="E380" s="7">
        <v>0</v>
      </c>
    </row>
    <row r="381" spans="1:5">
      <c r="A381" t="s">
        <v>52</v>
      </c>
      <c r="B381" t="s">
        <v>97</v>
      </c>
      <c r="C381" t="s">
        <v>2</v>
      </c>
      <c r="D381" t="s">
        <v>59</v>
      </c>
      <c r="E381" s="7">
        <v>0</v>
      </c>
    </row>
    <row r="382" spans="1:5">
      <c r="A382" t="s">
        <v>52</v>
      </c>
      <c r="B382" t="s">
        <v>97</v>
      </c>
      <c r="C382" t="s">
        <v>3</v>
      </c>
      <c r="D382" t="s">
        <v>59</v>
      </c>
      <c r="E382" s="7">
        <v>0</v>
      </c>
    </row>
    <row r="383" spans="1:5">
      <c r="A383" t="s">
        <v>52</v>
      </c>
      <c r="B383" t="s">
        <v>97</v>
      </c>
      <c r="C383" t="s">
        <v>27</v>
      </c>
      <c r="D383" t="s">
        <v>59</v>
      </c>
      <c r="E383" s="7">
        <v>0</v>
      </c>
    </row>
    <row r="384" spans="1:5">
      <c r="A384" t="s">
        <v>52</v>
      </c>
      <c r="B384" t="s">
        <v>97</v>
      </c>
      <c r="C384" t="s">
        <v>28</v>
      </c>
      <c r="D384" t="s">
        <v>59</v>
      </c>
      <c r="E384" s="7">
        <v>1.4999999999999999E-2</v>
      </c>
    </row>
    <row r="385" spans="1:5">
      <c r="A385" t="s">
        <v>52</v>
      </c>
      <c r="B385" t="s">
        <v>97</v>
      </c>
      <c r="C385" t="s">
        <v>29</v>
      </c>
      <c r="D385" t="s">
        <v>59</v>
      </c>
      <c r="E385" s="7">
        <v>1.4999999999999999E-2</v>
      </c>
    </row>
    <row r="386" spans="1:5">
      <c r="A386" t="s">
        <v>52</v>
      </c>
      <c r="B386" t="s">
        <v>97</v>
      </c>
      <c r="C386" t="s">
        <v>85</v>
      </c>
      <c r="D386" t="s">
        <v>59</v>
      </c>
      <c r="E386" s="7">
        <v>0</v>
      </c>
    </row>
    <row r="387" spans="1:5">
      <c r="A387" t="s">
        <v>52</v>
      </c>
      <c r="B387" t="s">
        <v>97</v>
      </c>
      <c r="C387" t="s">
        <v>86</v>
      </c>
      <c r="D387" t="s">
        <v>59</v>
      </c>
      <c r="E387" s="7">
        <v>0</v>
      </c>
    </row>
    <row r="388" spans="1:5">
      <c r="A388" t="s">
        <v>52</v>
      </c>
      <c r="B388" t="s">
        <v>97</v>
      </c>
      <c r="C388" t="s">
        <v>2</v>
      </c>
      <c r="D388" t="s">
        <v>60</v>
      </c>
      <c r="E388" s="7">
        <v>0</v>
      </c>
    </row>
    <row r="389" spans="1:5">
      <c r="A389" t="s">
        <v>52</v>
      </c>
      <c r="B389" t="s">
        <v>97</v>
      </c>
      <c r="C389" t="s">
        <v>3</v>
      </c>
      <c r="D389" t="s">
        <v>60</v>
      </c>
      <c r="E389" s="7">
        <v>0</v>
      </c>
    </row>
    <row r="390" spans="1:5">
      <c r="A390" t="s">
        <v>52</v>
      </c>
      <c r="B390" t="s">
        <v>97</v>
      </c>
      <c r="C390" t="s">
        <v>27</v>
      </c>
      <c r="D390" t="s">
        <v>60</v>
      </c>
      <c r="E390" s="7">
        <v>0.30000000000000004</v>
      </c>
    </row>
    <row r="391" spans="1:5">
      <c r="A391" t="s">
        <v>52</v>
      </c>
      <c r="B391" t="s">
        <v>97</v>
      </c>
      <c r="C391" t="s">
        <v>28</v>
      </c>
      <c r="D391" t="s">
        <v>60</v>
      </c>
      <c r="E391" s="7">
        <v>9.9999999999999978E-2</v>
      </c>
    </row>
    <row r="392" spans="1:5">
      <c r="A392" t="s">
        <v>52</v>
      </c>
      <c r="B392" t="s">
        <v>97</v>
      </c>
      <c r="C392" t="s">
        <v>29</v>
      </c>
      <c r="D392" t="s">
        <v>60</v>
      </c>
      <c r="E392" s="7">
        <v>0</v>
      </c>
    </row>
    <row r="393" spans="1:5">
      <c r="A393" t="s">
        <v>52</v>
      </c>
      <c r="B393" t="s">
        <v>97</v>
      </c>
      <c r="C393" t="s">
        <v>85</v>
      </c>
      <c r="D393" t="s">
        <v>60</v>
      </c>
      <c r="E393" s="7">
        <v>0</v>
      </c>
    </row>
    <row r="394" spans="1:5">
      <c r="A394" t="s">
        <v>52</v>
      </c>
      <c r="B394" t="s">
        <v>97</v>
      </c>
      <c r="C394" t="s">
        <v>86</v>
      </c>
      <c r="D394" t="s">
        <v>60</v>
      </c>
      <c r="E394" s="7">
        <v>0</v>
      </c>
    </row>
    <row r="395" spans="1:5">
      <c r="A395" t="s">
        <v>52</v>
      </c>
      <c r="B395" t="s">
        <v>97</v>
      </c>
      <c r="C395" t="s">
        <v>2</v>
      </c>
      <c r="D395" t="s">
        <v>61</v>
      </c>
      <c r="E395" s="7">
        <v>2.7577366820900333E-2</v>
      </c>
    </row>
    <row r="396" spans="1:5">
      <c r="A396" t="s">
        <v>52</v>
      </c>
      <c r="B396" t="s">
        <v>97</v>
      </c>
      <c r="C396" t="s">
        <v>3</v>
      </c>
      <c r="D396" t="s">
        <v>61</v>
      </c>
      <c r="E396" s="7">
        <v>0</v>
      </c>
    </row>
    <row r="397" spans="1:5">
      <c r="A397" t="s">
        <v>52</v>
      </c>
      <c r="B397" t="s">
        <v>97</v>
      </c>
      <c r="C397" t="s">
        <v>27</v>
      </c>
      <c r="D397" t="s">
        <v>61</v>
      </c>
      <c r="E397" s="7">
        <v>0.26521220711487459</v>
      </c>
    </row>
    <row r="398" spans="1:5">
      <c r="A398" t="s">
        <v>52</v>
      </c>
      <c r="B398" t="s">
        <v>97</v>
      </c>
      <c r="C398" t="s">
        <v>28</v>
      </c>
      <c r="D398" t="s">
        <v>61</v>
      </c>
      <c r="E398" s="7">
        <v>4.1218833528475149E-2</v>
      </c>
    </row>
    <row r="399" spans="1:5">
      <c r="A399" t="s">
        <v>52</v>
      </c>
      <c r="B399" t="s">
        <v>97</v>
      </c>
      <c r="C399" t="s">
        <v>29</v>
      </c>
      <c r="D399" t="s">
        <v>61</v>
      </c>
      <c r="E399" s="7">
        <v>0.23599159253574997</v>
      </c>
    </row>
    <row r="400" spans="1:5">
      <c r="A400" t="s">
        <v>52</v>
      </c>
      <c r="B400" t="s">
        <v>97</v>
      </c>
      <c r="C400" t="s">
        <v>85</v>
      </c>
      <c r="D400" t="s">
        <v>61</v>
      </c>
      <c r="E400" s="7">
        <v>0</v>
      </c>
    </row>
    <row r="401" spans="1:5">
      <c r="A401" t="s">
        <v>52</v>
      </c>
      <c r="B401" t="s">
        <v>97</v>
      </c>
      <c r="C401" t="s">
        <v>86</v>
      </c>
      <c r="D401" t="s">
        <v>61</v>
      </c>
      <c r="E401" s="7">
        <v>0</v>
      </c>
    </row>
    <row r="402" spans="1:5">
      <c r="A402" t="s">
        <v>52</v>
      </c>
      <c r="B402" t="s">
        <v>106</v>
      </c>
      <c r="C402" t="s">
        <v>2</v>
      </c>
      <c r="D402" t="s">
        <v>56</v>
      </c>
      <c r="E402" s="7">
        <v>0</v>
      </c>
    </row>
    <row r="403" spans="1:5">
      <c r="A403" t="s">
        <v>52</v>
      </c>
      <c r="B403" t="s">
        <v>106</v>
      </c>
      <c r="C403" t="s">
        <v>3</v>
      </c>
      <c r="D403" t="s">
        <v>56</v>
      </c>
      <c r="E403" s="7">
        <v>0</v>
      </c>
    </row>
    <row r="404" spans="1:5">
      <c r="A404" t="s">
        <v>52</v>
      </c>
      <c r="B404" t="s">
        <v>106</v>
      </c>
      <c r="C404" t="s">
        <v>27</v>
      </c>
      <c r="D404" t="s">
        <v>56</v>
      </c>
      <c r="E404" s="7">
        <v>0</v>
      </c>
    </row>
    <row r="405" spans="1:5">
      <c r="A405" t="s">
        <v>52</v>
      </c>
      <c r="B405" t="s">
        <v>106</v>
      </c>
      <c r="C405" t="s">
        <v>28</v>
      </c>
      <c r="D405" t="s">
        <v>56</v>
      </c>
      <c r="E405" s="7">
        <v>0.05</v>
      </c>
    </row>
    <row r="406" spans="1:5">
      <c r="A406" t="s">
        <v>52</v>
      </c>
      <c r="B406" t="s">
        <v>106</v>
      </c>
      <c r="C406" t="s">
        <v>29</v>
      </c>
      <c r="D406" t="s">
        <v>56</v>
      </c>
      <c r="E406" s="7">
        <v>0.05</v>
      </c>
    </row>
    <row r="407" spans="1:5">
      <c r="A407" t="s">
        <v>52</v>
      </c>
      <c r="B407" t="s">
        <v>106</v>
      </c>
      <c r="C407" t="s">
        <v>85</v>
      </c>
      <c r="D407" t="s">
        <v>56</v>
      </c>
      <c r="E407" s="7">
        <v>0</v>
      </c>
    </row>
    <row r="408" spans="1:5">
      <c r="A408" t="s">
        <v>52</v>
      </c>
      <c r="B408" t="s">
        <v>106</v>
      </c>
      <c r="C408" t="s">
        <v>86</v>
      </c>
      <c r="D408" t="s">
        <v>56</v>
      </c>
      <c r="E408" s="7">
        <v>0</v>
      </c>
    </row>
    <row r="409" spans="1:5">
      <c r="A409" t="s">
        <v>52</v>
      </c>
      <c r="B409" t="s">
        <v>106</v>
      </c>
      <c r="C409" t="s">
        <v>2</v>
      </c>
      <c r="D409" t="s">
        <v>57</v>
      </c>
      <c r="E409" s="7">
        <v>0</v>
      </c>
    </row>
    <row r="410" spans="1:5">
      <c r="A410" t="s">
        <v>52</v>
      </c>
      <c r="B410" t="s">
        <v>106</v>
      </c>
      <c r="C410" t="s">
        <v>3</v>
      </c>
      <c r="D410" t="s">
        <v>57</v>
      </c>
      <c r="E410" s="7">
        <v>0</v>
      </c>
    </row>
    <row r="411" spans="1:5">
      <c r="A411" t="s">
        <v>52</v>
      </c>
      <c r="B411" t="s">
        <v>106</v>
      </c>
      <c r="C411" t="s">
        <v>27</v>
      </c>
      <c r="D411" t="s">
        <v>57</v>
      </c>
      <c r="E411" s="7">
        <v>0.16666666666666666</v>
      </c>
    </row>
    <row r="412" spans="1:5">
      <c r="A412" t="s">
        <v>52</v>
      </c>
      <c r="B412" t="s">
        <v>106</v>
      </c>
      <c r="C412" t="s">
        <v>28</v>
      </c>
      <c r="D412" t="s">
        <v>57</v>
      </c>
      <c r="E412" s="7">
        <v>8.3333333333333343E-2</v>
      </c>
    </row>
    <row r="413" spans="1:5">
      <c r="A413" t="s">
        <v>52</v>
      </c>
      <c r="B413" t="s">
        <v>106</v>
      </c>
      <c r="C413" t="s">
        <v>29</v>
      </c>
      <c r="D413" t="s">
        <v>57</v>
      </c>
      <c r="E413" s="7">
        <v>0</v>
      </c>
    </row>
    <row r="414" spans="1:5">
      <c r="A414" t="s">
        <v>52</v>
      </c>
      <c r="B414" t="s">
        <v>106</v>
      </c>
      <c r="C414" t="s">
        <v>85</v>
      </c>
      <c r="D414" t="s">
        <v>57</v>
      </c>
      <c r="E414" s="7">
        <v>0</v>
      </c>
    </row>
    <row r="415" spans="1:5">
      <c r="A415" t="s">
        <v>52</v>
      </c>
      <c r="B415" t="s">
        <v>106</v>
      </c>
      <c r="C415" t="s">
        <v>86</v>
      </c>
      <c r="D415" t="s">
        <v>57</v>
      </c>
      <c r="E415" s="7">
        <v>0</v>
      </c>
    </row>
    <row r="416" spans="1:5">
      <c r="A416" t="s">
        <v>52</v>
      </c>
      <c r="B416" t="s">
        <v>106</v>
      </c>
      <c r="C416" t="s">
        <v>2</v>
      </c>
      <c r="D416" t="s">
        <v>58</v>
      </c>
      <c r="E416" s="7">
        <v>1.8799304623727417E-4</v>
      </c>
    </row>
    <row r="417" spans="1:5">
      <c r="A417" t="s">
        <v>52</v>
      </c>
      <c r="B417" t="s">
        <v>106</v>
      </c>
      <c r="C417" t="s">
        <v>3</v>
      </c>
      <c r="D417" t="s">
        <v>58</v>
      </c>
      <c r="E417" s="7">
        <v>2.7895742344885907E-4</v>
      </c>
    </row>
    <row r="418" spans="1:5">
      <c r="A418" t="s">
        <v>52</v>
      </c>
      <c r="B418" t="s">
        <v>106</v>
      </c>
      <c r="C418" t="s">
        <v>27</v>
      </c>
      <c r="D418" t="s">
        <v>58</v>
      </c>
      <c r="E418" s="7">
        <v>0.10425536605543725</v>
      </c>
    </row>
    <row r="419" spans="1:5">
      <c r="A419" t="s">
        <v>52</v>
      </c>
      <c r="B419" t="s">
        <v>106</v>
      </c>
      <c r="C419" t="s">
        <v>28</v>
      </c>
      <c r="D419" t="s">
        <v>58</v>
      </c>
      <c r="E419" s="7">
        <v>0.27172497409803825</v>
      </c>
    </row>
    <row r="420" spans="1:5">
      <c r="A420" t="s">
        <v>52</v>
      </c>
      <c r="B420" t="s">
        <v>106</v>
      </c>
      <c r="C420" t="s">
        <v>29</v>
      </c>
      <c r="D420" t="s">
        <v>58</v>
      </c>
      <c r="E420" s="7">
        <v>0.2735527093768384</v>
      </c>
    </row>
    <row r="421" spans="1:5">
      <c r="A421" t="s">
        <v>52</v>
      </c>
      <c r="B421" t="s">
        <v>106</v>
      </c>
      <c r="C421" t="s">
        <v>85</v>
      </c>
      <c r="D421" t="s">
        <v>58</v>
      </c>
      <c r="E421" s="7">
        <v>0</v>
      </c>
    </row>
    <row r="422" spans="1:5">
      <c r="A422" t="s">
        <v>52</v>
      </c>
      <c r="B422" t="s">
        <v>106</v>
      </c>
      <c r="C422" t="s">
        <v>86</v>
      </c>
      <c r="D422" t="s">
        <v>58</v>
      </c>
      <c r="E422" s="7">
        <v>0</v>
      </c>
    </row>
    <row r="423" spans="1:5">
      <c r="A423" t="s">
        <v>51</v>
      </c>
      <c r="B423" t="s">
        <v>97</v>
      </c>
      <c r="C423" t="s">
        <v>2</v>
      </c>
      <c r="D423" t="s">
        <v>59</v>
      </c>
      <c r="E423" s="7">
        <v>3.2305644505509025E-2</v>
      </c>
    </row>
    <row r="424" spans="1:5">
      <c r="A424" t="s">
        <v>51</v>
      </c>
      <c r="B424" t="s">
        <v>97</v>
      </c>
      <c r="C424" t="s">
        <v>3</v>
      </c>
      <c r="D424" t="s">
        <v>59</v>
      </c>
      <c r="E424" s="7">
        <v>0</v>
      </c>
    </row>
    <row r="425" spans="1:5">
      <c r="A425" t="s">
        <v>51</v>
      </c>
      <c r="B425" t="s">
        <v>97</v>
      </c>
      <c r="C425" t="s">
        <v>27</v>
      </c>
      <c r="D425" t="s">
        <v>59</v>
      </c>
      <c r="E425" s="7">
        <v>3.6570506376653669E-2</v>
      </c>
    </row>
    <row r="426" spans="1:5">
      <c r="A426" t="s">
        <v>51</v>
      </c>
      <c r="B426" t="s">
        <v>97</v>
      </c>
      <c r="C426" t="s">
        <v>28</v>
      </c>
      <c r="D426" t="s">
        <v>59</v>
      </c>
      <c r="E426" s="7">
        <v>5.1096716419112564E-2</v>
      </c>
    </row>
    <row r="427" spans="1:5">
      <c r="A427" t="s">
        <v>51</v>
      </c>
      <c r="B427" t="s">
        <v>97</v>
      </c>
      <c r="C427" t="s">
        <v>29</v>
      </c>
      <c r="D427" t="s">
        <v>59</v>
      </c>
      <c r="E427" s="7">
        <v>8.0027132698724746E-2</v>
      </c>
    </row>
    <row r="428" spans="1:5">
      <c r="A428" t="s">
        <v>51</v>
      </c>
      <c r="B428" t="s">
        <v>97</v>
      </c>
      <c r="C428" t="s">
        <v>85</v>
      </c>
      <c r="D428" t="s">
        <v>59</v>
      </c>
      <c r="E428" s="7">
        <v>0</v>
      </c>
    </row>
    <row r="429" spans="1:5">
      <c r="A429" t="s">
        <v>51</v>
      </c>
      <c r="B429" t="s">
        <v>97</v>
      </c>
      <c r="C429" t="s">
        <v>86</v>
      </c>
      <c r="D429" t="s">
        <v>59</v>
      </c>
      <c r="E429" s="7">
        <v>0</v>
      </c>
    </row>
    <row r="430" spans="1:5">
      <c r="A430" t="s">
        <v>51</v>
      </c>
      <c r="B430" t="s">
        <v>97</v>
      </c>
      <c r="C430" t="s">
        <v>2</v>
      </c>
      <c r="D430" t="s">
        <v>60</v>
      </c>
      <c r="E430" s="7">
        <v>0</v>
      </c>
    </row>
    <row r="431" spans="1:5">
      <c r="A431" t="s">
        <v>51</v>
      </c>
      <c r="B431" t="s">
        <v>97</v>
      </c>
      <c r="C431" t="s">
        <v>3</v>
      </c>
      <c r="D431" t="s">
        <v>60</v>
      </c>
      <c r="E431" s="7">
        <v>0</v>
      </c>
    </row>
    <row r="432" spans="1:5">
      <c r="A432" t="s">
        <v>51</v>
      </c>
      <c r="B432" t="s">
        <v>97</v>
      </c>
      <c r="C432" t="s">
        <v>27</v>
      </c>
      <c r="D432" t="s">
        <v>60</v>
      </c>
      <c r="E432" s="7">
        <v>0.17066236309105048</v>
      </c>
    </row>
    <row r="433" spans="1:5">
      <c r="A433" t="s">
        <v>51</v>
      </c>
      <c r="B433" t="s">
        <v>97</v>
      </c>
      <c r="C433" t="s">
        <v>28</v>
      </c>
      <c r="D433" t="s">
        <v>60</v>
      </c>
      <c r="E433" s="7">
        <v>2.9337636908949527E-2</v>
      </c>
    </row>
    <row r="434" spans="1:5">
      <c r="A434" t="s">
        <v>51</v>
      </c>
      <c r="B434" t="s">
        <v>97</v>
      </c>
      <c r="C434" t="s">
        <v>29</v>
      </c>
      <c r="D434" t="s">
        <v>60</v>
      </c>
      <c r="E434" s="7">
        <v>0</v>
      </c>
    </row>
    <row r="435" spans="1:5">
      <c r="A435" t="s">
        <v>51</v>
      </c>
      <c r="B435" t="s">
        <v>97</v>
      </c>
      <c r="C435" t="s">
        <v>85</v>
      </c>
      <c r="D435" t="s">
        <v>60</v>
      </c>
      <c r="E435" s="7">
        <v>0</v>
      </c>
    </row>
    <row r="436" spans="1:5">
      <c r="A436" t="s">
        <v>51</v>
      </c>
      <c r="B436" t="s">
        <v>97</v>
      </c>
      <c r="C436" t="s">
        <v>86</v>
      </c>
      <c r="D436" t="s">
        <v>60</v>
      </c>
      <c r="E436" s="7">
        <v>0</v>
      </c>
    </row>
    <row r="437" spans="1:5">
      <c r="A437" t="s">
        <v>51</v>
      </c>
      <c r="B437" t="s">
        <v>97</v>
      </c>
      <c r="C437" t="s">
        <v>2</v>
      </c>
      <c r="D437" t="s">
        <v>61</v>
      </c>
      <c r="E437" s="7">
        <v>0</v>
      </c>
    </row>
    <row r="438" spans="1:5">
      <c r="A438" t="s">
        <v>51</v>
      </c>
      <c r="B438" t="s">
        <v>97</v>
      </c>
      <c r="C438" t="s">
        <v>3</v>
      </c>
      <c r="D438" t="s">
        <v>61</v>
      </c>
      <c r="E438" s="7">
        <v>8.035278154870182E-5</v>
      </c>
    </row>
    <row r="439" spans="1:5">
      <c r="A439" t="s">
        <v>51</v>
      </c>
      <c r="B439" t="s">
        <v>97</v>
      </c>
      <c r="C439" t="s">
        <v>27</v>
      </c>
      <c r="D439" t="s">
        <v>61</v>
      </c>
      <c r="E439" s="7">
        <v>0.40227557014319032</v>
      </c>
    </row>
    <row r="440" spans="1:5">
      <c r="A440" t="s">
        <v>51</v>
      </c>
      <c r="B440" t="s">
        <v>97</v>
      </c>
      <c r="C440" t="s">
        <v>28</v>
      </c>
      <c r="D440" t="s">
        <v>61</v>
      </c>
      <c r="E440" s="7">
        <v>4.730743771971932E-2</v>
      </c>
    </row>
    <row r="441" spans="1:5">
      <c r="A441" t="s">
        <v>51</v>
      </c>
      <c r="B441" t="s">
        <v>97</v>
      </c>
      <c r="C441" t="s">
        <v>29</v>
      </c>
      <c r="D441" t="s">
        <v>61</v>
      </c>
      <c r="E441" s="7">
        <v>0.15033663935554173</v>
      </c>
    </row>
    <row r="442" spans="1:5">
      <c r="A442" t="s">
        <v>51</v>
      </c>
      <c r="B442" t="s">
        <v>97</v>
      </c>
      <c r="C442" t="s">
        <v>85</v>
      </c>
      <c r="D442" t="s">
        <v>61</v>
      </c>
      <c r="E442" s="7">
        <v>0</v>
      </c>
    </row>
    <row r="443" spans="1:5">
      <c r="A443" t="s">
        <v>51</v>
      </c>
      <c r="B443" t="s">
        <v>97</v>
      </c>
      <c r="C443" t="s">
        <v>86</v>
      </c>
      <c r="D443" t="s">
        <v>61</v>
      </c>
      <c r="E443" s="7">
        <v>0</v>
      </c>
    </row>
    <row r="444" spans="1:5">
      <c r="A444" t="s">
        <v>51</v>
      </c>
      <c r="B444" t="s">
        <v>106</v>
      </c>
      <c r="C444" t="s">
        <v>2</v>
      </c>
      <c r="D444" t="s">
        <v>56</v>
      </c>
      <c r="E444" s="7">
        <v>1.4999999999999999E-2</v>
      </c>
    </row>
    <row r="445" spans="1:5">
      <c r="A445" t="s">
        <v>51</v>
      </c>
      <c r="B445" t="s">
        <v>106</v>
      </c>
      <c r="C445" t="s">
        <v>3</v>
      </c>
      <c r="D445" t="s">
        <v>56</v>
      </c>
      <c r="E445" s="7">
        <v>0</v>
      </c>
    </row>
    <row r="446" spans="1:5">
      <c r="A446" t="s">
        <v>51</v>
      </c>
      <c r="B446" t="s">
        <v>106</v>
      </c>
      <c r="C446" t="s">
        <v>27</v>
      </c>
      <c r="D446" t="s">
        <v>56</v>
      </c>
      <c r="E446" s="7">
        <v>1.2E-2</v>
      </c>
    </row>
    <row r="447" spans="1:5">
      <c r="A447" t="s">
        <v>51</v>
      </c>
      <c r="B447" t="s">
        <v>106</v>
      </c>
      <c r="C447" t="s">
        <v>28</v>
      </c>
      <c r="D447" t="s">
        <v>56</v>
      </c>
      <c r="E447" s="7">
        <v>2.4E-2</v>
      </c>
    </row>
    <row r="448" spans="1:5">
      <c r="A448" t="s">
        <v>51</v>
      </c>
      <c r="B448" t="s">
        <v>106</v>
      </c>
      <c r="C448" t="s">
        <v>29</v>
      </c>
      <c r="D448" t="s">
        <v>56</v>
      </c>
      <c r="E448" s="7">
        <v>9.9000000000000005E-2</v>
      </c>
    </row>
    <row r="449" spans="1:5">
      <c r="A449" t="s">
        <v>51</v>
      </c>
      <c r="B449" t="s">
        <v>106</v>
      </c>
      <c r="C449" t="s">
        <v>85</v>
      </c>
      <c r="D449" t="s">
        <v>56</v>
      </c>
      <c r="E449" s="7">
        <v>0.14999999999999997</v>
      </c>
    </row>
    <row r="450" spans="1:5">
      <c r="A450" t="s">
        <v>51</v>
      </c>
      <c r="B450" t="s">
        <v>106</v>
      </c>
      <c r="C450" t="s">
        <v>86</v>
      </c>
      <c r="D450" t="s">
        <v>56</v>
      </c>
      <c r="E450" s="7">
        <v>0</v>
      </c>
    </row>
    <row r="451" spans="1:5">
      <c r="A451" t="s">
        <v>51</v>
      </c>
      <c r="B451" t="s">
        <v>106</v>
      </c>
      <c r="C451" t="s">
        <v>2</v>
      </c>
      <c r="D451" t="s">
        <v>57</v>
      </c>
      <c r="E451" s="7">
        <v>0</v>
      </c>
    </row>
    <row r="452" spans="1:5">
      <c r="A452" t="s">
        <v>51</v>
      </c>
      <c r="B452" t="s">
        <v>106</v>
      </c>
      <c r="C452" t="s">
        <v>3</v>
      </c>
      <c r="D452" t="s">
        <v>57</v>
      </c>
      <c r="E452" s="7">
        <v>0</v>
      </c>
    </row>
    <row r="453" spans="1:5">
      <c r="A453" t="s">
        <v>51</v>
      </c>
      <c r="B453" t="s">
        <v>106</v>
      </c>
      <c r="C453" t="s">
        <v>27</v>
      </c>
      <c r="D453" t="s">
        <v>57</v>
      </c>
      <c r="E453" s="7">
        <v>0.05</v>
      </c>
    </row>
    <row r="454" spans="1:5">
      <c r="A454" t="s">
        <v>51</v>
      </c>
      <c r="B454" t="s">
        <v>106</v>
      </c>
      <c r="C454" t="s">
        <v>28</v>
      </c>
      <c r="D454" t="s">
        <v>57</v>
      </c>
      <c r="E454" s="7">
        <v>0</v>
      </c>
    </row>
    <row r="455" spans="1:5">
      <c r="A455" t="s">
        <v>51</v>
      </c>
      <c r="B455" t="s">
        <v>106</v>
      </c>
      <c r="C455" t="s">
        <v>29</v>
      </c>
      <c r="D455" t="s">
        <v>57</v>
      </c>
      <c r="E455" s="7">
        <v>0</v>
      </c>
    </row>
    <row r="456" spans="1:5">
      <c r="A456" t="s">
        <v>51</v>
      </c>
      <c r="B456" t="s">
        <v>106</v>
      </c>
      <c r="C456" t="s">
        <v>85</v>
      </c>
      <c r="D456" t="s">
        <v>57</v>
      </c>
      <c r="E456" s="7">
        <v>0</v>
      </c>
    </row>
    <row r="457" spans="1:5">
      <c r="A457" t="s">
        <v>51</v>
      </c>
      <c r="B457" t="s">
        <v>106</v>
      </c>
      <c r="C457" t="s">
        <v>86</v>
      </c>
      <c r="D457" t="s">
        <v>57</v>
      </c>
      <c r="E457" s="7">
        <v>0</v>
      </c>
    </row>
    <row r="458" spans="1:5">
      <c r="A458" t="s">
        <v>51</v>
      </c>
      <c r="B458" t="s">
        <v>106</v>
      </c>
      <c r="C458" t="s">
        <v>2</v>
      </c>
      <c r="D458" t="s">
        <v>58</v>
      </c>
      <c r="E458" s="7">
        <v>3.5794922457700051E-3</v>
      </c>
    </row>
    <row r="459" spans="1:5">
      <c r="A459" t="s">
        <v>51</v>
      </c>
      <c r="B459" t="s">
        <v>106</v>
      </c>
      <c r="C459" t="s">
        <v>3</v>
      </c>
      <c r="D459" t="s">
        <v>58</v>
      </c>
      <c r="E459" s="7">
        <v>7.4430139994688957E-4</v>
      </c>
    </row>
    <row r="460" spans="1:5">
      <c r="A460" t="s">
        <v>51</v>
      </c>
      <c r="B460" t="s">
        <v>106</v>
      </c>
      <c r="C460" t="s">
        <v>27</v>
      </c>
      <c r="D460" t="s">
        <v>58</v>
      </c>
      <c r="E460" s="7">
        <v>0.17871442241901492</v>
      </c>
    </row>
    <row r="461" spans="1:5">
      <c r="A461" t="s">
        <v>51</v>
      </c>
      <c r="B461" t="s">
        <v>106</v>
      </c>
      <c r="C461" t="s">
        <v>28</v>
      </c>
      <c r="D461" t="s">
        <v>58</v>
      </c>
      <c r="E461" s="7">
        <v>8.6668387432605465E-2</v>
      </c>
    </row>
    <row r="462" spans="1:5">
      <c r="A462" t="s">
        <v>51</v>
      </c>
      <c r="B462" t="s">
        <v>106</v>
      </c>
      <c r="C462" t="s">
        <v>29</v>
      </c>
      <c r="D462" t="s">
        <v>58</v>
      </c>
      <c r="E462" s="7">
        <v>0.15942682092253299</v>
      </c>
    </row>
    <row r="463" spans="1:5">
      <c r="A463" t="s">
        <v>51</v>
      </c>
      <c r="B463" t="s">
        <v>106</v>
      </c>
      <c r="C463" t="s">
        <v>85</v>
      </c>
      <c r="D463" t="s">
        <v>58</v>
      </c>
      <c r="E463" s="7">
        <v>0.22086657558012984</v>
      </c>
    </row>
    <row r="464" spans="1:5">
      <c r="A464" t="s">
        <v>51</v>
      </c>
      <c r="B464" t="s">
        <v>106</v>
      </c>
      <c r="C464" t="s">
        <v>86</v>
      </c>
      <c r="D464" t="s">
        <v>58</v>
      </c>
      <c r="E464" s="7">
        <v>0</v>
      </c>
    </row>
    <row r="465" spans="1:5">
      <c r="A465" t="s">
        <v>88</v>
      </c>
      <c r="B465" t="s">
        <v>97</v>
      </c>
      <c r="C465" t="s">
        <v>2</v>
      </c>
      <c r="D465" t="s">
        <v>59</v>
      </c>
      <c r="E465" s="7">
        <v>1.7251119020152025E-2</v>
      </c>
    </row>
    <row r="466" spans="1:5">
      <c r="A466" t="s">
        <v>88</v>
      </c>
      <c r="B466" t="s">
        <v>97</v>
      </c>
      <c r="C466" t="s">
        <v>3</v>
      </c>
      <c r="D466" t="s">
        <v>59</v>
      </c>
      <c r="E466" s="7">
        <v>0</v>
      </c>
    </row>
    <row r="467" spans="1:5">
      <c r="A467" t="s">
        <v>88</v>
      </c>
      <c r="B467" t="s">
        <v>97</v>
      </c>
      <c r="C467" t="s">
        <v>27</v>
      </c>
      <c r="D467" t="s">
        <v>59</v>
      </c>
      <c r="E467" s="7">
        <v>5.2248112714507484E-3</v>
      </c>
    </row>
    <row r="468" spans="1:5">
      <c r="A468" t="s">
        <v>88</v>
      </c>
      <c r="B468" t="s">
        <v>97</v>
      </c>
      <c r="C468" t="s">
        <v>28</v>
      </c>
      <c r="D468" t="s">
        <v>59</v>
      </c>
      <c r="E468" s="7">
        <v>0.28679306604989596</v>
      </c>
    </row>
    <row r="469" spans="1:5">
      <c r="A469" t="s">
        <v>88</v>
      </c>
      <c r="B469" t="s">
        <v>97</v>
      </c>
      <c r="C469" t="s">
        <v>29</v>
      </c>
      <c r="D469" t="s">
        <v>59</v>
      </c>
      <c r="E469" s="7">
        <v>0</v>
      </c>
    </row>
    <row r="470" spans="1:5">
      <c r="A470" t="s">
        <v>88</v>
      </c>
      <c r="B470" t="s">
        <v>97</v>
      </c>
      <c r="C470" t="s">
        <v>85</v>
      </c>
      <c r="D470" t="s">
        <v>59</v>
      </c>
      <c r="E470" s="7">
        <v>0</v>
      </c>
    </row>
    <row r="471" spans="1:5">
      <c r="A471" t="s">
        <v>88</v>
      </c>
      <c r="B471" t="s">
        <v>97</v>
      </c>
      <c r="C471" t="s">
        <v>86</v>
      </c>
      <c r="D471" t="s">
        <v>59</v>
      </c>
      <c r="E471" s="7">
        <v>0.27073100365850122</v>
      </c>
    </row>
    <row r="472" spans="1:5">
      <c r="A472" t="s">
        <v>88</v>
      </c>
      <c r="B472" t="s">
        <v>97</v>
      </c>
      <c r="C472" t="s">
        <v>2</v>
      </c>
      <c r="D472" t="s">
        <v>60</v>
      </c>
      <c r="E472" s="7">
        <v>0</v>
      </c>
    </row>
    <row r="473" spans="1:5">
      <c r="A473" t="s">
        <v>88</v>
      </c>
      <c r="B473" t="s">
        <v>97</v>
      </c>
      <c r="C473" t="s">
        <v>3</v>
      </c>
      <c r="D473" t="s">
        <v>60</v>
      </c>
      <c r="E473" s="7">
        <v>0</v>
      </c>
    </row>
    <row r="474" spans="1:5">
      <c r="A474" t="s">
        <v>88</v>
      </c>
      <c r="B474" t="s">
        <v>97</v>
      </c>
      <c r="C474" t="s">
        <v>27</v>
      </c>
      <c r="D474" t="s">
        <v>60</v>
      </c>
      <c r="E474" s="7">
        <v>1E-3</v>
      </c>
    </row>
    <row r="475" spans="1:5">
      <c r="A475" t="s">
        <v>88</v>
      </c>
      <c r="B475" t="s">
        <v>97</v>
      </c>
      <c r="C475" t="s">
        <v>28</v>
      </c>
      <c r="D475" t="s">
        <v>60</v>
      </c>
      <c r="E475" s="7">
        <v>0</v>
      </c>
    </row>
    <row r="476" spans="1:5">
      <c r="A476" t="s">
        <v>88</v>
      </c>
      <c r="B476" t="s">
        <v>97</v>
      </c>
      <c r="C476" t="s">
        <v>29</v>
      </c>
      <c r="D476" t="s">
        <v>60</v>
      </c>
      <c r="E476" s="7">
        <v>0</v>
      </c>
    </row>
    <row r="477" spans="1:5">
      <c r="A477" t="s">
        <v>88</v>
      </c>
      <c r="B477" t="s">
        <v>97</v>
      </c>
      <c r="C477" t="s">
        <v>85</v>
      </c>
      <c r="D477" t="s">
        <v>60</v>
      </c>
      <c r="E477" s="7">
        <v>0</v>
      </c>
    </row>
    <row r="478" spans="1:5">
      <c r="A478" t="s">
        <v>88</v>
      </c>
      <c r="B478" t="s">
        <v>97</v>
      </c>
      <c r="C478" t="s">
        <v>86</v>
      </c>
      <c r="D478" t="s">
        <v>60</v>
      </c>
      <c r="E478" s="7">
        <v>0</v>
      </c>
    </row>
    <row r="479" spans="1:5">
      <c r="A479" t="s">
        <v>88</v>
      </c>
      <c r="B479" t="s">
        <v>97</v>
      </c>
      <c r="C479" t="s">
        <v>2</v>
      </c>
      <c r="D479" t="s">
        <v>61</v>
      </c>
      <c r="E479" s="7">
        <v>0</v>
      </c>
    </row>
    <row r="480" spans="1:5">
      <c r="A480" t="s">
        <v>88</v>
      </c>
      <c r="B480" t="s">
        <v>97</v>
      </c>
      <c r="C480" t="s">
        <v>3</v>
      </c>
      <c r="D480" t="s">
        <v>61</v>
      </c>
      <c r="E480" s="7">
        <v>3.7165426303357715E-2</v>
      </c>
    </row>
    <row r="481" spans="1:5">
      <c r="A481" t="s">
        <v>88</v>
      </c>
      <c r="B481" t="s">
        <v>97</v>
      </c>
      <c r="C481" t="s">
        <v>27</v>
      </c>
      <c r="D481" t="s">
        <v>61</v>
      </c>
      <c r="E481" s="7">
        <v>0.16793556444357427</v>
      </c>
    </row>
    <row r="482" spans="1:5">
      <c r="A482" t="s">
        <v>88</v>
      </c>
      <c r="B482" t="s">
        <v>97</v>
      </c>
      <c r="C482" t="s">
        <v>28</v>
      </c>
      <c r="D482" t="s">
        <v>61</v>
      </c>
      <c r="E482" s="7">
        <v>4.853150452096755E-2</v>
      </c>
    </row>
    <row r="483" spans="1:5">
      <c r="A483" t="s">
        <v>88</v>
      </c>
      <c r="B483" t="s">
        <v>97</v>
      </c>
      <c r="C483" t="s">
        <v>29</v>
      </c>
      <c r="D483" t="s">
        <v>61</v>
      </c>
      <c r="E483" s="7">
        <v>0.16536750473210052</v>
      </c>
    </row>
    <row r="484" spans="1:5">
      <c r="A484" t="s">
        <v>88</v>
      </c>
      <c r="B484" t="s">
        <v>97</v>
      </c>
      <c r="C484" t="s">
        <v>85</v>
      </c>
      <c r="D484" t="s">
        <v>61</v>
      </c>
      <c r="E484" s="7">
        <v>0</v>
      </c>
    </row>
    <row r="485" spans="1:5">
      <c r="A485" t="s">
        <v>88</v>
      </c>
      <c r="B485" t="s">
        <v>97</v>
      </c>
      <c r="C485" t="s">
        <v>86</v>
      </c>
      <c r="D485" t="s">
        <v>61</v>
      </c>
      <c r="E485" s="7">
        <v>0</v>
      </c>
    </row>
    <row r="486" spans="1:5">
      <c r="A486" t="s">
        <v>88</v>
      </c>
      <c r="B486" t="s">
        <v>106</v>
      </c>
      <c r="C486" t="s">
        <v>2</v>
      </c>
      <c r="D486" t="s">
        <v>56</v>
      </c>
      <c r="E486" s="7">
        <v>2.2766198552647145E-2</v>
      </c>
    </row>
    <row r="487" spans="1:5">
      <c r="A487" t="s">
        <v>88</v>
      </c>
      <c r="B487" t="s">
        <v>106</v>
      </c>
      <c r="C487" t="s">
        <v>3</v>
      </c>
      <c r="D487" t="s">
        <v>56</v>
      </c>
      <c r="E487" s="7">
        <v>0</v>
      </c>
    </row>
    <row r="488" spans="1:5">
      <c r="A488" t="s">
        <v>88</v>
      </c>
      <c r="B488" t="s">
        <v>106</v>
      </c>
      <c r="C488" t="s">
        <v>27</v>
      </c>
      <c r="D488" t="s">
        <v>56</v>
      </c>
      <c r="E488" s="7">
        <v>4.9584129989422958E-3</v>
      </c>
    </row>
    <row r="489" spans="1:5">
      <c r="A489" t="s">
        <v>88</v>
      </c>
      <c r="B489" t="s">
        <v>106</v>
      </c>
      <c r="C489" t="s">
        <v>28</v>
      </c>
      <c r="D489" t="s">
        <v>56</v>
      </c>
      <c r="E489" s="7">
        <v>0.18521013069158759</v>
      </c>
    </row>
    <row r="490" spans="1:5">
      <c r="A490" t="s">
        <v>88</v>
      </c>
      <c r="B490" t="s">
        <v>106</v>
      </c>
      <c r="C490" t="s">
        <v>29</v>
      </c>
      <c r="D490" t="s">
        <v>56</v>
      </c>
      <c r="E490" s="7">
        <v>0</v>
      </c>
    </row>
    <row r="491" spans="1:5">
      <c r="A491" t="s">
        <v>88</v>
      </c>
      <c r="B491" t="s">
        <v>106</v>
      </c>
      <c r="C491" t="s">
        <v>85</v>
      </c>
      <c r="D491" t="s">
        <v>56</v>
      </c>
      <c r="E491" s="7">
        <v>0</v>
      </c>
    </row>
    <row r="492" spans="1:5">
      <c r="A492" t="s">
        <v>88</v>
      </c>
      <c r="B492" t="s">
        <v>106</v>
      </c>
      <c r="C492" t="s">
        <v>86</v>
      </c>
      <c r="D492" t="s">
        <v>56</v>
      </c>
      <c r="E492" s="7">
        <v>0.36706525775682292</v>
      </c>
    </row>
    <row r="493" spans="1:5">
      <c r="A493" t="s">
        <v>88</v>
      </c>
      <c r="B493" t="s">
        <v>106</v>
      </c>
      <c r="C493" t="s">
        <v>2</v>
      </c>
      <c r="D493" t="s">
        <v>57</v>
      </c>
      <c r="E493" s="7">
        <v>0</v>
      </c>
    </row>
    <row r="494" spans="1:5">
      <c r="A494" t="s">
        <v>88</v>
      </c>
      <c r="B494" t="s">
        <v>106</v>
      </c>
      <c r="C494" t="s">
        <v>3</v>
      </c>
      <c r="D494" t="s">
        <v>57</v>
      </c>
      <c r="E494" s="7">
        <v>0</v>
      </c>
    </row>
    <row r="495" spans="1:5">
      <c r="A495" t="s">
        <v>88</v>
      </c>
      <c r="B495" t="s">
        <v>106</v>
      </c>
      <c r="C495" t="s">
        <v>27</v>
      </c>
      <c r="D495" t="s">
        <v>57</v>
      </c>
      <c r="E495" s="7">
        <v>1E-3</v>
      </c>
    </row>
    <row r="496" spans="1:5">
      <c r="A496" t="s">
        <v>88</v>
      </c>
      <c r="B496" t="s">
        <v>106</v>
      </c>
      <c r="C496" t="s">
        <v>28</v>
      </c>
      <c r="D496" t="s">
        <v>57</v>
      </c>
      <c r="E496" s="7">
        <v>0</v>
      </c>
    </row>
    <row r="497" spans="1:5">
      <c r="A497" t="s">
        <v>88</v>
      </c>
      <c r="B497" t="s">
        <v>106</v>
      </c>
      <c r="C497" t="s">
        <v>29</v>
      </c>
      <c r="D497" t="s">
        <v>57</v>
      </c>
      <c r="E497" s="7">
        <v>0</v>
      </c>
    </row>
    <row r="498" spans="1:5">
      <c r="A498" t="s">
        <v>88</v>
      </c>
      <c r="B498" t="s">
        <v>106</v>
      </c>
      <c r="C498" t="s">
        <v>85</v>
      </c>
      <c r="D498" t="s">
        <v>57</v>
      </c>
      <c r="E498" s="7">
        <v>0</v>
      </c>
    </row>
    <row r="499" spans="1:5">
      <c r="A499" t="s">
        <v>88</v>
      </c>
      <c r="B499" t="s">
        <v>106</v>
      </c>
      <c r="C499" t="s">
        <v>86</v>
      </c>
      <c r="D499" t="s">
        <v>57</v>
      </c>
      <c r="E499" s="7">
        <v>0</v>
      </c>
    </row>
    <row r="500" spans="1:5">
      <c r="A500" t="s">
        <v>88</v>
      </c>
      <c r="B500" t="s">
        <v>106</v>
      </c>
      <c r="C500" t="s">
        <v>2</v>
      </c>
      <c r="D500" t="s">
        <v>58</v>
      </c>
      <c r="E500" s="7">
        <v>0</v>
      </c>
    </row>
    <row r="501" spans="1:5">
      <c r="A501" t="s">
        <v>88</v>
      </c>
      <c r="B501" t="s">
        <v>106</v>
      </c>
      <c r="C501" t="s">
        <v>3</v>
      </c>
      <c r="D501" t="s">
        <v>58</v>
      </c>
      <c r="E501" s="7">
        <v>2.6179868565332512E-2</v>
      </c>
    </row>
    <row r="502" spans="1:5">
      <c r="A502" t="s">
        <v>88</v>
      </c>
      <c r="B502" t="s">
        <v>106</v>
      </c>
      <c r="C502" t="s">
        <v>27</v>
      </c>
      <c r="D502" t="s">
        <v>58</v>
      </c>
      <c r="E502" s="7">
        <v>9.3209846979903657E-2</v>
      </c>
    </row>
    <row r="503" spans="1:5">
      <c r="A503" t="s">
        <v>88</v>
      </c>
      <c r="B503" t="s">
        <v>106</v>
      </c>
      <c r="C503" t="s">
        <v>28</v>
      </c>
      <c r="D503" t="s">
        <v>58</v>
      </c>
      <c r="E503" s="7">
        <v>0.24727021202984251</v>
      </c>
    </row>
    <row r="504" spans="1:5">
      <c r="A504" t="s">
        <v>88</v>
      </c>
      <c r="B504" t="s">
        <v>106</v>
      </c>
      <c r="C504" t="s">
        <v>29</v>
      </c>
      <c r="D504" t="s">
        <v>58</v>
      </c>
      <c r="E504" s="7">
        <v>5.234007242492137E-2</v>
      </c>
    </row>
    <row r="505" spans="1:5">
      <c r="A505" t="s">
        <v>88</v>
      </c>
      <c r="B505" t="s">
        <v>106</v>
      </c>
      <c r="C505" t="s">
        <v>85</v>
      </c>
      <c r="D505" t="s">
        <v>58</v>
      </c>
      <c r="E505" s="7">
        <v>0</v>
      </c>
    </row>
    <row r="506" spans="1:5">
      <c r="A506" t="s">
        <v>88</v>
      </c>
      <c r="B506" t="s">
        <v>106</v>
      </c>
      <c r="C506" t="s">
        <v>86</v>
      </c>
      <c r="D506" t="s">
        <v>58</v>
      </c>
      <c r="E506" s="7">
        <v>0</v>
      </c>
    </row>
    <row r="507" spans="1:5">
      <c r="A507" t="s">
        <v>45</v>
      </c>
      <c r="B507" t="s">
        <v>97</v>
      </c>
      <c r="C507" t="s">
        <v>2</v>
      </c>
      <c r="D507" t="s">
        <v>59</v>
      </c>
      <c r="E507" s="7">
        <v>2.3325133778488466E-4</v>
      </c>
    </row>
    <row r="508" spans="1:5">
      <c r="A508" t="s">
        <v>45</v>
      </c>
      <c r="B508" t="s">
        <v>97</v>
      </c>
      <c r="C508" t="s">
        <v>3</v>
      </c>
      <c r="D508" t="s">
        <v>59</v>
      </c>
      <c r="E508" s="7">
        <v>0.14452478171673874</v>
      </c>
    </row>
    <row r="509" spans="1:5">
      <c r="A509" t="s">
        <v>45</v>
      </c>
      <c r="B509" t="s">
        <v>97</v>
      </c>
      <c r="C509" t="s">
        <v>27</v>
      </c>
      <c r="D509" t="s">
        <v>59</v>
      </c>
      <c r="E509" s="7">
        <v>1.4808960977489101E-2</v>
      </c>
    </row>
    <row r="510" spans="1:5">
      <c r="A510" t="s">
        <v>45</v>
      </c>
      <c r="B510" t="s">
        <v>97</v>
      </c>
      <c r="C510" t="s">
        <v>28</v>
      </c>
      <c r="D510" t="s">
        <v>59</v>
      </c>
      <c r="E510" s="7">
        <v>4.3453830873787833E-2</v>
      </c>
    </row>
    <row r="511" spans="1:5">
      <c r="A511" t="s">
        <v>45</v>
      </c>
      <c r="B511" t="s">
        <v>97</v>
      </c>
      <c r="C511" t="s">
        <v>29</v>
      </c>
      <c r="D511" t="s">
        <v>59</v>
      </c>
      <c r="E511" s="7">
        <v>0.22095050871880634</v>
      </c>
    </row>
    <row r="512" spans="1:5">
      <c r="A512" t="s">
        <v>45</v>
      </c>
      <c r="B512" t="s">
        <v>97</v>
      </c>
      <c r="C512" t="s">
        <v>85</v>
      </c>
      <c r="D512" t="s">
        <v>59</v>
      </c>
      <c r="E512" s="7">
        <v>0</v>
      </c>
    </row>
    <row r="513" spans="1:5">
      <c r="A513" t="s">
        <v>45</v>
      </c>
      <c r="B513" t="s">
        <v>97</v>
      </c>
      <c r="C513" t="s">
        <v>86</v>
      </c>
      <c r="D513" t="s">
        <v>59</v>
      </c>
      <c r="E513" s="7">
        <v>3.8039217494144614E-2</v>
      </c>
    </row>
    <row r="514" spans="1:5">
      <c r="A514" t="s">
        <v>45</v>
      </c>
      <c r="B514" t="s">
        <v>97</v>
      </c>
      <c r="C514" t="s">
        <v>2</v>
      </c>
      <c r="D514" t="s">
        <v>60</v>
      </c>
      <c r="E514" s="7">
        <v>0</v>
      </c>
    </row>
    <row r="515" spans="1:5">
      <c r="A515" t="s">
        <v>45</v>
      </c>
      <c r="B515" t="s">
        <v>97</v>
      </c>
      <c r="C515" t="s">
        <v>3</v>
      </c>
      <c r="D515" t="s">
        <v>60</v>
      </c>
      <c r="E515" s="7">
        <v>0</v>
      </c>
    </row>
    <row r="516" spans="1:5">
      <c r="A516" t="s">
        <v>45</v>
      </c>
      <c r="B516" t="s">
        <v>97</v>
      </c>
      <c r="C516" t="s">
        <v>27</v>
      </c>
      <c r="D516" t="s">
        <v>60</v>
      </c>
      <c r="E516" s="7">
        <v>0.13100868836589089</v>
      </c>
    </row>
    <row r="517" spans="1:5">
      <c r="A517" t="s">
        <v>45</v>
      </c>
      <c r="B517" t="s">
        <v>97</v>
      </c>
      <c r="C517" t="s">
        <v>28</v>
      </c>
      <c r="D517" t="s">
        <v>60</v>
      </c>
      <c r="E517" s="7">
        <v>0</v>
      </c>
    </row>
    <row r="518" spans="1:5">
      <c r="A518" t="s">
        <v>45</v>
      </c>
      <c r="B518" t="s">
        <v>97</v>
      </c>
      <c r="C518" t="s">
        <v>29</v>
      </c>
      <c r="D518" t="s">
        <v>60</v>
      </c>
      <c r="E518" s="7">
        <v>0</v>
      </c>
    </row>
    <row r="519" spans="1:5">
      <c r="A519" t="s">
        <v>45</v>
      </c>
      <c r="B519" t="s">
        <v>97</v>
      </c>
      <c r="C519" t="s">
        <v>85</v>
      </c>
      <c r="D519" t="s">
        <v>60</v>
      </c>
      <c r="E519" s="7">
        <v>0</v>
      </c>
    </row>
    <row r="520" spans="1:5">
      <c r="A520" t="s">
        <v>45</v>
      </c>
      <c r="B520" t="s">
        <v>97</v>
      </c>
      <c r="C520" t="s">
        <v>86</v>
      </c>
      <c r="D520" t="s">
        <v>60</v>
      </c>
      <c r="E520" s="7">
        <v>0</v>
      </c>
    </row>
    <row r="521" spans="1:5">
      <c r="A521" t="s">
        <v>45</v>
      </c>
      <c r="B521" t="s">
        <v>97</v>
      </c>
      <c r="C521" t="s">
        <v>2</v>
      </c>
      <c r="D521" t="s">
        <v>61</v>
      </c>
      <c r="E521" s="7">
        <v>1.5573911368905893E-2</v>
      </c>
    </row>
    <row r="522" spans="1:5">
      <c r="A522" t="s">
        <v>45</v>
      </c>
      <c r="B522" t="s">
        <v>97</v>
      </c>
      <c r="C522" t="s">
        <v>3</v>
      </c>
      <c r="D522" t="s">
        <v>61</v>
      </c>
      <c r="E522" s="7">
        <v>4.9200005287727083E-2</v>
      </c>
    </row>
    <row r="523" spans="1:5">
      <c r="A523" t="s">
        <v>45</v>
      </c>
      <c r="B523" t="s">
        <v>97</v>
      </c>
      <c r="C523" t="s">
        <v>27</v>
      </c>
      <c r="D523" t="s">
        <v>61</v>
      </c>
      <c r="E523" s="7">
        <v>0.19847999127548319</v>
      </c>
    </row>
    <row r="524" spans="1:5">
      <c r="A524" t="s">
        <v>45</v>
      </c>
      <c r="B524" t="s">
        <v>97</v>
      </c>
      <c r="C524" t="s">
        <v>28</v>
      </c>
      <c r="D524" t="s">
        <v>61</v>
      </c>
      <c r="E524" s="7">
        <v>8.9692724141552591E-3</v>
      </c>
    </row>
    <row r="525" spans="1:5">
      <c r="A525" t="s">
        <v>45</v>
      </c>
      <c r="B525" t="s">
        <v>97</v>
      </c>
      <c r="C525" t="s">
        <v>29</v>
      </c>
      <c r="D525" t="s">
        <v>61</v>
      </c>
      <c r="E525" s="7">
        <v>0.13475758016908607</v>
      </c>
    </row>
    <row r="526" spans="1:5">
      <c r="A526" t="s">
        <v>45</v>
      </c>
      <c r="B526" t="s">
        <v>97</v>
      </c>
      <c r="C526" t="s">
        <v>85</v>
      </c>
      <c r="D526" t="s">
        <v>61</v>
      </c>
      <c r="E526" s="7">
        <v>0</v>
      </c>
    </row>
    <row r="527" spans="1:5">
      <c r="A527" t="s">
        <v>45</v>
      </c>
      <c r="B527" t="s">
        <v>97</v>
      </c>
      <c r="C527" t="s">
        <v>86</v>
      </c>
      <c r="D527" t="s">
        <v>61</v>
      </c>
      <c r="E527" s="7">
        <v>0</v>
      </c>
    </row>
    <row r="528" spans="1:5">
      <c r="A528" t="s">
        <v>45</v>
      </c>
      <c r="B528" t="s">
        <v>106</v>
      </c>
      <c r="C528" t="s">
        <v>2</v>
      </c>
      <c r="D528" t="s">
        <v>56</v>
      </c>
      <c r="E528" s="7">
        <v>1.2723489834950931E-3</v>
      </c>
    </row>
    <row r="529" spans="1:5">
      <c r="A529" t="s">
        <v>45</v>
      </c>
      <c r="B529" t="s">
        <v>106</v>
      </c>
      <c r="C529" t="s">
        <v>3</v>
      </c>
      <c r="D529" t="s">
        <v>56</v>
      </c>
      <c r="E529" s="7">
        <v>6.7351963642240276E-2</v>
      </c>
    </row>
    <row r="530" spans="1:5">
      <c r="A530" t="s">
        <v>45</v>
      </c>
      <c r="B530" t="s">
        <v>106</v>
      </c>
      <c r="C530" t="s">
        <v>27</v>
      </c>
      <c r="D530" t="s">
        <v>56</v>
      </c>
      <c r="E530" s="7">
        <v>2.3396289260876728E-4</v>
      </c>
    </row>
    <row r="531" spans="1:5">
      <c r="A531" t="s">
        <v>45</v>
      </c>
      <c r="B531" t="s">
        <v>106</v>
      </c>
      <c r="C531" t="s">
        <v>28</v>
      </c>
      <c r="D531" t="s">
        <v>56</v>
      </c>
      <c r="E531" s="7">
        <v>2.1731183724228685E-2</v>
      </c>
    </row>
    <row r="532" spans="1:5">
      <c r="A532" t="s">
        <v>45</v>
      </c>
      <c r="B532" t="s">
        <v>106</v>
      </c>
      <c r="C532" t="s">
        <v>29</v>
      </c>
      <c r="D532" t="s">
        <v>56</v>
      </c>
      <c r="E532" s="7">
        <v>9.0285155737818111E-3</v>
      </c>
    </row>
    <row r="533" spans="1:5">
      <c r="A533" t="s">
        <v>45</v>
      </c>
      <c r="B533" t="s">
        <v>106</v>
      </c>
      <c r="C533" t="s">
        <v>85</v>
      </c>
      <c r="D533" t="s">
        <v>56</v>
      </c>
      <c r="E533" s="7">
        <v>0.31429374836947177</v>
      </c>
    </row>
    <row r="534" spans="1:5">
      <c r="A534" t="s">
        <v>45</v>
      </c>
      <c r="B534" t="s">
        <v>106</v>
      </c>
      <c r="C534" t="s">
        <v>86</v>
      </c>
      <c r="D534" t="s">
        <v>56</v>
      </c>
      <c r="E534" s="7">
        <v>4.0943034223174871E-2</v>
      </c>
    </row>
    <row r="535" spans="1:5">
      <c r="A535" t="s">
        <v>45</v>
      </c>
      <c r="B535" t="s">
        <v>106</v>
      </c>
      <c r="C535" t="s">
        <v>2</v>
      </c>
      <c r="D535" t="s">
        <v>57</v>
      </c>
      <c r="E535" s="7">
        <v>0</v>
      </c>
    </row>
    <row r="536" spans="1:5">
      <c r="A536" t="s">
        <v>45</v>
      </c>
      <c r="B536" t="s">
        <v>106</v>
      </c>
      <c r="C536" t="s">
        <v>3</v>
      </c>
      <c r="D536" t="s">
        <v>57</v>
      </c>
      <c r="E536" s="7">
        <v>0</v>
      </c>
    </row>
    <row r="537" spans="1:5">
      <c r="A537" t="s">
        <v>45</v>
      </c>
      <c r="B537" t="s">
        <v>106</v>
      </c>
      <c r="C537" t="s">
        <v>27</v>
      </c>
      <c r="D537" t="s">
        <v>57</v>
      </c>
      <c r="E537" s="7">
        <v>1.62875698969875E-2</v>
      </c>
    </row>
    <row r="538" spans="1:5">
      <c r="A538" t="s">
        <v>45</v>
      </c>
      <c r="B538" t="s">
        <v>106</v>
      </c>
      <c r="C538" t="s">
        <v>28</v>
      </c>
      <c r="D538" t="s">
        <v>57</v>
      </c>
      <c r="E538" s="7">
        <v>0</v>
      </c>
    </row>
    <row r="539" spans="1:5">
      <c r="A539" t="s">
        <v>45</v>
      </c>
      <c r="B539" t="s">
        <v>106</v>
      </c>
      <c r="C539" t="s">
        <v>29</v>
      </c>
      <c r="D539" t="s">
        <v>57</v>
      </c>
      <c r="E539" s="7">
        <v>0</v>
      </c>
    </row>
    <row r="540" spans="1:5">
      <c r="A540" t="s">
        <v>45</v>
      </c>
      <c r="B540" t="s">
        <v>106</v>
      </c>
      <c r="C540" t="s">
        <v>85</v>
      </c>
      <c r="D540" t="s">
        <v>57</v>
      </c>
      <c r="E540" s="7">
        <v>0</v>
      </c>
    </row>
    <row r="541" spans="1:5">
      <c r="A541" t="s">
        <v>45</v>
      </c>
      <c r="B541" t="s">
        <v>106</v>
      </c>
      <c r="C541" t="s">
        <v>86</v>
      </c>
      <c r="D541" t="s">
        <v>57</v>
      </c>
      <c r="E541" s="7">
        <v>0</v>
      </c>
    </row>
    <row r="542" spans="1:5">
      <c r="A542" t="s">
        <v>45</v>
      </c>
      <c r="B542" t="s">
        <v>106</v>
      </c>
      <c r="C542" t="s">
        <v>2</v>
      </c>
      <c r="D542" t="s">
        <v>58</v>
      </c>
      <c r="E542" s="7">
        <v>0</v>
      </c>
    </row>
    <row r="543" spans="1:5">
      <c r="A543" t="s">
        <v>45</v>
      </c>
      <c r="B543" t="s">
        <v>106</v>
      </c>
      <c r="C543" t="s">
        <v>3</v>
      </c>
      <c r="D543" t="s">
        <v>58</v>
      </c>
      <c r="E543" s="7">
        <v>5.623695988901839E-2</v>
      </c>
    </row>
    <row r="544" spans="1:5">
      <c r="A544" t="s">
        <v>45</v>
      </c>
      <c r="B544" t="s">
        <v>106</v>
      </c>
      <c r="C544" t="s">
        <v>27</v>
      </c>
      <c r="D544" t="s">
        <v>58</v>
      </c>
      <c r="E544" s="7">
        <v>5.5106149179630942E-2</v>
      </c>
    </row>
    <row r="545" spans="1:5">
      <c r="A545" t="s">
        <v>45</v>
      </c>
      <c r="B545" t="s">
        <v>106</v>
      </c>
      <c r="C545" t="s">
        <v>28</v>
      </c>
      <c r="D545" t="s">
        <v>58</v>
      </c>
      <c r="E545" s="7">
        <v>1.7540836785942641E-2</v>
      </c>
    </row>
    <row r="546" spans="1:5">
      <c r="A546" t="s">
        <v>45</v>
      </c>
      <c r="B546" t="s">
        <v>106</v>
      </c>
      <c r="C546" t="s">
        <v>29</v>
      </c>
      <c r="D546" t="s">
        <v>58</v>
      </c>
      <c r="E546" s="7">
        <v>4.226927269355657E-2</v>
      </c>
    </row>
    <row r="547" spans="1:5">
      <c r="A547" t="s">
        <v>45</v>
      </c>
      <c r="B547" t="s">
        <v>106</v>
      </c>
      <c r="C547" t="s">
        <v>85</v>
      </c>
      <c r="D547" t="s">
        <v>58</v>
      </c>
      <c r="E547" s="7">
        <v>0.35770445414586272</v>
      </c>
    </row>
    <row r="548" spans="1:5">
      <c r="A548" t="s">
        <v>45</v>
      </c>
      <c r="B548" t="s">
        <v>106</v>
      </c>
      <c r="C548" t="s">
        <v>86</v>
      </c>
      <c r="D548" t="s">
        <v>58</v>
      </c>
      <c r="E548" s="7">
        <v>0</v>
      </c>
    </row>
    <row r="549" spans="1:5">
      <c r="A549" t="s">
        <v>46</v>
      </c>
      <c r="B549" t="s">
        <v>97</v>
      </c>
      <c r="C549" t="s">
        <v>2</v>
      </c>
      <c r="D549" t="s">
        <v>59</v>
      </c>
      <c r="E549" s="7">
        <v>2.0715273246999948E-2</v>
      </c>
    </row>
    <row r="550" spans="1:5">
      <c r="A550" t="s">
        <v>46</v>
      </c>
      <c r="B550" t="s">
        <v>97</v>
      </c>
      <c r="C550" t="s">
        <v>3</v>
      </c>
      <c r="D550" t="s">
        <v>59</v>
      </c>
      <c r="E550" s="7">
        <v>6.7771285364024159E-2</v>
      </c>
    </row>
    <row r="551" spans="1:5">
      <c r="A551" t="s">
        <v>46</v>
      </c>
      <c r="B551" t="s">
        <v>97</v>
      </c>
      <c r="C551" t="s">
        <v>27</v>
      </c>
      <c r="D551" t="s">
        <v>59</v>
      </c>
      <c r="E551" s="7">
        <v>4.0038403559624625E-3</v>
      </c>
    </row>
    <row r="552" spans="1:5">
      <c r="A552" t="s">
        <v>46</v>
      </c>
      <c r="B552" t="s">
        <v>97</v>
      </c>
      <c r="C552" t="s">
        <v>28</v>
      </c>
      <c r="D552" t="s">
        <v>59</v>
      </c>
      <c r="E552" s="7">
        <v>0.17200000000000001</v>
      </c>
    </row>
    <row r="553" spans="1:5">
      <c r="A553" t="s">
        <v>46</v>
      </c>
      <c r="B553" t="s">
        <v>97</v>
      </c>
      <c r="C553" t="s">
        <v>29</v>
      </c>
      <c r="D553" t="s">
        <v>59</v>
      </c>
      <c r="E553" s="7">
        <v>4.3000000000000003E-2</v>
      </c>
    </row>
    <row r="554" spans="1:5">
      <c r="A554" t="s">
        <v>46</v>
      </c>
      <c r="B554" t="s">
        <v>97</v>
      </c>
      <c r="C554" t="s">
        <v>85</v>
      </c>
      <c r="D554" t="s">
        <v>59</v>
      </c>
      <c r="E554" s="7">
        <v>0</v>
      </c>
    </row>
    <row r="555" spans="1:5">
      <c r="A555" t="s">
        <v>46</v>
      </c>
      <c r="B555" t="s">
        <v>97</v>
      </c>
      <c r="C555" t="s">
        <v>86</v>
      </c>
      <c r="D555" t="s">
        <v>59</v>
      </c>
      <c r="E555" s="7">
        <v>0.12250960103301339</v>
      </c>
    </row>
    <row r="556" spans="1:5">
      <c r="A556" t="s">
        <v>46</v>
      </c>
      <c r="B556" t="s">
        <v>97</v>
      </c>
      <c r="C556" t="s">
        <v>2</v>
      </c>
      <c r="D556" t="s">
        <v>60</v>
      </c>
      <c r="E556" s="7">
        <v>0</v>
      </c>
    </row>
    <row r="557" spans="1:5">
      <c r="A557" t="s">
        <v>46</v>
      </c>
      <c r="B557" t="s">
        <v>97</v>
      </c>
      <c r="C557" t="s">
        <v>3</v>
      </c>
      <c r="D557" t="s">
        <v>60</v>
      </c>
      <c r="E557" s="7">
        <v>0</v>
      </c>
    </row>
    <row r="558" spans="1:5">
      <c r="A558" t="s">
        <v>46</v>
      </c>
      <c r="B558" t="s">
        <v>97</v>
      </c>
      <c r="C558" t="s">
        <v>27</v>
      </c>
      <c r="D558" t="s">
        <v>60</v>
      </c>
      <c r="E558" s="7">
        <v>0.03</v>
      </c>
    </row>
    <row r="559" spans="1:5">
      <c r="A559" t="s">
        <v>46</v>
      </c>
      <c r="B559" t="s">
        <v>97</v>
      </c>
      <c r="C559" t="s">
        <v>28</v>
      </c>
      <c r="D559" t="s">
        <v>60</v>
      </c>
      <c r="E559" s="7">
        <v>0</v>
      </c>
    </row>
    <row r="560" spans="1:5">
      <c r="A560" t="s">
        <v>46</v>
      </c>
      <c r="B560" t="s">
        <v>97</v>
      </c>
      <c r="C560" t="s">
        <v>29</v>
      </c>
      <c r="D560" t="s">
        <v>60</v>
      </c>
      <c r="E560" s="7">
        <v>0</v>
      </c>
    </row>
    <row r="561" spans="1:5">
      <c r="A561" t="s">
        <v>46</v>
      </c>
      <c r="B561" t="s">
        <v>97</v>
      </c>
      <c r="C561" t="s">
        <v>85</v>
      </c>
      <c r="D561" t="s">
        <v>60</v>
      </c>
      <c r="E561" s="7">
        <v>0</v>
      </c>
    </row>
    <row r="562" spans="1:5">
      <c r="A562" t="s">
        <v>46</v>
      </c>
      <c r="B562" t="s">
        <v>97</v>
      </c>
      <c r="C562" t="s">
        <v>86</v>
      </c>
      <c r="D562" t="s">
        <v>60</v>
      </c>
      <c r="E562" s="7">
        <v>0</v>
      </c>
    </row>
    <row r="563" spans="1:5">
      <c r="A563" t="s">
        <v>46</v>
      </c>
      <c r="B563" t="s">
        <v>97</v>
      </c>
      <c r="C563" t="s">
        <v>2</v>
      </c>
      <c r="D563" t="s">
        <v>61</v>
      </c>
      <c r="E563" s="7">
        <v>0</v>
      </c>
    </row>
    <row r="564" spans="1:5">
      <c r="A564" t="s">
        <v>46</v>
      </c>
      <c r="B564" t="s">
        <v>97</v>
      </c>
      <c r="C564" t="s">
        <v>3</v>
      </c>
      <c r="D564" t="s">
        <v>61</v>
      </c>
      <c r="E564" s="7">
        <v>0</v>
      </c>
    </row>
    <row r="565" spans="1:5">
      <c r="A565" t="s">
        <v>46</v>
      </c>
      <c r="B565" t="s">
        <v>97</v>
      </c>
      <c r="C565" t="s">
        <v>27</v>
      </c>
      <c r="D565" t="s">
        <v>61</v>
      </c>
      <c r="E565" s="7">
        <v>0.31210452614037998</v>
      </c>
    </row>
    <row r="566" spans="1:5">
      <c r="A566" t="s">
        <v>46</v>
      </c>
      <c r="B566" t="s">
        <v>97</v>
      </c>
      <c r="C566" t="s">
        <v>28</v>
      </c>
      <c r="D566" t="s">
        <v>61</v>
      </c>
      <c r="E566" s="7">
        <v>0.15829912243591113</v>
      </c>
    </row>
    <row r="567" spans="1:5">
      <c r="A567" t="s">
        <v>46</v>
      </c>
      <c r="B567" t="s">
        <v>97</v>
      </c>
      <c r="C567" t="s">
        <v>29</v>
      </c>
      <c r="D567" t="s">
        <v>61</v>
      </c>
      <c r="E567" s="7">
        <v>6.959635142370893E-2</v>
      </c>
    </row>
    <row r="568" spans="1:5">
      <c r="A568" t="s">
        <v>46</v>
      </c>
      <c r="B568" t="s">
        <v>97</v>
      </c>
      <c r="C568" t="s">
        <v>85</v>
      </c>
      <c r="D568" t="s">
        <v>61</v>
      </c>
      <c r="E568" s="7">
        <v>0</v>
      </c>
    </row>
    <row r="569" spans="1:5">
      <c r="A569" t="s">
        <v>46</v>
      </c>
      <c r="B569" t="s">
        <v>97</v>
      </c>
      <c r="C569" t="s">
        <v>86</v>
      </c>
      <c r="D569" t="s">
        <v>61</v>
      </c>
      <c r="E569" s="7">
        <v>0</v>
      </c>
    </row>
    <row r="570" spans="1:5">
      <c r="A570" t="s">
        <v>46</v>
      </c>
      <c r="B570" t="s">
        <v>106</v>
      </c>
      <c r="C570" t="s">
        <v>2</v>
      </c>
      <c r="D570" t="s">
        <v>56</v>
      </c>
      <c r="E570" s="7">
        <v>0.17360497019317794</v>
      </c>
    </row>
    <row r="571" spans="1:5">
      <c r="A571" t="s">
        <v>46</v>
      </c>
      <c r="B571" t="s">
        <v>106</v>
      </c>
      <c r="C571" t="s">
        <v>3</v>
      </c>
      <c r="D571" t="s">
        <v>56</v>
      </c>
      <c r="E571" s="7">
        <v>0.12186055746412511</v>
      </c>
    </row>
    <row r="572" spans="1:5">
      <c r="A572" t="s">
        <v>46</v>
      </c>
      <c r="B572" t="s">
        <v>106</v>
      </c>
      <c r="C572" t="s">
        <v>27</v>
      </c>
      <c r="D572" t="s">
        <v>56</v>
      </c>
      <c r="E572" s="7">
        <v>1.6155978279344316E-2</v>
      </c>
    </row>
    <row r="573" spans="1:5">
      <c r="A573" t="s">
        <v>46</v>
      </c>
      <c r="B573" t="s">
        <v>106</v>
      </c>
      <c r="C573" t="s">
        <v>28</v>
      </c>
      <c r="D573" t="s">
        <v>56</v>
      </c>
      <c r="E573" s="7">
        <v>0.1048859752077855</v>
      </c>
    </row>
    <row r="574" spans="1:5">
      <c r="A574" t="s">
        <v>46</v>
      </c>
      <c r="B574" t="s">
        <v>106</v>
      </c>
      <c r="C574" t="s">
        <v>29</v>
      </c>
      <c r="D574" t="s">
        <v>56</v>
      </c>
      <c r="E574" s="7">
        <v>2.2257571453199405E-2</v>
      </c>
    </row>
    <row r="575" spans="1:5">
      <c r="A575" t="s">
        <v>46</v>
      </c>
      <c r="B575" t="s">
        <v>106</v>
      </c>
      <c r="C575" t="s">
        <v>85</v>
      </c>
      <c r="D575" t="s">
        <v>56</v>
      </c>
      <c r="E575" s="7">
        <v>0</v>
      </c>
    </row>
    <row r="576" spans="1:5">
      <c r="A576" t="s">
        <v>46</v>
      </c>
      <c r="B576" t="s">
        <v>106</v>
      </c>
      <c r="C576" t="s">
        <v>86</v>
      </c>
      <c r="D576" t="s">
        <v>56</v>
      </c>
      <c r="E576" s="7">
        <v>0.18445037872376302</v>
      </c>
    </row>
    <row r="577" spans="1:5">
      <c r="A577" t="s">
        <v>46</v>
      </c>
      <c r="B577" t="s">
        <v>106</v>
      </c>
      <c r="C577" t="s">
        <v>2</v>
      </c>
      <c r="D577" t="s">
        <v>57</v>
      </c>
      <c r="E577" s="7">
        <v>0</v>
      </c>
    </row>
    <row r="578" spans="1:5">
      <c r="A578" t="s">
        <v>46</v>
      </c>
      <c r="B578" t="s">
        <v>106</v>
      </c>
      <c r="C578" t="s">
        <v>3</v>
      </c>
      <c r="D578" t="s">
        <v>57</v>
      </c>
      <c r="E578" s="7">
        <v>0</v>
      </c>
    </row>
    <row r="579" spans="1:5">
      <c r="A579" t="s">
        <v>46</v>
      </c>
      <c r="B579" t="s">
        <v>106</v>
      </c>
      <c r="C579" t="s">
        <v>27</v>
      </c>
      <c r="D579" t="s">
        <v>57</v>
      </c>
      <c r="E579" s="7">
        <v>0.02</v>
      </c>
    </row>
    <row r="580" spans="1:5">
      <c r="A580" t="s">
        <v>46</v>
      </c>
      <c r="B580" t="s">
        <v>106</v>
      </c>
      <c r="C580" t="s">
        <v>28</v>
      </c>
      <c r="D580" t="s">
        <v>57</v>
      </c>
      <c r="E580" s="7">
        <v>0</v>
      </c>
    </row>
    <row r="581" spans="1:5">
      <c r="A581" t="s">
        <v>46</v>
      </c>
      <c r="B581" t="s">
        <v>106</v>
      </c>
      <c r="C581" t="s">
        <v>29</v>
      </c>
      <c r="D581" t="s">
        <v>57</v>
      </c>
      <c r="E581" s="7">
        <v>0</v>
      </c>
    </row>
    <row r="582" spans="1:5">
      <c r="A582" t="s">
        <v>46</v>
      </c>
      <c r="B582" t="s">
        <v>106</v>
      </c>
      <c r="C582" t="s">
        <v>85</v>
      </c>
      <c r="D582" t="s">
        <v>57</v>
      </c>
      <c r="E582" s="7">
        <v>0</v>
      </c>
    </row>
    <row r="583" spans="1:5">
      <c r="A583" t="s">
        <v>46</v>
      </c>
      <c r="B583" t="s">
        <v>106</v>
      </c>
      <c r="C583" t="s">
        <v>86</v>
      </c>
      <c r="D583" t="s">
        <v>57</v>
      </c>
      <c r="E583" s="7">
        <v>0</v>
      </c>
    </row>
    <row r="584" spans="1:5">
      <c r="A584" t="s">
        <v>46</v>
      </c>
      <c r="B584" t="s">
        <v>106</v>
      </c>
      <c r="C584" t="s">
        <v>2</v>
      </c>
      <c r="D584" t="s">
        <v>58</v>
      </c>
      <c r="E584" s="7">
        <v>0</v>
      </c>
    </row>
    <row r="585" spans="1:5">
      <c r="A585" t="s">
        <v>46</v>
      </c>
      <c r="B585" t="s">
        <v>106</v>
      </c>
      <c r="C585" t="s">
        <v>3</v>
      </c>
      <c r="D585" t="s">
        <v>58</v>
      </c>
      <c r="E585" s="7">
        <v>0</v>
      </c>
    </row>
    <row r="586" spans="1:5">
      <c r="A586" t="s">
        <v>46</v>
      </c>
      <c r="B586" t="s">
        <v>106</v>
      </c>
      <c r="C586" t="s">
        <v>27</v>
      </c>
      <c r="D586" t="s">
        <v>58</v>
      </c>
      <c r="E586" s="7">
        <v>0.15454480314737395</v>
      </c>
    </row>
    <row r="587" spans="1:5">
      <c r="A587" t="s">
        <v>46</v>
      </c>
      <c r="B587" t="s">
        <v>106</v>
      </c>
      <c r="C587" t="s">
        <v>28</v>
      </c>
      <c r="D587" t="s">
        <v>58</v>
      </c>
      <c r="E587" s="7">
        <v>0.16861938086211695</v>
      </c>
    </row>
    <row r="588" spans="1:5">
      <c r="A588" t="s">
        <v>46</v>
      </c>
      <c r="B588" t="s">
        <v>106</v>
      </c>
      <c r="C588" t="s">
        <v>29</v>
      </c>
      <c r="D588" t="s">
        <v>58</v>
      </c>
      <c r="E588" s="7">
        <v>3.362038466911383E-2</v>
      </c>
    </row>
    <row r="589" spans="1:5">
      <c r="A589" t="s">
        <v>46</v>
      </c>
      <c r="B589" t="s">
        <v>106</v>
      </c>
      <c r="C589" t="s">
        <v>85</v>
      </c>
      <c r="D589" t="s">
        <v>58</v>
      </c>
      <c r="E589" s="7">
        <v>0</v>
      </c>
    </row>
    <row r="590" spans="1:5">
      <c r="A590" t="s">
        <v>46</v>
      </c>
      <c r="B590" t="s">
        <v>106</v>
      </c>
      <c r="C590" t="s">
        <v>86</v>
      </c>
      <c r="D590" t="s">
        <v>58</v>
      </c>
      <c r="E590" s="7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/>
  </sheetViews>
  <sheetFormatPr baseColWidth="10" defaultColWidth="8.83203125" defaultRowHeight="15" x14ac:dyDescent="0"/>
  <cols>
    <col min="1" max="1" width="12.6640625" customWidth="1"/>
  </cols>
  <sheetData>
    <row r="1" spans="1:4">
      <c r="A1" t="s">
        <v>91</v>
      </c>
    </row>
    <row r="2" spans="1:4">
      <c r="A2" t="s">
        <v>87</v>
      </c>
      <c r="B2" s="1" t="s">
        <v>83</v>
      </c>
      <c r="C2" s="1" t="s">
        <v>89</v>
      </c>
      <c r="D2" s="2" t="s">
        <v>90</v>
      </c>
    </row>
    <row r="3" spans="1:4">
      <c r="A3" t="s">
        <v>64</v>
      </c>
      <c r="B3" s="1" t="s">
        <v>2</v>
      </c>
      <c r="C3" s="1">
        <v>0</v>
      </c>
      <c r="D3" s="2">
        <v>9999</v>
      </c>
    </row>
    <row r="4" spans="1:4">
      <c r="A4" t="s">
        <v>64</v>
      </c>
      <c r="B4" s="1" t="s">
        <v>3</v>
      </c>
      <c r="C4" s="1">
        <v>0</v>
      </c>
      <c r="D4" s="2">
        <v>9999</v>
      </c>
    </row>
    <row r="5" spans="1:4">
      <c r="A5" t="s">
        <v>64</v>
      </c>
      <c r="B5" s="1" t="s">
        <v>27</v>
      </c>
      <c r="C5" s="1">
        <v>1</v>
      </c>
      <c r="D5" s="3">
        <v>2020</v>
      </c>
    </row>
    <row r="6" spans="1:4">
      <c r="A6" t="s">
        <v>64</v>
      </c>
      <c r="B6" s="1" t="s">
        <v>28</v>
      </c>
      <c r="C6" s="1">
        <v>1</v>
      </c>
      <c r="D6" s="3">
        <v>2020</v>
      </c>
    </row>
    <row r="7" spans="1:4">
      <c r="A7" t="s">
        <v>64</v>
      </c>
      <c r="B7" s="1" t="s">
        <v>29</v>
      </c>
      <c r="C7" s="1">
        <v>1</v>
      </c>
      <c r="D7" s="3">
        <v>2020</v>
      </c>
    </row>
    <row r="8" spans="1:4">
      <c r="A8" t="s">
        <v>64</v>
      </c>
      <c r="B8" s="1" t="s">
        <v>85</v>
      </c>
      <c r="C8" s="1">
        <v>0</v>
      </c>
      <c r="D8" s="2">
        <v>9999</v>
      </c>
    </row>
    <row r="9" spans="1:4">
      <c r="A9" t="s">
        <v>64</v>
      </c>
      <c r="B9" s="1" t="s">
        <v>30</v>
      </c>
      <c r="C9" s="1">
        <v>0</v>
      </c>
      <c r="D9" s="2">
        <v>9999</v>
      </c>
    </row>
    <row r="10" spans="1:4">
      <c r="A10" t="s">
        <v>42</v>
      </c>
      <c r="B10" s="1" t="s">
        <v>2</v>
      </c>
      <c r="C10" s="1">
        <v>0</v>
      </c>
      <c r="D10" s="2">
        <v>9999</v>
      </c>
    </row>
    <row r="11" spans="1:4">
      <c r="A11" t="s">
        <v>42</v>
      </c>
      <c r="B11" s="1" t="s">
        <v>3</v>
      </c>
      <c r="C11" s="1">
        <v>0</v>
      </c>
      <c r="D11" s="2">
        <v>9999</v>
      </c>
    </row>
    <row r="12" spans="1:4">
      <c r="A12" t="s">
        <v>42</v>
      </c>
      <c r="B12" s="1" t="s">
        <v>27</v>
      </c>
      <c r="C12" s="1">
        <v>1</v>
      </c>
      <c r="D12" s="3">
        <v>2035</v>
      </c>
    </row>
    <row r="13" spans="1:4">
      <c r="A13" t="s">
        <v>42</v>
      </c>
      <c r="B13" s="1" t="s">
        <v>28</v>
      </c>
      <c r="C13" s="1">
        <v>1</v>
      </c>
      <c r="D13" s="3">
        <v>2050</v>
      </c>
    </row>
    <row r="14" spans="1:4">
      <c r="A14" t="s">
        <v>42</v>
      </c>
      <c r="B14" s="1" t="s">
        <v>29</v>
      </c>
      <c r="C14" s="1">
        <v>1</v>
      </c>
      <c r="D14" s="3">
        <v>2020</v>
      </c>
    </row>
    <row r="15" spans="1:4">
      <c r="A15" t="s">
        <v>42</v>
      </c>
      <c r="B15" s="1" t="s">
        <v>85</v>
      </c>
      <c r="C15" s="1">
        <v>0</v>
      </c>
      <c r="D15" s="2">
        <v>9999</v>
      </c>
    </row>
    <row r="16" spans="1:4">
      <c r="A16" t="s">
        <v>42</v>
      </c>
      <c r="B16" s="1" t="s">
        <v>30</v>
      </c>
      <c r="C16" s="1">
        <v>0</v>
      </c>
      <c r="D16" s="2">
        <v>9999</v>
      </c>
    </row>
    <row r="17" spans="1:4">
      <c r="A17" t="s">
        <v>48</v>
      </c>
      <c r="B17" s="1" t="s">
        <v>2</v>
      </c>
      <c r="C17" s="1">
        <v>0</v>
      </c>
      <c r="D17" s="2">
        <v>9999</v>
      </c>
    </row>
    <row r="18" spans="1:4">
      <c r="A18" t="s">
        <v>48</v>
      </c>
      <c r="B18" s="1" t="s">
        <v>3</v>
      </c>
      <c r="C18" s="1">
        <v>0</v>
      </c>
      <c r="D18" s="2">
        <v>9999</v>
      </c>
    </row>
    <row r="19" spans="1:4">
      <c r="A19" t="s">
        <v>48</v>
      </c>
      <c r="B19" s="1" t="s">
        <v>27</v>
      </c>
      <c r="C19" s="1">
        <v>1</v>
      </c>
      <c r="D19" s="3">
        <v>2020</v>
      </c>
    </row>
    <row r="20" spans="1:4">
      <c r="A20" t="s">
        <v>48</v>
      </c>
      <c r="B20" s="1" t="s">
        <v>28</v>
      </c>
      <c r="C20" s="1">
        <v>1</v>
      </c>
      <c r="D20" s="3">
        <v>2095</v>
      </c>
    </row>
    <row r="21" spans="1:4">
      <c r="A21" t="s">
        <v>48</v>
      </c>
      <c r="B21" s="1" t="s">
        <v>29</v>
      </c>
      <c r="C21" s="1">
        <v>1</v>
      </c>
      <c r="D21" s="3">
        <v>2020</v>
      </c>
    </row>
    <row r="22" spans="1:4">
      <c r="A22" t="s">
        <v>48</v>
      </c>
      <c r="B22" s="1" t="s">
        <v>85</v>
      </c>
      <c r="C22" s="1">
        <v>0</v>
      </c>
      <c r="D22" s="2">
        <v>9999</v>
      </c>
    </row>
    <row r="23" spans="1:4">
      <c r="A23" t="s">
        <v>48</v>
      </c>
      <c r="B23" s="1" t="s">
        <v>30</v>
      </c>
      <c r="C23" s="1">
        <v>0</v>
      </c>
      <c r="D23" s="2">
        <v>9999</v>
      </c>
    </row>
    <row r="24" spans="1:4">
      <c r="A24" s="1" t="s">
        <v>63</v>
      </c>
      <c r="B24" s="1" t="s">
        <v>2</v>
      </c>
      <c r="C24" s="1">
        <v>0</v>
      </c>
      <c r="D24" s="2">
        <v>9999</v>
      </c>
    </row>
    <row r="25" spans="1:4">
      <c r="A25" s="1" t="s">
        <v>63</v>
      </c>
      <c r="B25" s="1" t="s">
        <v>3</v>
      </c>
      <c r="C25" s="1">
        <v>0</v>
      </c>
      <c r="D25" s="2">
        <v>9999</v>
      </c>
    </row>
    <row r="26" spans="1:4">
      <c r="A26" s="1" t="s">
        <v>63</v>
      </c>
      <c r="B26" s="1" t="s">
        <v>27</v>
      </c>
      <c r="C26" s="1">
        <v>1</v>
      </c>
      <c r="D26" s="3">
        <v>2020</v>
      </c>
    </row>
    <row r="27" spans="1:4">
      <c r="A27" s="1" t="s">
        <v>63</v>
      </c>
      <c r="B27" s="1" t="s">
        <v>28</v>
      </c>
      <c r="C27" s="1">
        <v>1</v>
      </c>
      <c r="D27" s="3">
        <v>2020</v>
      </c>
    </row>
    <row r="28" spans="1:4">
      <c r="A28" s="1" t="s">
        <v>63</v>
      </c>
      <c r="B28" s="1" t="s">
        <v>29</v>
      </c>
      <c r="C28" s="1">
        <v>1</v>
      </c>
      <c r="D28" s="3">
        <v>2020</v>
      </c>
    </row>
    <row r="29" spans="1:4">
      <c r="A29" s="1" t="s">
        <v>63</v>
      </c>
      <c r="B29" s="1" t="s">
        <v>85</v>
      </c>
      <c r="C29" s="1">
        <v>0</v>
      </c>
      <c r="D29" s="2">
        <v>9999</v>
      </c>
    </row>
    <row r="30" spans="1:4">
      <c r="A30" s="1" t="s">
        <v>63</v>
      </c>
      <c r="B30" s="1" t="s">
        <v>30</v>
      </c>
      <c r="C30" s="1">
        <v>0</v>
      </c>
      <c r="D30" s="2">
        <v>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A2" sqref="A2"/>
    </sheetView>
  </sheetViews>
  <sheetFormatPr baseColWidth="10" defaultColWidth="8.83203125" defaultRowHeight="15" x14ac:dyDescent="0"/>
  <cols>
    <col min="1" max="1" width="23.5" bestFit="1" customWidth="1"/>
    <col min="3" max="3" width="18.1640625" bestFit="1" customWidth="1"/>
  </cols>
  <sheetData>
    <row r="1" spans="1:4">
      <c r="A1" t="s">
        <v>109</v>
      </c>
    </row>
    <row r="2" spans="1:4">
      <c r="A2" t="s">
        <v>6</v>
      </c>
      <c r="B2" t="s">
        <v>7</v>
      </c>
      <c r="C2" t="s">
        <v>0</v>
      </c>
      <c r="D2" t="s">
        <v>108</v>
      </c>
    </row>
    <row r="3" spans="1:4">
      <c r="A3" t="s">
        <v>58</v>
      </c>
      <c r="B3" t="s">
        <v>2</v>
      </c>
      <c r="C3" t="s">
        <v>72</v>
      </c>
      <c r="D3">
        <v>0.5</v>
      </c>
    </row>
    <row r="4" spans="1:4">
      <c r="A4" t="s">
        <v>58</v>
      </c>
      <c r="B4" t="s">
        <v>3</v>
      </c>
      <c r="C4" t="s">
        <v>73</v>
      </c>
      <c r="D4">
        <v>0.5</v>
      </c>
    </row>
    <row r="5" spans="1:4">
      <c r="A5" t="s">
        <v>58</v>
      </c>
      <c r="B5" t="s">
        <v>27</v>
      </c>
      <c r="C5" t="s">
        <v>74</v>
      </c>
      <c r="D5">
        <v>0.5</v>
      </c>
    </row>
    <row r="6" spans="1:4">
      <c r="A6" t="s">
        <v>58</v>
      </c>
      <c r="B6" t="s">
        <v>28</v>
      </c>
      <c r="C6" t="s">
        <v>75</v>
      </c>
      <c r="D6">
        <v>0.5</v>
      </c>
    </row>
    <row r="7" spans="1:4">
      <c r="A7" t="s">
        <v>58</v>
      </c>
      <c r="B7" t="s">
        <v>29</v>
      </c>
      <c r="C7" t="s">
        <v>76</v>
      </c>
      <c r="D7">
        <v>0.5</v>
      </c>
    </row>
    <row r="8" spans="1:4">
      <c r="A8" t="s">
        <v>58</v>
      </c>
      <c r="B8" t="s">
        <v>85</v>
      </c>
      <c r="C8" t="s">
        <v>92</v>
      </c>
      <c r="D8">
        <v>0.5</v>
      </c>
    </row>
    <row r="9" spans="1:4">
      <c r="A9" t="s">
        <v>58</v>
      </c>
      <c r="B9" t="s">
        <v>30</v>
      </c>
      <c r="C9" t="s">
        <v>77</v>
      </c>
      <c r="D9">
        <v>0.5</v>
      </c>
    </row>
    <row r="10" spans="1:4">
      <c r="A10" t="s">
        <v>61</v>
      </c>
      <c r="B10" t="s">
        <v>2</v>
      </c>
      <c r="C10" t="s">
        <v>72</v>
      </c>
      <c r="D10">
        <v>0.5</v>
      </c>
    </row>
    <row r="11" spans="1:4">
      <c r="A11" t="s">
        <v>61</v>
      </c>
      <c r="B11" t="s">
        <v>3</v>
      </c>
      <c r="C11" t="s">
        <v>73</v>
      </c>
      <c r="D11">
        <v>0.5</v>
      </c>
    </row>
    <row r="12" spans="1:4">
      <c r="A12" t="s">
        <v>61</v>
      </c>
      <c r="B12" t="s">
        <v>27</v>
      </c>
      <c r="C12" t="s">
        <v>74</v>
      </c>
      <c r="D12">
        <v>0.5</v>
      </c>
    </row>
    <row r="13" spans="1:4">
      <c r="A13" t="s">
        <v>61</v>
      </c>
      <c r="B13" t="s">
        <v>28</v>
      </c>
      <c r="C13" t="s">
        <v>75</v>
      </c>
      <c r="D13">
        <v>0.5</v>
      </c>
    </row>
    <row r="14" spans="1:4">
      <c r="A14" t="s">
        <v>61</v>
      </c>
      <c r="B14" t="s">
        <v>29</v>
      </c>
      <c r="C14" t="s">
        <v>76</v>
      </c>
      <c r="D14">
        <v>0.5</v>
      </c>
    </row>
    <row r="15" spans="1:4">
      <c r="A15" t="s">
        <v>61</v>
      </c>
      <c r="B15" t="s">
        <v>85</v>
      </c>
      <c r="C15" t="s">
        <v>92</v>
      </c>
      <c r="D15">
        <v>0.5</v>
      </c>
    </row>
    <row r="16" spans="1:4">
      <c r="A16" t="s">
        <v>61</v>
      </c>
      <c r="B16" t="s">
        <v>30</v>
      </c>
      <c r="C16" t="s">
        <v>77</v>
      </c>
      <c r="D16">
        <v>0.5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85" zoomScaleNormal="85" zoomScalePageLayoutView="85" workbookViewId="0">
      <selection activeCell="B21" sqref="B21"/>
    </sheetView>
  </sheetViews>
  <sheetFormatPr baseColWidth="10" defaultColWidth="11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34</v>
      </c>
    </row>
    <row r="2" spans="1:3">
      <c r="A2" t="s">
        <v>6</v>
      </c>
      <c r="B2" t="s">
        <v>7</v>
      </c>
      <c r="C2" t="s">
        <v>8</v>
      </c>
    </row>
    <row r="3" spans="1:3">
      <c r="A3" t="s">
        <v>56</v>
      </c>
      <c r="B3" t="s">
        <v>2</v>
      </c>
      <c r="C3">
        <v>-6</v>
      </c>
    </row>
    <row r="4" spans="1:3">
      <c r="A4" t="s">
        <v>56</v>
      </c>
      <c r="B4" t="s">
        <v>3</v>
      </c>
      <c r="C4">
        <v>-6</v>
      </c>
    </row>
    <row r="5" spans="1:3">
      <c r="A5" t="s">
        <v>56</v>
      </c>
      <c r="B5" t="s">
        <v>27</v>
      </c>
      <c r="C5">
        <v>-6</v>
      </c>
    </row>
    <row r="6" spans="1:3">
      <c r="A6" t="s">
        <v>56</v>
      </c>
      <c r="B6" t="s">
        <v>28</v>
      </c>
      <c r="C6">
        <v>-6</v>
      </c>
    </row>
    <row r="7" spans="1:3">
      <c r="A7" t="s">
        <v>56</v>
      </c>
      <c r="B7" t="s">
        <v>29</v>
      </c>
      <c r="C7">
        <v>-6</v>
      </c>
    </row>
    <row r="8" spans="1:3">
      <c r="A8" t="s">
        <v>56</v>
      </c>
      <c r="B8" t="s">
        <v>40</v>
      </c>
      <c r="C8">
        <v>-6</v>
      </c>
    </row>
    <row r="9" spans="1:3">
      <c r="A9" t="s">
        <v>56</v>
      </c>
      <c r="B9" t="s">
        <v>30</v>
      </c>
      <c r="C9">
        <v>-6</v>
      </c>
    </row>
    <row r="10" spans="1:3">
      <c r="A10" t="s">
        <v>57</v>
      </c>
      <c r="B10" t="s">
        <v>27</v>
      </c>
      <c r="C10">
        <v>-6</v>
      </c>
    </row>
    <row r="11" spans="1:3">
      <c r="A11" t="s">
        <v>57</v>
      </c>
      <c r="B11" t="s">
        <v>28</v>
      </c>
      <c r="C11">
        <v>-6</v>
      </c>
    </row>
    <row r="12" spans="1:3">
      <c r="A12" t="s">
        <v>58</v>
      </c>
      <c r="B12" t="s">
        <v>2</v>
      </c>
      <c r="C12">
        <v>-6</v>
      </c>
    </row>
    <row r="13" spans="1:3">
      <c r="A13" t="s">
        <v>58</v>
      </c>
      <c r="B13" t="s">
        <v>3</v>
      </c>
      <c r="C13">
        <v>-6</v>
      </c>
    </row>
    <row r="14" spans="1:3">
      <c r="A14" t="s">
        <v>58</v>
      </c>
      <c r="B14" t="s">
        <v>27</v>
      </c>
      <c r="C14">
        <v>-6</v>
      </c>
    </row>
    <row r="15" spans="1:3">
      <c r="A15" t="s">
        <v>58</v>
      </c>
      <c r="B15" t="s">
        <v>28</v>
      </c>
      <c r="C15">
        <v>-6</v>
      </c>
    </row>
    <row r="16" spans="1:3">
      <c r="A16" t="s">
        <v>58</v>
      </c>
      <c r="B16" t="s">
        <v>29</v>
      </c>
      <c r="C16">
        <v>-6</v>
      </c>
    </row>
    <row r="17" spans="1:3">
      <c r="A17" t="s">
        <v>58</v>
      </c>
      <c r="B17" t="s">
        <v>40</v>
      </c>
      <c r="C17">
        <v>-6</v>
      </c>
    </row>
    <row r="18" spans="1:3">
      <c r="A18" t="s">
        <v>58</v>
      </c>
      <c r="B18" t="s">
        <v>30</v>
      </c>
      <c r="C18">
        <v>-6</v>
      </c>
    </row>
    <row r="19" spans="1:3">
      <c r="A19" t="s">
        <v>59</v>
      </c>
      <c r="B19" t="s">
        <v>2</v>
      </c>
      <c r="C19">
        <v>-6</v>
      </c>
    </row>
    <row r="20" spans="1:3">
      <c r="A20" t="s">
        <v>59</v>
      </c>
      <c r="B20" t="s">
        <v>3</v>
      </c>
      <c r="C20">
        <v>-6</v>
      </c>
    </row>
    <row r="21" spans="1:3">
      <c r="A21" t="s">
        <v>59</v>
      </c>
      <c r="B21" t="s">
        <v>27</v>
      </c>
      <c r="C21">
        <v>-6</v>
      </c>
    </row>
    <row r="22" spans="1:3">
      <c r="A22" t="s">
        <v>59</v>
      </c>
      <c r="B22" t="s">
        <v>28</v>
      </c>
      <c r="C22">
        <v>-6</v>
      </c>
    </row>
    <row r="23" spans="1:3">
      <c r="A23" t="s">
        <v>59</v>
      </c>
      <c r="B23" t="s">
        <v>29</v>
      </c>
      <c r="C23">
        <v>-6</v>
      </c>
    </row>
    <row r="24" spans="1:3">
      <c r="A24" t="s">
        <v>59</v>
      </c>
      <c r="B24" t="s">
        <v>40</v>
      </c>
      <c r="C24">
        <v>-6</v>
      </c>
    </row>
    <row r="25" spans="1:3">
      <c r="A25" t="s">
        <v>59</v>
      </c>
      <c r="B25" t="s">
        <v>30</v>
      </c>
      <c r="C25">
        <v>-6</v>
      </c>
    </row>
    <row r="26" spans="1:3">
      <c r="A26" t="s">
        <v>60</v>
      </c>
      <c r="B26" t="s">
        <v>27</v>
      </c>
      <c r="C26">
        <v>-6</v>
      </c>
    </row>
    <row r="27" spans="1:3">
      <c r="A27" t="s">
        <v>60</v>
      </c>
      <c r="B27" t="s">
        <v>28</v>
      </c>
      <c r="C27">
        <v>-6</v>
      </c>
    </row>
    <row r="28" spans="1:3">
      <c r="A28" t="s">
        <v>61</v>
      </c>
      <c r="B28" t="s">
        <v>2</v>
      </c>
      <c r="C28">
        <v>-6</v>
      </c>
    </row>
    <row r="29" spans="1:3">
      <c r="A29" t="s">
        <v>61</v>
      </c>
      <c r="B29" t="s">
        <v>3</v>
      </c>
      <c r="C29">
        <v>-6</v>
      </c>
    </row>
    <row r="30" spans="1:3">
      <c r="A30" t="s">
        <v>61</v>
      </c>
      <c r="B30" t="s">
        <v>27</v>
      </c>
      <c r="C30">
        <v>-6</v>
      </c>
    </row>
    <row r="31" spans="1:3">
      <c r="A31" t="s">
        <v>61</v>
      </c>
      <c r="B31" t="s">
        <v>28</v>
      </c>
      <c r="C31">
        <v>-6</v>
      </c>
    </row>
    <row r="32" spans="1:3">
      <c r="A32" t="s">
        <v>61</v>
      </c>
      <c r="B32" t="s">
        <v>29</v>
      </c>
      <c r="C32">
        <v>-6</v>
      </c>
    </row>
    <row r="33" spans="1:3">
      <c r="A33" t="s">
        <v>61</v>
      </c>
      <c r="B33" t="s">
        <v>40</v>
      </c>
      <c r="C33">
        <v>-6</v>
      </c>
    </row>
    <row r="34" spans="1:3">
      <c r="A34" t="s">
        <v>61</v>
      </c>
      <c r="B34" t="s">
        <v>30</v>
      </c>
      <c r="C34">
        <v>-6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C21" sqref="C21"/>
    </sheetView>
  </sheetViews>
  <sheetFormatPr baseColWidth="10" defaultColWidth="11" defaultRowHeight="15" x14ac:dyDescent="0"/>
  <cols>
    <col min="1" max="1" width="18.83203125" customWidth="1"/>
    <col min="2" max="2" width="16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33</v>
      </c>
    </row>
    <row r="2" spans="1:5">
      <c r="A2" t="s">
        <v>6</v>
      </c>
      <c r="B2" t="s">
        <v>7</v>
      </c>
      <c r="C2" t="s">
        <v>24</v>
      </c>
      <c r="D2" t="s">
        <v>25</v>
      </c>
      <c r="E2" t="s">
        <v>14</v>
      </c>
    </row>
    <row r="3" spans="1:5">
      <c r="A3" t="s">
        <v>56</v>
      </c>
      <c r="B3" t="s">
        <v>2</v>
      </c>
      <c r="C3" t="s">
        <v>19</v>
      </c>
      <c r="E3">
        <v>1</v>
      </c>
    </row>
    <row r="4" spans="1:5">
      <c r="A4" t="s">
        <v>56</v>
      </c>
      <c r="B4" t="s">
        <v>3</v>
      </c>
      <c r="C4" t="s">
        <v>19</v>
      </c>
      <c r="E4">
        <v>1</v>
      </c>
    </row>
    <row r="5" spans="1:5">
      <c r="A5" t="s">
        <v>56</v>
      </c>
      <c r="B5" t="s">
        <v>27</v>
      </c>
      <c r="C5" t="s">
        <v>19</v>
      </c>
      <c r="E5">
        <v>1</v>
      </c>
    </row>
    <row r="6" spans="1:5">
      <c r="A6" t="s">
        <v>56</v>
      </c>
      <c r="B6" t="s">
        <v>28</v>
      </c>
      <c r="C6" t="s">
        <v>19</v>
      </c>
      <c r="E6">
        <v>1</v>
      </c>
    </row>
    <row r="7" spans="1:5">
      <c r="A7" t="s">
        <v>56</v>
      </c>
      <c r="B7" t="s">
        <v>29</v>
      </c>
      <c r="C7" t="s">
        <v>19</v>
      </c>
      <c r="E7">
        <v>1</v>
      </c>
    </row>
    <row r="8" spans="1:5">
      <c r="A8" t="s">
        <v>56</v>
      </c>
      <c r="B8" t="s">
        <v>40</v>
      </c>
      <c r="C8" t="s">
        <v>19</v>
      </c>
      <c r="E8">
        <v>1</v>
      </c>
    </row>
    <row r="9" spans="1:5">
      <c r="A9" t="s">
        <v>56</v>
      </c>
      <c r="B9" t="s">
        <v>30</v>
      </c>
      <c r="C9" t="s">
        <v>19</v>
      </c>
      <c r="E9">
        <v>1</v>
      </c>
    </row>
    <row r="10" spans="1:5">
      <c r="A10" t="s">
        <v>57</v>
      </c>
      <c r="B10" t="s">
        <v>27</v>
      </c>
      <c r="C10" t="s">
        <v>19</v>
      </c>
      <c r="E10">
        <v>1</v>
      </c>
    </row>
    <row r="11" spans="1:5">
      <c r="A11" t="s">
        <v>57</v>
      </c>
      <c r="B11" t="s">
        <v>28</v>
      </c>
      <c r="C11" t="s">
        <v>19</v>
      </c>
      <c r="E11">
        <v>1</v>
      </c>
    </row>
    <row r="12" spans="1:5">
      <c r="A12" t="s">
        <v>58</v>
      </c>
      <c r="B12" t="s">
        <v>2</v>
      </c>
      <c r="C12" t="s">
        <v>19</v>
      </c>
      <c r="E12">
        <v>1</v>
      </c>
    </row>
    <row r="13" spans="1:5">
      <c r="A13" t="s">
        <v>58</v>
      </c>
      <c r="B13" t="s">
        <v>3</v>
      </c>
      <c r="C13" t="s">
        <v>19</v>
      </c>
      <c r="E13">
        <v>1</v>
      </c>
    </row>
    <row r="14" spans="1:5">
      <c r="A14" t="s">
        <v>58</v>
      </c>
      <c r="B14" t="s">
        <v>27</v>
      </c>
      <c r="C14" t="s">
        <v>19</v>
      </c>
      <c r="E14">
        <v>1</v>
      </c>
    </row>
    <row r="15" spans="1:5">
      <c r="A15" t="s">
        <v>58</v>
      </c>
      <c r="B15" t="s">
        <v>28</v>
      </c>
      <c r="C15" t="s">
        <v>19</v>
      </c>
      <c r="E15">
        <v>1</v>
      </c>
    </row>
    <row r="16" spans="1:5">
      <c r="A16" t="s">
        <v>58</v>
      </c>
      <c r="B16" t="s">
        <v>29</v>
      </c>
      <c r="C16" t="s">
        <v>19</v>
      </c>
      <c r="E16">
        <v>1</v>
      </c>
    </row>
    <row r="17" spans="1:5">
      <c r="A17" t="s">
        <v>58</v>
      </c>
      <c r="B17" t="s">
        <v>40</v>
      </c>
      <c r="C17" t="s">
        <v>19</v>
      </c>
      <c r="E17">
        <v>1</v>
      </c>
    </row>
    <row r="18" spans="1:5">
      <c r="A18" t="s">
        <v>58</v>
      </c>
      <c r="B18" t="s">
        <v>30</v>
      </c>
      <c r="C18" t="s">
        <v>19</v>
      </c>
      <c r="E18">
        <v>1</v>
      </c>
    </row>
    <row r="19" spans="1:5">
      <c r="A19" t="s">
        <v>59</v>
      </c>
      <c r="B19" t="s">
        <v>2</v>
      </c>
      <c r="C19" t="s">
        <v>19</v>
      </c>
      <c r="E19">
        <v>1</v>
      </c>
    </row>
    <row r="20" spans="1:5">
      <c r="A20" t="s">
        <v>59</v>
      </c>
      <c r="B20" t="s">
        <v>3</v>
      </c>
      <c r="C20" t="s">
        <v>19</v>
      </c>
      <c r="E20">
        <v>1</v>
      </c>
    </row>
    <row r="21" spans="1:5">
      <c r="A21" t="s">
        <v>59</v>
      </c>
      <c r="B21" t="s">
        <v>27</v>
      </c>
      <c r="C21" t="s">
        <v>19</v>
      </c>
      <c r="E21">
        <v>1</v>
      </c>
    </row>
    <row r="22" spans="1:5">
      <c r="A22" t="s">
        <v>59</v>
      </c>
      <c r="B22" t="s">
        <v>28</v>
      </c>
      <c r="C22" t="s">
        <v>19</v>
      </c>
      <c r="E22">
        <v>1</v>
      </c>
    </row>
    <row r="23" spans="1:5">
      <c r="A23" t="s">
        <v>59</v>
      </c>
      <c r="B23" t="s">
        <v>29</v>
      </c>
      <c r="C23" t="s">
        <v>19</v>
      </c>
      <c r="E23">
        <v>1</v>
      </c>
    </row>
    <row r="24" spans="1:5">
      <c r="A24" t="s">
        <v>59</v>
      </c>
      <c r="B24" t="s">
        <v>40</v>
      </c>
      <c r="C24" t="s">
        <v>19</v>
      </c>
      <c r="E24">
        <v>1</v>
      </c>
    </row>
    <row r="25" spans="1:5">
      <c r="A25" t="s">
        <v>59</v>
      </c>
      <c r="B25" t="s">
        <v>30</v>
      </c>
      <c r="C25" t="s">
        <v>19</v>
      </c>
      <c r="E25">
        <v>1</v>
      </c>
    </row>
    <row r="26" spans="1:5">
      <c r="A26" t="s">
        <v>60</v>
      </c>
      <c r="B26" t="s">
        <v>27</v>
      </c>
      <c r="C26" t="s">
        <v>19</v>
      </c>
      <c r="E26">
        <v>1</v>
      </c>
    </row>
    <row r="27" spans="1:5">
      <c r="A27" t="s">
        <v>60</v>
      </c>
      <c r="B27" t="s">
        <v>28</v>
      </c>
      <c r="C27" t="s">
        <v>19</v>
      </c>
      <c r="E27">
        <v>1</v>
      </c>
    </row>
    <row r="28" spans="1:5">
      <c r="A28" t="s">
        <v>61</v>
      </c>
      <c r="B28" t="s">
        <v>2</v>
      </c>
      <c r="C28" t="s">
        <v>19</v>
      </c>
      <c r="E28">
        <v>1</v>
      </c>
    </row>
    <row r="29" spans="1:5">
      <c r="A29" t="s">
        <v>61</v>
      </c>
      <c r="B29" t="s">
        <v>3</v>
      </c>
      <c r="C29" t="s">
        <v>19</v>
      </c>
      <c r="E29">
        <v>1</v>
      </c>
    </row>
    <row r="30" spans="1:5">
      <c r="A30" t="s">
        <v>61</v>
      </c>
      <c r="B30" t="s">
        <v>27</v>
      </c>
      <c r="C30" t="s">
        <v>19</v>
      </c>
      <c r="E30">
        <v>1</v>
      </c>
    </row>
    <row r="31" spans="1:5">
      <c r="A31" t="s">
        <v>61</v>
      </c>
      <c r="B31" t="s">
        <v>28</v>
      </c>
      <c r="C31" t="s">
        <v>19</v>
      </c>
      <c r="E31">
        <v>1</v>
      </c>
    </row>
    <row r="32" spans="1:5">
      <c r="A32" t="s">
        <v>61</v>
      </c>
      <c r="B32" t="s">
        <v>29</v>
      </c>
      <c r="C32" t="s">
        <v>19</v>
      </c>
      <c r="E32">
        <v>1</v>
      </c>
    </row>
    <row r="33" spans="1:5">
      <c r="A33" t="s">
        <v>61</v>
      </c>
      <c r="B33" t="s">
        <v>40</v>
      </c>
      <c r="C33" t="s">
        <v>19</v>
      </c>
      <c r="E33">
        <v>1</v>
      </c>
    </row>
    <row r="34" spans="1:5">
      <c r="A34" t="s">
        <v>61</v>
      </c>
      <c r="B34" t="s">
        <v>30</v>
      </c>
      <c r="C34" t="s">
        <v>19</v>
      </c>
      <c r="E3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zoomScale="130" zoomScaleNormal="130" zoomScalePageLayoutView="130" workbookViewId="0">
      <selection activeCell="A3" sqref="A3:B34"/>
    </sheetView>
  </sheetViews>
  <sheetFormatPr baseColWidth="10" defaultColWidth="11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32</v>
      </c>
    </row>
    <row r="2" spans="1:7">
      <c r="A2" t="s">
        <v>6</v>
      </c>
      <c r="B2" t="s">
        <v>7</v>
      </c>
      <c r="C2" t="s">
        <v>22</v>
      </c>
      <c r="D2" t="s">
        <v>15</v>
      </c>
      <c r="E2" t="s">
        <v>16</v>
      </c>
      <c r="F2" t="s">
        <v>26</v>
      </c>
      <c r="G2" t="s">
        <v>17</v>
      </c>
    </row>
    <row r="3" spans="1:7">
      <c r="A3" t="s">
        <v>56</v>
      </c>
      <c r="B3" t="s">
        <v>2</v>
      </c>
      <c r="C3" t="s">
        <v>23</v>
      </c>
      <c r="D3" t="s">
        <v>20</v>
      </c>
      <c r="E3" t="s">
        <v>21</v>
      </c>
      <c r="G3" t="s">
        <v>18</v>
      </c>
    </row>
    <row r="4" spans="1:7">
      <c r="A4" t="s">
        <v>56</v>
      </c>
      <c r="B4" t="s">
        <v>3</v>
      </c>
      <c r="C4" t="s">
        <v>23</v>
      </c>
      <c r="D4" t="s">
        <v>20</v>
      </c>
      <c r="E4" t="s">
        <v>21</v>
      </c>
      <c r="G4" t="s">
        <v>18</v>
      </c>
    </row>
    <row r="5" spans="1:7">
      <c r="A5" t="s">
        <v>56</v>
      </c>
      <c r="B5" t="s">
        <v>27</v>
      </c>
      <c r="C5" t="s">
        <v>23</v>
      </c>
      <c r="D5" t="s">
        <v>20</v>
      </c>
      <c r="E5" t="s">
        <v>21</v>
      </c>
      <c r="G5" t="s">
        <v>18</v>
      </c>
    </row>
    <row r="6" spans="1:7">
      <c r="A6" t="s">
        <v>56</v>
      </c>
      <c r="B6" t="s">
        <v>28</v>
      </c>
      <c r="C6" t="s">
        <v>23</v>
      </c>
      <c r="D6" t="s">
        <v>20</v>
      </c>
      <c r="E6" t="s">
        <v>21</v>
      </c>
      <c r="G6" t="s">
        <v>18</v>
      </c>
    </row>
    <row r="7" spans="1:7">
      <c r="A7" t="s">
        <v>56</v>
      </c>
      <c r="B7" t="s">
        <v>29</v>
      </c>
      <c r="C7" t="s">
        <v>23</v>
      </c>
      <c r="D7" t="s">
        <v>20</v>
      </c>
      <c r="E7" t="s">
        <v>21</v>
      </c>
      <c r="G7" t="s">
        <v>18</v>
      </c>
    </row>
    <row r="8" spans="1:7">
      <c r="A8" t="s">
        <v>56</v>
      </c>
      <c r="B8" t="s">
        <v>40</v>
      </c>
      <c r="C8" t="s">
        <v>23</v>
      </c>
      <c r="D8" t="s">
        <v>20</v>
      </c>
      <c r="E8" t="s">
        <v>21</v>
      </c>
      <c r="G8" t="s">
        <v>18</v>
      </c>
    </row>
    <row r="9" spans="1:7">
      <c r="A9" t="s">
        <v>56</v>
      </c>
      <c r="B9" t="s">
        <v>30</v>
      </c>
      <c r="C9" t="s">
        <v>23</v>
      </c>
      <c r="D9" t="s">
        <v>20</v>
      </c>
      <c r="E9" t="s">
        <v>21</v>
      </c>
      <c r="G9" t="s">
        <v>18</v>
      </c>
    </row>
    <row r="10" spans="1:7">
      <c r="A10" t="s">
        <v>57</v>
      </c>
      <c r="B10" t="s">
        <v>27</v>
      </c>
      <c r="C10" t="s">
        <v>23</v>
      </c>
      <c r="D10" t="s">
        <v>20</v>
      </c>
      <c r="E10" t="s">
        <v>21</v>
      </c>
      <c r="G10" t="s">
        <v>18</v>
      </c>
    </row>
    <row r="11" spans="1:7">
      <c r="A11" t="s">
        <v>57</v>
      </c>
      <c r="B11" t="s">
        <v>28</v>
      </c>
      <c r="C11" t="s">
        <v>23</v>
      </c>
      <c r="D11" t="s">
        <v>20</v>
      </c>
      <c r="E11" t="s">
        <v>21</v>
      </c>
      <c r="G11" t="s">
        <v>18</v>
      </c>
    </row>
    <row r="12" spans="1:7">
      <c r="A12" t="s">
        <v>58</v>
      </c>
      <c r="B12" t="s">
        <v>2</v>
      </c>
      <c r="C12" t="s">
        <v>23</v>
      </c>
      <c r="D12" t="s">
        <v>20</v>
      </c>
      <c r="E12" t="s">
        <v>21</v>
      </c>
      <c r="G12" t="s">
        <v>18</v>
      </c>
    </row>
    <row r="13" spans="1:7">
      <c r="A13" t="s">
        <v>58</v>
      </c>
      <c r="B13" t="s">
        <v>3</v>
      </c>
      <c r="C13" t="s">
        <v>23</v>
      </c>
      <c r="D13" t="s">
        <v>20</v>
      </c>
      <c r="E13" t="s">
        <v>21</v>
      </c>
      <c r="G13" t="s">
        <v>18</v>
      </c>
    </row>
    <row r="14" spans="1:7">
      <c r="A14" t="s">
        <v>58</v>
      </c>
      <c r="B14" t="s">
        <v>27</v>
      </c>
      <c r="C14" t="s">
        <v>23</v>
      </c>
      <c r="D14" t="s">
        <v>20</v>
      </c>
      <c r="E14" t="s">
        <v>21</v>
      </c>
      <c r="G14" t="s">
        <v>18</v>
      </c>
    </row>
    <row r="15" spans="1:7">
      <c r="A15" t="s">
        <v>58</v>
      </c>
      <c r="B15" t="s">
        <v>28</v>
      </c>
      <c r="C15" t="s">
        <v>23</v>
      </c>
      <c r="D15" t="s">
        <v>20</v>
      </c>
      <c r="E15" t="s">
        <v>21</v>
      </c>
      <c r="G15" t="s">
        <v>18</v>
      </c>
    </row>
    <row r="16" spans="1:7">
      <c r="A16" t="s">
        <v>58</v>
      </c>
      <c r="B16" t="s">
        <v>29</v>
      </c>
      <c r="C16" t="s">
        <v>23</v>
      </c>
      <c r="D16" t="s">
        <v>20</v>
      </c>
      <c r="E16" t="s">
        <v>21</v>
      </c>
      <c r="G16" t="s">
        <v>18</v>
      </c>
    </row>
    <row r="17" spans="1:7">
      <c r="A17" t="s">
        <v>58</v>
      </c>
      <c r="B17" t="s">
        <v>40</v>
      </c>
      <c r="C17" t="s">
        <v>23</v>
      </c>
      <c r="D17" t="s">
        <v>20</v>
      </c>
      <c r="E17" t="s">
        <v>21</v>
      </c>
      <c r="G17" t="s">
        <v>18</v>
      </c>
    </row>
    <row r="18" spans="1:7">
      <c r="A18" t="s">
        <v>58</v>
      </c>
      <c r="B18" t="s">
        <v>30</v>
      </c>
      <c r="C18" t="s">
        <v>23</v>
      </c>
      <c r="D18" t="s">
        <v>20</v>
      </c>
      <c r="E18" t="s">
        <v>21</v>
      </c>
      <c r="G18" t="s">
        <v>18</v>
      </c>
    </row>
    <row r="19" spans="1:7">
      <c r="A19" t="s">
        <v>59</v>
      </c>
      <c r="B19" t="s">
        <v>2</v>
      </c>
      <c r="C19" t="s">
        <v>23</v>
      </c>
      <c r="D19" t="s">
        <v>20</v>
      </c>
      <c r="E19" t="s">
        <v>21</v>
      </c>
      <c r="G19" t="s">
        <v>18</v>
      </c>
    </row>
    <row r="20" spans="1:7">
      <c r="A20" t="s">
        <v>59</v>
      </c>
      <c r="B20" t="s">
        <v>3</v>
      </c>
      <c r="C20" t="s">
        <v>23</v>
      </c>
      <c r="D20" t="s">
        <v>20</v>
      </c>
      <c r="E20" t="s">
        <v>21</v>
      </c>
      <c r="G20" t="s">
        <v>18</v>
      </c>
    </row>
    <row r="21" spans="1:7">
      <c r="A21" t="s">
        <v>59</v>
      </c>
      <c r="B21" t="s">
        <v>27</v>
      </c>
      <c r="C21" t="s">
        <v>23</v>
      </c>
      <c r="D21" t="s">
        <v>20</v>
      </c>
      <c r="E21" t="s">
        <v>21</v>
      </c>
      <c r="G21" t="s">
        <v>18</v>
      </c>
    </row>
    <row r="22" spans="1:7">
      <c r="A22" t="s">
        <v>59</v>
      </c>
      <c r="B22" t="s">
        <v>28</v>
      </c>
      <c r="C22" t="s">
        <v>23</v>
      </c>
      <c r="D22" t="s">
        <v>20</v>
      </c>
      <c r="E22" t="s">
        <v>21</v>
      </c>
      <c r="G22" t="s">
        <v>18</v>
      </c>
    </row>
    <row r="23" spans="1:7">
      <c r="A23" t="s">
        <v>59</v>
      </c>
      <c r="B23" t="s">
        <v>29</v>
      </c>
      <c r="C23" t="s">
        <v>23</v>
      </c>
      <c r="D23" t="s">
        <v>20</v>
      </c>
      <c r="E23" t="s">
        <v>21</v>
      </c>
      <c r="G23" t="s">
        <v>18</v>
      </c>
    </row>
    <row r="24" spans="1:7">
      <c r="A24" t="s">
        <v>59</v>
      </c>
      <c r="B24" t="s">
        <v>40</v>
      </c>
      <c r="C24" t="s">
        <v>23</v>
      </c>
      <c r="D24" t="s">
        <v>20</v>
      </c>
      <c r="E24" t="s">
        <v>21</v>
      </c>
      <c r="G24" t="s">
        <v>18</v>
      </c>
    </row>
    <row r="25" spans="1:7">
      <c r="A25" t="s">
        <v>59</v>
      </c>
      <c r="B25" t="s">
        <v>30</v>
      </c>
      <c r="C25" t="s">
        <v>23</v>
      </c>
      <c r="D25" t="s">
        <v>20</v>
      </c>
      <c r="E25" t="s">
        <v>21</v>
      </c>
      <c r="G25" t="s">
        <v>18</v>
      </c>
    </row>
    <row r="26" spans="1:7">
      <c r="A26" t="s">
        <v>60</v>
      </c>
      <c r="B26" t="s">
        <v>27</v>
      </c>
      <c r="C26" t="s">
        <v>23</v>
      </c>
      <c r="D26" t="s">
        <v>20</v>
      </c>
      <c r="E26" t="s">
        <v>21</v>
      </c>
      <c r="G26" t="s">
        <v>18</v>
      </c>
    </row>
    <row r="27" spans="1:7">
      <c r="A27" t="s">
        <v>60</v>
      </c>
      <c r="B27" t="s">
        <v>28</v>
      </c>
      <c r="C27" t="s">
        <v>23</v>
      </c>
      <c r="D27" t="s">
        <v>20</v>
      </c>
      <c r="E27" t="s">
        <v>21</v>
      </c>
      <c r="G27" t="s">
        <v>18</v>
      </c>
    </row>
    <row r="28" spans="1:7">
      <c r="A28" t="s">
        <v>61</v>
      </c>
      <c r="B28" t="s">
        <v>2</v>
      </c>
      <c r="C28" t="s">
        <v>23</v>
      </c>
      <c r="D28" t="s">
        <v>20</v>
      </c>
      <c r="E28" t="s">
        <v>21</v>
      </c>
      <c r="G28" t="s">
        <v>18</v>
      </c>
    </row>
    <row r="29" spans="1:7">
      <c r="A29" t="s">
        <v>61</v>
      </c>
      <c r="B29" t="s">
        <v>3</v>
      </c>
      <c r="C29" t="s">
        <v>23</v>
      </c>
      <c r="D29" t="s">
        <v>20</v>
      </c>
      <c r="E29" t="s">
        <v>21</v>
      </c>
      <c r="G29" t="s">
        <v>18</v>
      </c>
    </row>
    <row r="30" spans="1:7">
      <c r="A30" t="s">
        <v>61</v>
      </c>
      <c r="B30" t="s">
        <v>27</v>
      </c>
      <c r="C30" t="s">
        <v>23</v>
      </c>
      <c r="D30" t="s">
        <v>20</v>
      </c>
      <c r="E30" t="s">
        <v>21</v>
      </c>
      <c r="G30" t="s">
        <v>18</v>
      </c>
    </row>
    <row r="31" spans="1:7">
      <c r="A31" t="s">
        <v>61</v>
      </c>
      <c r="B31" t="s">
        <v>28</v>
      </c>
      <c r="C31" t="s">
        <v>23</v>
      </c>
      <c r="D31" t="s">
        <v>20</v>
      </c>
      <c r="E31" t="s">
        <v>21</v>
      </c>
      <c r="G31" t="s">
        <v>18</v>
      </c>
    </row>
    <row r="32" spans="1:7">
      <c r="A32" t="s">
        <v>61</v>
      </c>
      <c r="B32" t="s">
        <v>29</v>
      </c>
      <c r="C32" t="s">
        <v>23</v>
      </c>
      <c r="D32" t="s">
        <v>20</v>
      </c>
      <c r="E32" t="s">
        <v>21</v>
      </c>
      <c r="G32" t="s">
        <v>18</v>
      </c>
    </row>
    <row r="33" spans="1:7">
      <c r="A33" t="s">
        <v>61</v>
      </c>
      <c r="B33" t="s">
        <v>40</v>
      </c>
      <c r="C33" t="s">
        <v>23</v>
      </c>
      <c r="D33" t="s">
        <v>20</v>
      </c>
      <c r="E33" t="s">
        <v>21</v>
      </c>
      <c r="G33" t="s">
        <v>18</v>
      </c>
    </row>
    <row r="34" spans="1:7">
      <c r="A34" t="s">
        <v>61</v>
      </c>
      <c r="B34" t="s">
        <v>30</v>
      </c>
      <c r="C34" t="s">
        <v>23</v>
      </c>
      <c r="D34" t="s">
        <v>20</v>
      </c>
      <c r="E34" t="s">
        <v>21</v>
      </c>
      <c r="G34" t="s">
        <v>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A3" sqref="A3"/>
    </sheetView>
  </sheetViews>
  <sheetFormatPr baseColWidth="10" defaultColWidth="11" defaultRowHeight="15" x14ac:dyDescent="0"/>
  <sheetData>
    <row r="1" spans="1:3">
      <c r="A1" t="s">
        <v>41</v>
      </c>
    </row>
    <row r="2" spans="1:3">
      <c r="A2" t="s">
        <v>6</v>
      </c>
      <c r="B2" t="s">
        <v>7</v>
      </c>
      <c r="C2" t="s">
        <v>31</v>
      </c>
    </row>
    <row r="3" spans="1:3">
      <c r="A3" t="s">
        <v>56</v>
      </c>
      <c r="B3" t="s">
        <v>2</v>
      </c>
    </row>
    <row r="4" spans="1:3">
      <c r="A4" t="s">
        <v>56</v>
      </c>
      <c r="B4" t="s">
        <v>3</v>
      </c>
    </row>
    <row r="5" spans="1:3">
      <c r="A5" t="s">
        <v>56</v>
      </c>
      <c r="B5" t="s">
        <v>27</v>
      </c>
    </row>
    <row r="6" spans="1:3">
      <c r="A6" t="s">
        <v>56</v>
      </c>
      <c r="B6" t="s">
        <v>28</v>
      </c>
    </row>
    <row r="7" spans="1:3">
      <c r="A7" t="s">
        <v>56</v>
      </c>
      <c r="B7" t="s">
        <v>29</v>
      </c>
    </row>
    <row r="8" spans="1:3">
      <c r="A8" t="s">
        <v>56</v>
      </c>
      <c r="B8" t="s">
        <v>40</v>
      </c>
    </row>
    <row r="9" spans="1:3">
      <c r="A9" t="s">
        <v>56</v>
      </c>
      <c r="B9" t="s">
        <v>30</v>
      </c>
    </row>
    <row r="10" spans="1:3">
      <c r="A10" t="s">
        <v>57</v>
      </c>
      <c r="B10" t="s">
        <v>27</v>
      </c>
    </row>
    <row r="11" spans="1:3">
      <c r="A11" t="s">
        <v>57</v>
      </c>
      <c r="B11" t="s">
        <v>28</v>
      </c>
    </row>
    <row r="12" spans="1:3">
      <c r="A12" t="s">
        <v>58</v>
      </c>
      <c r="B12" t="s">
        <v>2</v>
      </c>
    </row>
    <row r="13" spans="1:3">
      <c r="A13" t="s">
        <v>58</v>
      </c>
      <c r="B13" t="s">
        <v>3</v>
      </c>
    </row>
    <row r="14" spans="1:3">
      <c r="A14" t="s">
        <v>58</v>
      </c>
      <c r="B14" t="s">
        <v>27</v>
      </c>
    </row>
    <row r="15" spans="1:3">
      <c r="A15" t="s">
        <v>58</v>
      </c>
      <c r="B15" t="s">
        <v>28</v>
      </c>
    </row>
    <row r="16" spans="1:3">
      <c r="A16" t="s">
        <v>58</v>
      </c>
      <c r="B16" t="s">
        <v>29</v>
      </c>
    </row>
    <row r="17" spans="1:2">
      <c r="A17" t="s">
        <v>58</v>
      </c>
      <c r="B17" t="s">
        <v>40</v>
      </c>
    </row>
    <row r="18" spans="1:2">
      <c r="A18" t="s">
        <v>58</v>
      </c>
      <c r="B18" t="s">
        <v>30</v>
      </c>
    </row>
    <row r="19" spans="1:2">
      <c r="A19" t="s">
        <v>59</v>
      </c>
      <c r="B19" t="s">
        <v>2</v>
      </c>
    </row>
    <row r="20" spans="1:2">
      <c r="A20" t="s">
        <v>59</v>
      </c>
      <c r="B20" t="s">
        <v>3</v>
      </c>
    </row>
    <row r="21" spans="1:2">
      <c r="A21" t="s">
        <v>59</v>
      </c>
      <c r="B21" t="s">
        <v>27</v>
      </c>
    </row>
    <row r="22" spans="1:2">
      <c r="A22" t="s">
        <v>59</v>
      </c>
      <c r="B22" t="s">
        <v>28</v>
      </c>
    </row>
    <row r="23" spans="1:2">
      <c r="A23" t="s">
        <v>59</v>
      </c>
      <c r="B23" t="s">
        <v>29</v>
      </c>
    </row>
    <row r="24" spans="1:2">
      <c r="A24" t="s">
        <v>59</v>
      </c>
      <c r="B24" t="s">
        <v>40</v>
      </c>
    </row>
    <row r="25" spans="1:2">
      <c r="A25" t="s">
        <v>59</v>
      </c>
      <c r="B25" t="s">
        <v>30</v>
      </c>
    </row>
    <row r="26" spans="1:2">
      <c r="A26" t="s">
        <v>60</v>
      </c>
      <c r="B26" t="s">
        <v>27</v>
      </c>
    </row>
    <row r="27" spans="1:2">
      <c r="A27" t="s">
        <v>60</v>
      </c>
      <c r="B27" t="s">
        <v>28</v>
      </c>
    </row>
    <row r="28" spans="1:2">
      <c r="A28" t="s">
        <v>61</v>
      </c>
      <c r="B28" t="s">
        <v>2</v>
      </c>
    </row>
    <row r="29" spans="1:2">
      <c r="A29" t="s">
        <v>61</v>
      </c>
      <c r="B29" t="s">
        <v>3</v>
      </c>
    </row>
    <row r="30" spans="1:2">
      <c r="A30" t="s">
        <v>61</v>
      </c>
      <c r="B30" t="s">
        <v>27</v>
      </c>
    </row>
    <row r="31" spans="1:2">
      <c r="A31" t="s">
        <v>61</v>
      </c>
      <c r="B31" t="s">
        <v>28</v>
      </c>
    </row>
    <row r="32" spans="1:2">
      <c r="A32" t="s">
        <v>61</v>
      </c>
      <c r="B32" t="s">
        <v>29</v>
      </c>
    </row>
    <row r="33" spans="1:2">
      <c r="A33" t="s">
        <v>61</v>
      </c>
      <c r="B33" t="s">
        <v>40</v>
      </c>
    </row>
    <row r="34" spans="1:2">
      <c r="A34" t="s">
        <v>61</v>
      </c>
      <c r="B34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zoomScale="160" zoomScaleNormal="160" zoomScalePageLayoutView="160" workbookViewId="0">
      <selection activeCell="A3" sqref="A3:C34"/>
    </sheetView>
  </sheetViews>
  <sheetFormatPr baseColWidth="10" defaultColWidth="11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6">
      <c r="A1" t="s">
        <v>94</v>
      </c>
    </row>
    <row r="2" spans="1:6">
      <c r="A2" t="s">
        <v>6</v>
      </c>
      <c r="B2" t="s">
        <v>7</v>
      </c>
      <c r="C2" t="s">
        <v>0</v>
      </c>
      <c r="D2">
        <v>1971</v>
      </c>
      <c r="E2">
        <v>2010</v>
      </c>
      <c r="F2">
        <v>2100</v>
      </c>
    </row>
    <row r="3" spans="1:6">
      <c r="A3" t="s">
        <v>56</v>
      </c>
      <c r="B3" t="s">
        <v>2</v>
      </c>
      <c r="C3" t="str">
        <f>B3</f>
        <v>biomass</v>
      </c>
      <c r="D3">
        <v>1</v>
      </c>
      <c r="E3">
        <v>1</v>
      </c>
      <c r="F3">
        <v>1</v>
      </c>
    </row>
    <row r="4" spans="1:6">
      <c r="A4" t="s">
        <v>56</v>
      </c>
      <c r="B4" t="s">
        <v>3</v>
      </c>
      <c r="C4" t="str">
        <f t="shared" ref="C4:C34" si="0">B4</f>
        <v>coal</v>
      </c>
      <c r="D4">
        <v>1</v>
      </c>
      <c r="E4">
        <v>1</v>
      </c>
      <c r="F4">
        <v>1</v>
      </c>
    </row>
    <row r="5" spans="1:6">
      <c r="A5" t="s">
        <v>56</v>
      </c>
      <c r="B5" t="s">
        <v>27</v>
      </c>
      <c r="C5" t="str">
        <f t="shared" si="0"/>
        <v>electricity</v>
      </c>
      <c r="D5">
        <v>1</v>
      </c>
      <c r="E5">
        <v>1</v>
      </c>
      <c r="F5">
        <v>1</v>
      </c>
    </row>
    <row r="6" spans="1:6">
      <c r="A6" t="s">
        <v>56</v>
      </c>
      <c r="B6" t="s">
        <v>28</v>
      </c>
      <c r="C6" t="str">
        <f t="shared" si="0"/>
        <v>gas</v>
      </c>
      <c r="D6">
        <v>1</v>
      </c>
      <c r="E6">
        <v>1</v>
      </c>
      <c r="F6">
        <v>1</v>
      </c>
    </row>
    <row r="7" spans="1:6">
      <c r="A7" t="s">
        <v>56</v>
      </c>
      <c r="B7" t="s">
        <v>29</v>
      </c>
      <c r="C7" t="str">
        <f t="shared" si="0"/>
        <v>refined liquids</v>
      </c>
      <c r="D7">
        <v>1</v>
      </c>
      <c r="E7">
        <v>1</v>
      </c>
      <c r="F7">
        <v>1</v>
      </c>
    </row>
    <row r="8" spans="1:6">
      <c r="A8" t="s">
        <v>56</v>
      </c>
      <c r="B8" t="s">
        <v>40</v>
      </c>
      <c r="C8" t="str">
        <f t="shared" si="0"/>
        <v>traditional biomass</v>
      </c>
      <c r="D8">
        <v>1</v>
      </c>
      <c r="E8">
        <v>1</v>
      </c>
      <c r="F8">
        <v>1</v>
      </c>
    </row>
    <row r="9" spans="1:6">
      <c r="A9" t="s">
        <v>56</v>
      </c>
      <c r="B9" t="s">
        <v>30</v>
      </c>
      <c r="C9" t="str">
        <f t="shared" si="0"/>
        <v>district heat</v>
      </c>
      <c r="D9">
        <v>1</v>
      </c>
      <c r="E9">
        <v>1</v>
      </c>
      <c r="F9">
        <v>1</v>
      </c>
    </row>
    <row r="10" spans="1:6">
      <c r="A10" t="s">
        <v>57</v>
      </c>
      <c r="B10" t="s">
        <v>27</v>
      </c>
      <c r="C10" t="str">
        <f t="shared" si="0"/>
        <v>electricity</v>
      </c>
      <c r="D10">
        <v>1</v>
      </c>
      <c r="E10">
        <v>1</v>
      </c>
      <c r="F10">
        <v>1</v>
      </c>
    </row>
    <row r="11" spans="1:6">
      <c r="A11" t="s">
        <v>57</v>
      </c>
      <c r="B11" t="s">
        <v>28</v>
      </c>
      <c r="C11" t="str">
        <f t="shared" si="0"/>
        <v>gas</v>
      </c>
      <c r="D11">
        <v>1</v>
      </c>
      <c r="E11">
        <v>1</v>
      </c>
      <c r="F11">
        <v>1</v>
      </c>
    </row>
    <row r="12" spans="1:6">
      <c r="A12" t="s">
        <v>58</v>
      </c>
      <c r="B12" t="s">
        <v>2</v>
      </c>
      <c r="C12" t="str">
        <f t="shared" si="0"/>
        <v>biomass</v>
      </c>
      <c r="D12">
        <v>1</v>
      </c>
      <c r="E12">
        <v>1</v>
      </c>
      <c r="F12">
        <v>1</v>
      </c>
    </row>
    <row r="13" spans="1:6">
      <c r="A13" t="s">
        <v>58</v>
      </c>
      <c r="B13" t="s">
        <v>3</v>
      </c>
      <c r="C13" t="str">
        <f t="shared" si="0"/>
        <v>coal</v>
      </c>
      <c r="D13">
        <v>1</v>
      </c>
      <c r="E13">
        <v>1</v>
      </c>
      <c r="F13">
        <v>1</v>
      </c>
    </row>
    <row r="14" spans="1:6">
      <c r="A14" t="s">
        <v>58</v>
      </c>
      <c r="B14" t="s">
        <v>27</v>
      </c>
      <c r="C14" t="str">
        <f t="shared" si="0"/>
        <v>electricity</v>
      </c>
      <c r="D14">
        <v>1</v>
      </c>
      <c r="E14">
        <v>1</v>
      </c>
      <c r="F14">
        <v>1</v>
      </c>
    </row>
    <row r="15" spans="1:6">
      <c r="A15" t="s">
        <v>58</v>
      </c>
      <c r="B15" t="s">
        <v>28</v>
      </c>
      <c r="C15" t="str">
        <f t="shared" si="0"/>
        <v>gas</v>
      </c>
      <c r="D15">
        <v>1</v>
      </c>
      <c r="E15">
        <v>1</v>
      </c>
      <c r="F15">
        <v>1</v>
      </c>
    </row>
    <row r="16" spans="1:6">
      <c r="A16" t="s">
        <v>58</v>
      </c>
      <c r="B16" t="s">
        <v>29</v>
      </c>
      <c r="C16" t="str">
        <f t="shared" si="0"/>
        <v>refined liquids</v>
      </c>
      <c r="D16">
        <v>1</v>
      </c>
      <c r="E16">
        <v>1</v>
      </c>
      <c r="F16">
        <v>1</v>
      </c>
    </row>
    <row r="17" spans="1:6">
      <c r="A17" t="s">
        <v>58</v>
      </c>
      <c r="B17" t="s">
        <v>40</v>
      </c>
      <c r="C17" t="str">
        <f t="shared" si="0"/>
        <v>traditional biomass</v>
      </c>
      <c r="D17">
        <v>1</v>
      </c>
      <c r="E17">
        <v>1</v>
      </c>
      <c r="F17">
        <v>1</v>
      </c>
    </row>
    <row r="18" spans="1:6">
      <c r="A18" t="s">
        <v>58</v>
      </c>
      <c r="B18" t="s">
        <v>30</v>
      </c>
      <c r="C18" t="str">
        <f t="shared" si="0"/>
        <v>district heat</v>
      </c>
      <c r="D18">
        <v>1</v>
      </c>
      <c r="E18">
        <v>1</v>
      </c>
      <c r="F18">
        <v>1</v>
      </c>
    </row>
    <row r="19" spans="1:6">
      <c r="A19" t="s">
        <v>59</v>
      </c>
      <c r="B19" t="s">
        <v>2</v>
      </c>
      <c r="C19" t="str">
        <f t="shared" si="0"/>
        <v>biomass</v>
      </c>
      <c r="D19">
        <v>1</v>
      </c>
      <c r="E19">
        <v>1</v>
      </c>
      <c r="F19">
        <v>1</v>
      </c>
    </row>
    <row r="20" spans="1:6">
      <c r="A20" t="s">
        <v>59</v>
      </c>
      <c r="B20" t="s">
        <v>3</v>
      </c>
      <c r="C20" t="str">
        <f t="shared" si="0"/>
        <v>coal</v>
      </c>
      <c r="D20">
        <v>1</v>
      </c>
      <c r="E20">
        <v>1</v>
      </c>
      <c r="F20">
        <v>1</v>
      </c>
    </row>
    <row r="21" spans="1:6">
      <c r="A21" t="s">
        <v>59</v>
      </c>
      <c r="B21" t="s">
        <v>27</v>
      </c>
      <c r="C21" t="str">
        <f t="shared" si="0"/>
        <v>electricity</v>
      </c>
      <c r="D21">
        <v>1</v>
      </c>
      <c r="E21">
        <v>1</v>
      </c>
      <c r="F21">
        <v>1</v>
      </c>
    </row>
    <row r="22" spans="1:6">
      <c r="A22" t="s">
        <v>59</v>
      </c>
      <c r="B22" t="s">
        <v>28</v>
      </c>
      <c r="C22" t="str">
        <f t="shared" si="0"/>
        <v>gas</v>
      </c>
      <c r="D22">
        <v>1</v>
      </c>
      <c r="E22">
        <v>1</v>
      </c>
      <c r="F22">
        <v>1</v>
      </c>
    </row>
    <row r="23" spans="1:6">
      <c r="A23" t="s">
        <v>59</v>
      </c>
      <c r="B23" t="s">
        <v>29</v>
      </c>
      <c r="C23" t="str">
        <f t="shared" si="0"/>
        <v>refined liquids</v>
      </c>
      <c r="D23">
        <v>1</v>
      </c>
      <c r="E23">
        <v>1</v>
      </c>
      <c r="F23">
        <v>1</v>
      </c>
    </row>
    <row r="24" spans="1:6">
      <c r="A24" t="s">
        <v>59</v>
      </c>
      <c r="B24" t="s">
        <v>40</v>
      </c>
      <c r="C24" t="str">
        <f t="shared" si="0"/>
        <v>traditional biomass</v>
      </c>
      <c r="D24">
        <v>1</v>
      </c>
      <c r="E24">
        <v>1</v>
      </c>
      <c r="F24">
        <v>1</v>
      </c>
    </row>
    <row r="25" spans="1:6">
      <c r="A25" t="s">
        <v>59</v>
      </c>
      <c r="B25" t="s">
        <v>30</v>
      </c>
      <c r="C25" t="str">
        <f t="shared" si="0"/>
        <v>district heat</v>
      </c>
      <c r="D25">
        <v>1</v>
      </c>
      <c r="E25">
        <v>1</v>
      </c>
      <c r="F25">
        <v>1</v>
      </c>
    </row>
    <row r="26" spans="1:6">
      <c r="A26" t="s">
        <v>60</v>
      </c>
      <c r="B26" t="s">
        <v>27</v>
      </c>
      <c r="C26" t="str">
        <f t="shared" si="0"/>
        <v>electricity</v>
      </c>
      <c r="D26">
        <v>1</v>
      </c>
      <c r="E26">
        <v>1</v>
      </c>
      <c r="F26">
        <v>1</v>
      </c>
    </row>
    <row r="27" spans="1:6">
      <c r="A27" t="s">
        <v>60</v>
      </c>
      <c r="B27" t="s">
        <v>28</v>
      </c>
      <c r="C27" t="str">
        <f t="shared" si="0"/>
        <v>gas</v>
      </c>
      <c r="D27">
        <v>1</v>
      </c>
      <c r="E27">
        <v>1</v>
      </c>
      <c r="F27">
        <v>1</v>
      </c>
    </row>
    <row r="28" spans="1:6">
      <c r="A28" t="s">
        <v>61</v>
      </c>
      <c r="B28" t="s">
        <v>2</v>
      </c>
      <c r="C28" t="str">
        <f t="shared" si="0"/>
        <v>biomass</v>
      </c>
      <c r="D28">
        <v>1</v>
      </c>
      <c r="E28">
        <v>1</v>
      </c>
      <c r="F28">
        <v>1</v>
      </c>
    </row>
    <row r="29" spans="1:6">
      <c r="A29" t="s">
        <v>61</v>
      </c>
      <c r="B29" t="s">
        <v>3</v>
      </c>
      <c r="C29" t="str">
        <f t="shared" si="0"/>
        <v>coal</v>
      </c>
      <c r="D29">
        <v>1</v>
      </c>
      <c r="E29">
        <v>1</v>
      </c>
      <c r="F29">
        <v>1</v>
      </c>
    </row>
    <row r="30" spans="1:6">
      <c r="A30" t="s">
        <v>61</v>
      </c>
      <c r="B30" t="s">
        <v>27</v>
      </c>
      <c r="C30" t="str">
        <f t="shared" si="0"/>
        <v>electricity</v>
      </c>
      <c r="D30">
        <v>1</v>
      </c>
      <c r="E30">
        <v>1</v>
      </c>
      <c r="F30">
        <v>1</v>
      </c>
    </row>
    <row r="31" spans="1:6">
      <c r="A31" t="s">
        <v>61</v>
      </c>
      <c r="B31" t="s">
        <v>28</v>
      </c>
      <c r="C31" t="str">
        <f t="shared" si="0"/>
        <v>gas</v>
      </c>
      <c r="D31">
        <v>1</v>
      </c>
      <c r="E31">
        <v>1</v>
      </c>
      <c r="F31">
        <v>1</v>
      </c>
    </row>
    <row r="32" spans="1:6">
      <c r="A32" t="s">
        <v>61</v>
      </c>
      <c r="B32" t="s">
        <v>29</v>
      </c>
      <c r="C32" t="str">
        <f t="shared" si="0"/>
        <v>refined liquids</v>
      </c>
      <c r="D32">
        <v>1</v>
      </c>
      <c r="E32">
        <v>1</v>
      </c>
      <c r="F32">
        <v>1</v>
      </c>
    </row>
    <row r="33" spans="1:6">
      <c r="A33" t="s">
        <v>61</v>
      </c>
      <c r="B33" t="s">
        <v>40</v>
      </c>
      <c r="C33" t="str">
        <f t="shared" si="0"/>
        <v>traditional biomass</v>
      </c>
      <c r="D33">
        <v>1</v>
      </c>
      <c r="E33">
        <v>1</v>
      </c>
      <c r="F33">
        <v>1</v>
      </c>
    </row>
    <row r="34" spans="1:6">
      <c r="A34" t="s">
        <v>61</v>
      </c>
      <c r="B34" t="s">
        <v>30</v>
      </c>
      <c r="C34" t="str">
        <f t="shared" si="0"/>
        <v>district heat</v>
      </c>
      <c r="D34">
        <v>1</v>
      </c>
      <c r="E34">
        <v>1</v>
      </c>
      <c r="F3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zoomScale="160" zoomScaleNormal="160" zoomScalePageLayoutView="160" workbookViewId="0">
      <selection activeCell="D3" sqref="D3"/>
    </sheetView>
  </sheetViews>
  <sheetFormatPr baseColWidth="10" defaultColWidth="11" defaultRowHeight="15" x14ac:dyDescent="0"/>
  <cols>
    <col min="1" max="1" width="19.33203125" customWidth="1"/>
    <col min="2" max="2" width="12.83203125" bestFit="1" customWidth="1"/>
    <col min="3" max="3" width="18.1640625" bestFit="1" customWidth="1"/>
    <col min="4" max="4" width="21" bestFit="1" customWidth="1"/>
  </cols>
  <sheetData>
    <row r="1" spans="1:5">
      <c r="A1" t="s">
        <v>36</v>
      </c>
    </row>
    <row r="2" spans="1:5">
      <c r="A2" t="s">
        <v>6</v>
      </c>
      <c r="B2" t="s">
        <v>7</v>
      </c>
      <c r="C2" t="s">
        <v>0</v>
      </c>
      <c r="D2" t="s">
        <v>1</v>
      </c>
      <c r="E2">
        <v>2005</v>
      </c>
    </row>
    <row r="3" spans="1:5">
      <c r="A3" t="s">
        <v>56</v>
      </c>
      <c r="B3" t="s">
        <v>2</v>
      </c>
      <c r="C3" t="str">
        <f>B3</f>
        <v>biomass</v>
      </c>
      <c r="D3" t="s">
        <v>4</v>
      </c>
      <c r="E3">
        <v>0.4</v>
      </c>
    </row>
    <row r="4" spans="1:5">
      <c r="A4" t="s">
        <v>56</v>
      </c>
      <c r="B4" t="s">
        <v>3</v>
      </c>
      <c r="C4" t="str">
        <f t="shared" ref="C4:C34" si="0">B4</f>
        <v>coal</v>
      </c>
      <c r="D4" t="s">
        <v>5</v>
      </c>
      <c r="E4">
        <v>0.5</v>
      </c>
    </row>
    <row r="5" spans="1:5">
      <c r="A5" t="s">
        <v>56</v>
      </c>
      <c r="B5" t="s">
        <v>27</v>
      </c>
      <c r="C5" t="str">
        <f t="shared" si="0"/>
        <v>electricity</v>
      </c>
      <c r="D5" t="s">
        <v>37</v>
      </c>
      <c r="E5">
        <v>0.95</v>
      </c>
    </row>
    <row r="6" spans="1:5">
      <c r="A6" t="s">
        <v>56</v>
      </c>
      <c r="B6" t="s">
        <v>28</v>
      </c>
      <c r="C6" t="str">
        <f t="shared" si="0"/>
        <v>gas</v>
      </c>
      <c r="D6" t="s">
        <v>38</v>
      </c>
      <c r="E6">
        <v>0.8</v>
      </c>
    </row>
    <row r="7" spans="1:5">
      <c r="A7" t="s">
        <v>56</v>
      </c>
      <c r="B7" t="s">
        <v>29</v>
      </c>
      <c r="C7" t="str">
        <f t="shared" si="0"/>
        <v>refined liquids</v>
      </c>
      <c r="D7" t="s">
        <v>39</v>
      </c>
      <c r="E7">
        <v>0.8</v>
      </c>
    </row>
    <row r="8" spans="1:5">
      <c r="A8" t="s">
        <v>56</v>
      </c>
      <c r="B8" t="s">
        <v>40</v>
      </c>
      <c r="C8" t="str">
        <f t="shared" si="0"/>
        <v>traditional biomass</v>
      </c>
      <c r="D8" t="s">
        <v>40</v>
      </c>
      <c r="E8">
        <v>0.15</v>
      </c>
    </row>
    <row r="9" spans="1:5">
      <c r="A9" t="s">
        <v>56</v>
      </c>
      <c r="B9" t="s">
        <v>30</v>
      </c>
      <c r="C9" t="str">
        <f t="shared" si="0"/>
        <v>district heat</v>
      </c>
      <c r="D9" t="s">
        <v>30</v>
      </c>
      <c r="E9">
        <v>0.9</v>
      </c>
    </row>
    <row r="10" spans="1:5">
      <c r="A10" t="s">
        <v>57</v>
      </c>
      <c r="B10" t="s">
        <v>27</v>
      </c>
      <c r="C10" t="str">
        <f t="shared" si="0"/>
        <v>electricity</v>
      </c>
      <c r="D10" t="s">
        <v>37</v>
      </c>
      <c r="E10">
        <v>2.63</v>
      </c>
    </row>
    <row r="11" spans="1:5">
      <c r="A11" t="s">
        <v>57</v>
      </c>
      <c r="B11" t="s">
        <v>28</v>
      </c>
      <c r="C11" t="str">
        <f t="shared" si="0"/>
        <v>gas</v>
      </c>
      <c r="D11" t="s">
        <v>38</v>
      </c>
      <c r="E11">
        <v>0.83</v>
      </c>
    </row>
    <row r="12" spans="1:5">
      <c r="A12" t="s">
        <v>58</v>
      </c>
      <c r="B12" t="s">
        <v>2</v>
      </c>
      <c r="C12" t="str">
        <f t="shared" si="0"/>
        <v>biomass</v>
      </c>
      <c r="D12" t="s">
        <v>4</v>
      </c>
      <c r="E12">
        <v>0.3</v>
      </c>
    </row>
    <row r="13" spans="1:5">
      <c r="A13" t="s">
        <v>58</v>
      </c>
      <c r="B13" t="s">
        <v>3</v>
      </c>
      <c r="C13" t="str">
        <f t="shared" si="0"/>
        <v>coal</v>
      </c>
      <c r="D13" t="s">
        <v>5</v>
      </c>
      <c r="E13">
        <v>0.4</v>
      </c>
    </row>
    <row r="14" spans="1:5">
      <c r="A14" t="s">
        <v>58</v>
      </c>
      <c r="B14" t="s">
        <v>27</v>
      </c>
      <c r="C14" t="str">
        <f t="shared" si="0"/>
        <v>electricity</v>
      </c>
      <c r="D14" t="s">
        <v>37</v>
      </c>
      <c r="E14">
        <v>0.95</v>
      </c>
    </row>
    <row r="15" spans="1:5">
      <c r="A15" t="s">
        <v>58</v>
      </c>
      <c r="B15" t="s">
        <v>28</v>
      </c>
      <c r="C15" t="str">
        <f t="shared" si="0"/>
        <v>gas</v>
      </c>
      <c r="D15" t="s">
        <v>38</v>
      </c>
      <c r="E15">
        <v>0.6</v>
      </c>
    </row>
    <row r="16" spans="1:5">
      <c r="A16" t="s">
        <v>58</v>
      </c>
      <c r="B16" t="s">
        <v>29</v>
      </c>
      <c r="C16" t="str">
        <f t="shared" si="0"/>
        <v>refined liquids</v>
      </c>
      <c r="D16" t="s">
        <v>39</v>
      </c>
      <c r="E16">
        <v>0.6</v>
      </c>
    </row>
    <row r="17" spans="1:5">
      <c r="A17" t="s">
        <v>58</v>
      </c>
      <c r="B17" t="s">
        <v>40</v>
      </c>
      <c r="C17" t="str">
        <f t="shared" si="0"/>
        <v>traditional biomass</v>
      </c>
      <c r="D17" t="s">
        <v>40</v>
      </c>
      <c r="E17">
        <v>0.15</v>
      </c>
    </row>
    <row r="18" spans="1:5">
      <c r="A18" t="s">
        <v>58</v>
      </c>
      <c r="B18" t="s">
        <v>30</v>
      </c>
      <c r="C18" t="str">
        <f t="shared" si="0"/>
        <v>district heat</v>
      </c>
      <c r="D18" t="s">
        <v>30</v>
      </c>
      <c r="E18">
        <v>0.9</v>
      </c>
    </row>
    <row r="19" spans="1:5">
      <c r="A19" t="s">
        <v>59</v>
      </c>
      <c r="B19" t="s">
        <v>2</v>
      </c>
      <c r="C19" t="str">
        <f t="shared" si="0"/>
        <v>biomass</v>
      </c>
      <c r="D19" t="s">
        <v>4</v>
      </c>
      <c r="E19">
        <v>0.4</v>
      </c>
    </row>
    <row r="20" spans="1:5">
      <c r="A20" t="s">
        <v>59</v>
      </c>
      <c r="B20" t="s">
        <v>3</v>
      </c>
      <c r="C20" t="str">
        <f t="shared" si="0"/>
        <v>coal</v>
      </c>
      <c r="D20" t="s">
        <v>5</v>
      </c>
      <c r="E20">
        <v>0.5</v>
      </c>
    </row>
    <row r="21" spans="1:5">
      <c r="A21" t="s">
        <v>59</v>
      </c>
      <c r="B21" t="s">
        <v>27</v>
      </c>
      <c r="C21" t="str">
        <f t="shared" si="0"/>
        <v>electricity</v>
      </c>
      <c r="D21" t="s">
        <v>37</v>
      </c>
      <c r="E21">
        <v>0.95</v>
      </c>
    </row>
    <row r="22" spans="1:5">
      <c r="A22" t="s">
        <v>59</v>
      </c>
      <c r="B22" t="s">
        <v>28</v>
      </c>
      <c r="C22" t="str">
        <f t="shared" si="0"/>
        <v>gas</v>
      </c>
      <c r="D22" t="s">
        <v>38</v>
      </c>
      <c r="E22">
        <v>0.79</v>
      </c>
    </row>
    <row r="23" spans="1:5">
      <c r="A23" t="s">
        <v>59</v>
      </c>
      <c r="B23" t="s">
        <v>29</v>
      </c>
      <c r="C23" t="str">
        <f t="shared" si="0"/>
        <v>refined liquids</v>
      </c>
      <c r="D23" t="s">
        <v>39</v>
      </c>
      <c r="E23">
        <v>0.82</v>
      </c>
    </row>
    <row r="24" spans="1:5">
      <c r="A24" t="s">
        <v>59</v>
      </c>
      <c r="B24" t="s">
        <v>40</v>
      </c>
      <c r="C24" t="str">
        <f t="shared" si="0"/>
        <v>traditional biomass</v>
      </c>
      <c r="D24" t="s">
        <v>40</v>
      </c>
      <c r="E24">
        <v>0.15</v>
      </c>
    </row>
    <row r="25" spans="1:5">
      <c r="A25" t="s">
        <v>59</v>
      </c>
      <c r="B25" t="s">
        <v>30</v>
      </c>
      <c r="C25" t="str">
        <f t="shared" si="0"/>
        <v>district heat</v>
      </c>
      <c r="D25" t="s">
        <v>30</v>
      </c>
      <c r="E25">
        <v>0.9</v>
      </c>
    </row>
    <row r="26" spans="1:5">
      <c r="A26" t="s">
        <v>60</v>
      </c>
      <c r="B26" t="s">
        <v>27</v>
      </c>
      <c r="C26" t="str">
        <f t="shared" si="0"/>
        <v>electricity</v>
      </c>
      <c r="D26" t="s">
        <v>37</v>
      </c>
      <c r="E26">
        <v>2.73</v>
      </c>
    </row>
    <row r="27" spans="1:5">
      <c r="A27" t="s">
        <v>60</v>
      </c>
      <c r="B27" t="s">
        <v>28</v>
      </c>
      <c r="C27" t="str">
        <f t="shared" si="0"/>
        <v>gas</v>
      </c>
      <c r="D27" t="s">
        <v>38</v>
      </c>
      <c r="E27">
        <v>0.83</v>
      </c>
    </row>
    <row r="28" spans="1:5">
      <c r="A28" t="s">
        <v>61</v>
      </c>
      <c r="B28" t="s">
        <v>2</v>
      </c>
      <c r="C28" t="str">
        <f t="shared" si="0"/>
        <v>biomass</v>
      </c>
      <c r="D28" t="s">
        <v>4</v>
      </c>
      <c r="E28">
        <v>0.3</v>
      </c>
    </row>
    <row r="29" spans="1:5">
      <c r="A29" t="s">
        <v>61</v>
      </c>
      <c r="B29" t="s">
        <v>3</v>
      </c>
      <c r="C29" t="str">
        <f t="shared" si="0"/>
        <v>coal</v>
      </c>
      <c r="D29" t="s">
        <v>5</v>
      </c>
      <c r="E29">
        <v>0.4</v>
      </c>
    </row>
    <row r="30" spans="1:5">
      <c r="A30" t="s">
        <v>61</v>
      </c>
      <c r="B30" t="s">
        <v>27</v>
      </c>
      <c r="C30" t="str">
        <f t="shared" si="0"/>
        <v>electricity</v>
      </c>
      <c r="D30" t="s">
        <v>37</v>
      </c>
      <c r="E30">
        <v>0.95</v>
      </c>
    </row>
    <row r="31" spans="1:5">
      <c r="A31" t="s">
        <v>61</v>
      </c>
      <c r="B31" t="s">
        <v>28</v>
      </c>
      <c r="C31" t="str">
        <f t="shared" si="0"/>
        <v>gas</v>
      </c>
      <c r="D31" t="s">
        <v>38</v>
      </c>
      <c r="E31">
        <v>0.6</v>
      </c>
    </row>
    <row r="32" spans="1:5">
      <c r="A32" t="s">
        <v>61</v>
      </c>
      <c r="B32" t="s">
        <v>29</v>
      </c>
      <c r="C32" t="str">
        <f t="shared" si="0"/>
        <v>refined liquids</v>
      </c>
      <c r="D32" t="s">
        <v>39</v>
      </c>
      <c r="E32">
        <v>0.6</v>
      </c>
    </row>
    <row r="33" spans="1:5">
      <c r="A33" t="s">
        <v>61</v>
      </c>
      <c r="B33" t="s">
        <v>40</v>
      </c>
      <c r="C33" t="str">
        <f t="shared" si="0"/>
        <v>traditional biomass</v>
      </c>
      <c r="D33" t="s">
        <v>40</v>
      </c>
      <c r="E33">
        <v>0.15</v>
      </c>
    </row>
    <row r="34" spans="1:5">
      <c r="A34" t="s">
        <v>61</v>
      </c>
      <c r="B34" t="s">
        <v>30</v>
      </c>
      <c r="C34" t="str">
        <f t="shared" si="0"/>
        <v>district heat</v>
      </c>
      <c r="D34" t="s">
        <v>30</v>
      </c>
      <c r="E34">
        <v>0.9</v>
      </c>
    </row>
  </sheetData>
  <sortState ref="A3:L19">
    <sortCondition ref="A3:A19"/>
    <sortCondition ref="B3:B1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15" sqref="J15"/>
    </sheetView>
  </sheetViews>
  <sheetFormatPr baseColWidth="10" defaultRowHeight="15" x14ac:dyDescent="0"/>
  <sheetData>
    <row r="1" spans="1:10">
      <c r="A1" t="s">
        <v>95</v>
      </c>
    </row>
    <row r="2" spans="1:10">
      <c r="A2" t="s">
        <v>62</v>
      </c>
      <c r="B2">
        <v>1971</v>
      </c>
      <c r="C2">
        <v>2005</v>
      </c>
      <c r="D2">
        <v>2020</v>
      </c>
      <c r="E2">
        <v>2035</v>
      </c>
      <c r="F2">
        <v>2050</v>
      </c>
      <c r="G2">
        <v>2065</v>
      </c>
      <c r="H2">
        <v>2080</v>
      </c>
      <c r="I2">
        <v>2095</v>
      </c>
      <c r="J2">
        <v>2100</v>
      </c>
    </row>
    <row r="3" spans="1:10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t="s">
        <v>44</v>
      </c>
      <c r="B4">
        <v>1.0303016072642825</v>
      </c>
      <c r="C4">
        <v>1.0266306290509011</v>
      </c>
      <c r="D4">
        <v>1.0229727305813037</v>
      </c>
      <c r="E4">
        <v>1.0209439315404665</v>
      </c>
      <c r="F4">
        <v>1.0182427409707304</v>
      </c>
      <c r="G4">
        <v>1.0156437704326575</v>
      </c>
      <c r="H4">
        <v>1.0144219593000603</v>
      </c>
      <c r="I4">
        <v>1.0129132582821379</v>
      </c>
      <c r="J4">
        <v>1.0129132582821379</v>
      </c>
    </row>
    <row r="5" spans="1:10">
      <c r="A5" t="s">
        <v>55</v>
      </c>
      <c r="B5">
        <v>1.0666215733466957</v>
      </c>
      <c r="C5">
        <v>1.0626437718898547</v>
      </c>
      <c r="D5">
        <v>1.0586808050330494</v>
      </c>
      <c r="E5">
        <v>1.0540481615935868</v>
      </c>
      <c r="F5">
        <v>1.051475742387499</v>
      </c>
      <c r="G5">
        <v>1.0482478580745365</v>
      </c>
      <c r="H5">
        <v>1.0453112125568116</v>
      </c>
      <c r="I5">
        <v>1.0433786495335997</v>
      </c>
      <c r="J5">
        <v>1.0433786495335997</v>
      </c>
    </row>
    <row r="6" spans="1:10">
      <c r="A6" t="s">
        <v>49</v>
      </c>
      <c r="B6">
        <v>0.99506182990257441</v>
      </c>
      <c r="C6">
        <v>0.99791634081785963</v>
      </c>
      <c r="D6">
        <v>1.0007790404027537</v>
      </c>
      <c r="E6">
        <v>1.0001983965827685</v>
      </c>
      <c r="F6">
        <v>1.0003195060503349</v>
      </c>
      <c r="G6">
        <v>0.99928012876136341</v>
      </c>
      <c r="H6">
        <v>0.99996809510743523</v>
      </c>
      <c r="I6">
        <v>1.0016846732392599</v>
      </c>
      <c r="J6">
        <v>1.0016846732392599</v>
      </c>
    </row>
    <row r="7" spans="1:10">
      <c r="A7" t="s">
        <v>43</v>
      </c>
      <c r="B7">
        <v>1.0770077550999591</v>
      </c>
      <c r="C7">
        <v>1.0683393418491183</v>
      </c>
      <c r="D7">
        <v>1.0597406972586529</v>
      </c>
      <c r="E7">
        <v>1.0562803393586704</v>
      </c>
      <c r="F7">
        <v>1.0535646196528217</v>
      </c>
      <c r="G7">
        <v>1.0513038189379733</v>
      </c>
      <c r="H7">
        <v>1.0514896476630904</v>
      </c>
      <c r="I7">
        <v>1.050965901843457</v>
      </c>
      <c r="J7">
        <v>1.050965901843457</v>
      </c>
    </row>
    <row r="8" spans="1:10">
      <c r="A8" t="s">
        <v>47</v>
      </c>
      <c r="B8">
        <v>1.4059197400069343</v>
      </c>
      <c r="C8">
        <v>1.3370866443604732</v>
      </c>
      <c r="D8">
        <v>1.2716235811002501</v>
      </c>
      <c r="E8">
        <v>1.2253936591719017</v>
      </c>
      <c r="F8">
        <v>1.1862618905814029</v>
      </c>
      <c r="G8">
        <v>1.1528763288883055</v>
      </c>
      <c r="H8">
        <v>1.1257502617538906</v>
      </c>
      <c r="I8">
        <v>1.1023066921893119</v>
      </c>
      <c r="J8">
        <v>1.1023066921893119</v>
      </c>
    </row>
    <row r="9" spans="1:10">
      <c r="A9" t="s">
        <v>45</v>
      </c>
      <c r="B9">
        <v>1.5445201120616658</v>
      </c>
      <c r="C9">
        <v>1.3942100612643036</v>
      </c>
      <c r="D9">
        <v>1.2585279270568701</v>
      </c>
      <c r="E9">
        <v>1.1847747167799254</v>
      </c>
      <c r="F9">
        <v>1.1387627457239575</v>
      </c>
      <c r="G9">
        <v>1.1072673845255692</v>
      </c>
      <c r="H9">
        <v>1.0811533728796765</v>
      </c>
      <c r="I9">
        <v>1.0642483607360789</v>
      </c>
      <c r="J9">
        <v>1.0642483607360789</v>
      </c>
    </row>
    <row r="10" spans="1:10">
      <c r="A10" t="s">
        <v>52</v>
      </c>
      <c r="B10">
        <v>1.2975540100176102</v>
      </c>
      <c r="C10">
        <v>1.2616241290607277</v>
      </c>
      <c r="D10">
        <v>1.2266891634103443</v>
      </c>
      <c r="E10">
        <v>1.2037332306375015</v>
      </c>
      <c r="F10">
        <v>1.1852955152862865</v>
      </c>
      <c r="G10">
        <v>1.1701715057737339</v>
      </c>
      <c r="H10">
        <v>1.1540756229363736</v>
      </c>
      <c r="I10">
        <v>1.1399375264486893</v>
      </c>
      <c r="J10">
        <v>1.1399375264486893</v>
      </c>
    </row>
    <row r="11" spans="1:10">
      <c r="A11" t="s">
        <v>42</v>
      </c>
      <c r="B11">
        <v>1.596472494550929</v>
      </c>
      <c r="C11">
        <v>1.5433385111565019</v>
      </c>
      <c r="D11">
        <v>1.49197293918225</v>
      </c>
      <c r="E11">
        <v>1.4565137436604636</v>
      </c>
      <c r="F11">
        <v>1.417835015851898</v>
      </c>
      <c r="G11">
        <v>1.3675295978638342</v>
      </c>
      <c r="H11">
        <v>1.3173431543798333</v>
      </c>
      <c r="I11">
        <v>1.2743950417603727</v>
      </c>
      <c r="J11">
        <v>1.2743950417603727</v>
      </c>
    </row>
    <row r="12" spans="1:10">
      <c r="A12" t="s">
        <v>51</v>
      </c>
      <c r="B12">
        <v>1.3102347045020926</v>
      </c>
      <c r="C12">
        <v>1.2790422282990916</v>
      </c>
      <c r="D12">
        <v>1.2485923446776575</v>
      </c>
      <c r="E12">
        <v>1.226813359314195</v>
      </c>
      <c r="F12">
        <v>1.2055618847249994</v>
      </c>
      <c r="G12">
        <v>1.1809161959376988</v>
      </c>
      <c r="H12">
        <v>1.1517673986976065</v>
      </c>
      <c r="I12">
        <v>1.1282519901032702</v>
      </c>
      <c r="J12">
        <v>1.1282519901032702</v>
      </c>
    </row>
    <row r="13" spans="1:10">
      <c r="A13" t="s">
        <v>53</v>
      </c>
      <c r="B13">
        <v>1.5022892641829979</v>
      </c>
      <c r="C13">
        <v>1.4245017225626126</v>
      </c>
      <c r="D13">
        <v>1.3507419682503088</v>
      </c>
      <c r="E13">
        <v>1.2858561193318316</v>
      </c>
      <c r="F13">
        <v>1.2373249410857428</v>
      </c>
      <c r="G13">
        <v>1.1944509478566605</v>
      </c>
      <c r="H13">
        <v>1.1629284921734064</v>
      </c>
      <c r="I13">
        <v>1.1378616190639004</v>
      </c>
      <c r="J13">
        <v>1.1378616190639004</v>
      </c>
    </row>
    <row r="14" spans="1:10">
      <c r="A14" t="s">
        <v>46</v>
      </c>
      <c r="B14">
        <v>1.2942773617553813</v>
      </c>
      <c r="C14">
        <v>1.2380606225970292</v>
      </c>
      <c r="D14">
        <v>1.1842856489017706</v>
      </c>
      <c r="E14">
        <v>1.1503550373698352</v>
      </c>
      <c r="F14">
        <v>1.1159002475130395</v>
      </c>
      <c r="G14">
        <v>1.0888186529284849</v>
      </c>
      <c r="H14">
        <v>1.0655525198259914</v>
      </c>
      <c r="I14">
        <v>1.0475963567953139</v>
      </c>
      <c r="J14">
        <v>1.0475963567953139</v>
      </c>
    </row>
    <row r="15" spans="1:10">
      <c r="A15" t="s">
        <v>50</v>
      </c>
      <c r="B15">
        <v>1.1232175140877647</v>
      </c>
      <c r="C15">
        <v>1.1027543608087236</v>
      </c>
      <c r="D15">
        <v>1.0826640121172797</v>
      </c>
      <c r="E15">
        <v>1.0721330475469781</v>
      </c>
      <c r="F15">
        <v>1.0610187327298382</v>
      </c>
      <c r="G15">
        <v>1.0510376447092478</v>
      </c>
      <c r="H15">
        <v>1.0434162327749723</v>
      </c>
      <c r="I15">
        <v>1.0371236547095128</v>
      </c>
      <c r="J15">
        <v>1.0371236547095128</v>
      </c>
    </row>
    <row r="16" spans="1:10">
      <c r="A16" t="s">
        <v>48</v>
      </c>
      <c r="B16">
        <v>1.7393179161011005</v>
      </c>
      <c r="C16">
        <v>1.6022215783204985</v>
      </c>
      <c r="D16">
        <v>1.4759314339671368</v>
      </c>
      <c r="E16">
        <v>1.3814436397617995</v>
      </c>
      <c r="F16">
        <v>1.31137399003983</v>
      </c>
      <c r="G16">
        <v>1.2566761045349402</v>
      </c>
      <c r="H16">
        <v>1.2165459850239702</v>
      </c>
      <c r="I16">
        <v>1.1830432092382366</v>
      </c>
      <c r="J16">
        <v>1.1830432092382366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4" sqref="B4"/>
    </sheetView>
  </sheetViews>
  <sheetFormatPr baseColWidth="10" defaultColWidth="8.83203125" defaultRowHeight="15" x14ac:dyDescent="0"/>
  <cols>
    <col min="2" max="2" width="24.6640625" customWidth="1"/>
    <col min="3" max="3" width="19.6640625" customWidth="1"/>
    <col min="4" max="4" width="11.83203125" customWidth="1"/>
    <col min="5" max="5" width="17.33203125" bestFit="1" customWidth="1"/>
    <col min="6" max="6" width="11.83203125" customWidth="1"/>
  </cols>
  <sheetData>
    <row r="1" spans="1:10">
      <c r="A1" t="s">
        <v>96</v>
      </c>
    </row>
    <row r="2" spans="1:10">
      <c r="A2" t="s">
        <v>62</v>
      </c>
      <c r="B2">
        <v>1971</v>
      </c>
      <c r="C2">
        <v>2005</v>
      </c>
      <c r="D2">
        <v>2020</v>
      </c>
      <c r="E2">
        <v>2035</v>
      </c>
      <c r="F2">
        <v>2050</v>
      </c>
      <c r="G2">
        <v>2065</v>
      </c>
      <c r="H2">
        <v>2080</v>
      </c>
      <c r="I2">
        <v>2095</v>
      </c>
      <c r="J2">
        <v>2100</v>
      </c>
    </row>
    <row r="3" spans="1:10">
      <c r="A3" t="s">
        <v>54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>
      <c r="A4" t="s">
        <v>44</v>
      </c>
      <c r="B4">
        <v>0.96458885132851224</v>
      </c>
      <c r="C4">
        <v>0.96949723311887148</v>
      </c>
      <c r="D4">
        <v>0.97443059157339884</v>
      </c>
      <c r="E4">
        <v>0.97813101143523484</v>
      </c>
      <c r="F4">
        <v>0.98220828973773266</v>
      </c>
      <c r="G4">
        <v>0.98611601666532955</v>
      </c>
      <c r="H4">
        <v>0.98935355143986248</v>
      </c>
      <c r="I4">
        <v>0.99280587118365671</v>
      </c>
      <c r="J4">
        <v>0.99280587118365671</v>
      </c>
    </row>
    <row r="5" spans="1:10">
      <c r="A5" t="s">
        <v>55</v>
      </c>
      <c r="B5">
        <v>0.94595657355135465</v>
      </c>
      <c r="C5">
        <v>0.95223662443866564</v>
      </c>
      <c r="D5">
        <v>0.9585583675560958</v>
      </c>
      <c r="E5">
        <v>0.96524797295199272</v>
      </c>
      <c r="F5">
        <v>0.9706671235626525</v>
      </c>
      <c r="G5">
        <v>0.97651160625472877</v>
      </c>
      <c r="H5">
        <v>0.98226637487693091</v>
      </c>
      <c r="I5">
        <v>0.9878229275153414</v>
      </c>
      <c r="J5">
        <v>0.9878229275153414</v>
      </c>
    </row>
    <row r="6" spans="1:10">
      <c r="A6" t="s">
        <v>49</v>
      </c>
      <c r="B6">
        <v>1.0057853663832863</v>
      </c>
      <c r="C6">
        <v>1.0033960575396568</v>
      </c>
      <c r="D6">
        <v>1.0010124246552736</v>
      </c>
      <c r="E6">
        <v>1.0013032952345069</v>
      </c>
      <c r="F6">
        <v>1.0010785764864907</v>
      </c>
      <c r="G6">
        <v>1.0014371203685859</v>
      </c>
      <c r="H6">
        <v>1.0008739626149614</v>
      </c>
      <c r="I6">
        <v>1.0001339493016679</v>
      </c>
      <c r="J6">
        <v>1.0001339493016679</v>
      </c>
    </row>
    <row r="7" spans="1:10">
      <c r="A7" t="s">
        <v>43</v>
      </c>
      <c r="B7">
        <v>0.95107891582699777</v>
      </c>
      <c r="C7">
        <v>0.95985862290589741</v>
      </c>
      <c r="D7">
        <v>0.9687193782081448</v>
      </c>
      <c r="E7">
        <v>0.9737767682268913</v>
      </c>
      <c r="F7">
        <v>0.97830614993227283</v>
      </c>
      <c r="G7">
        <v>0.98258478295313278</v>
      </c>
      <c r="H7">
        <v>0.98597368383779238</v>
      </c>
      <c r="I7">
        <v>0.99010193623452247</v>
      </c>
      <c r="J7">
        <v>0.99010193623452247</v>
      </c>
    </row>
    <row r="8" spans="1:10">
      <c r="A8" t="s">
        <v>47</v>
      </c>
      <c r="B8">
        <v>0.74340644393915167</v>
      </c>
      <c r="C8">
        <v>0.78620763735083654</v>
      </c>
      <c r="D8">
        <v>0.83147308456661462</v>
      </c>
      <c r="E8">
        <v>0.86736853472252284</v>
      </c>
      <c r="F8">
        <v>0.89901104320013958</v>
      </c>
      <c r="G8">
        <v>0.92661473217762336</v>
      </c>
      <c r="H8">
        <v>0.94985131178631554</v>
      </c>
      <c r="I8">
        <v>0.96973049120437882</v>
      </c>
      <c r="J8">
        <v>0.96973049120437882</v>
      </c>
    </row>
    <row r="9" spans="1:10">
      <c r="A9" t="s">
        <v>45</v>
      </c>
      <c r="B9">
        <v>0.69727227908990519</v>
      </c>
      <c r="C9">
        <v>0.76776329350128314</v>
      </c>
      <c r="D9">
        <v>0.84538062464969055</v>
      </c>
      <c r="E9">
        <v>0.89430242937025028</v>
      </c>
      <c r="F9">
        <v>0.92749432360132433</v>
      </c>
      <c r="G9">
        <v>0.95127250193267177</v>
      </c>
      <c r="H9">
        <v>0.97004087431848496</v>
      </c>
      <c r="I9">
        <v>0.9829237516179089</v>
      </c>
      <c r="J9">
        <v>0.9829237516179089</v>
      </c>
    </row>
    <row r="10" spans="1:10">
      <c r="A10" t="s">
        <v>52</v>
      </c>
      <c r="B10">
        <v>0.81186441278734978</v>
      </c>
      <c r="C10">
        <v>0.84030175084227265</v>
      </c>
      <c r="D10">
        <v>0.86973516925607408</v>
      </c>
      <c r="E10">
        <v>0.89254313649944361</v>
      </c>
      <c r="F10">
        <v>0.91281095094086084</v>
      </c>
      <c r="G10">
        <v>0.93134862275808017</v>
      </c>
      <c r="H10">
        <v>0.94993944534351527</v>
      </c>
      <c r="I10">
        <v>0.96738200851875111</v>
      </c>
      <c r="J10">
        <v>0.96738200851875111</v>
      </c>
    </row>
    <row r="11" spans="1:10">
      <c r="A11" t="s">
        <v>42</v>
      </c>
      <c r="B11">
        <v>0.69942081981219495</v>
      </c>
      <c r="C11">
        <v>0.73474788155763482</v>
      </c>
      <c r="D11">
        <v>0.77185927865057158</v>
      </c>
      <c r="E11">
        <v>0.80392035139877926</v>
      </c>
      <c r="F11">
        <v>0.83799272681244785</v>
      </c>
      <c r="G11">
        <v>0.87619080941384742</v>
      </c>
      <c r="H11">
        <v>0.91321719668079837</v>
      </c>
      <c r="I11">
        <v>0.94613137042496787</v>
      </c>
      <c r="J11">
        <v>0.94613137042496787</v>
      </c>
    </row>
    <row r="12" spans="1:10">
      <c r="A12" t="s">
        <v>51</v>
      </c>
      <c r="B12">
        <v>0.8150605340552507</v>
      </c>
      <c r="C12">
        <v>0.84107448957775632</v>
      </c>
      <c r="D12">
        <v>0.86791872193695274</v>
      </c>
      <c r="E12">
        <v>0.8900880594403574</v>
      </c>
      <c r="F12">
        <v>0.91168780842585062</v>
      </c>
      <c r="G12">
        <v>0.93401626709978347</v>
      </c>
      <c r="H12">
        <v>0.9563685170858981</v>
      </c>
      <c r="I12">
        <v>0.9743624276671875</v>
      </c>
      <c r="J12">
        <v>0.9743624276671875</v>
      </c>
    </row>
    <row r="13" spans="1:10">
      <c r="A13" t="s">
        <v>53</v>
      </c>
      <c r="B13">
        <v>0.73752045936157795</v>
      </c>
      <c r="C13">
        <v>0.78202082845637522</v>
      </c>
      <c r="D13">
        <v>0.82920625235126222</v>
      </c>
      <c r="E13">
        <v>0.8722928956433107</v>
      </c>
      <c r="F13">
        <v>0.90671715062219582</v>
      </c>
      <c r="G13">
        <v>0.93650215232782241</v>
      </c>
      <c r="H13">
        <v>0.95907627366029513</v>
      </c>
      <c r="I13">
        <v>0.97665648310587139</v>
      </c>
      <c r="J13">
        <v>0.97665648310587139</v>
      </c>
    </row>
    <row r="14" spans="1:10">
      <c r="A14" t="s">
        <v>46</v>
      </c>
      <c r="B14">
        <v>0.80185189340847018</v>
      </c>
      <c r="C14">
        <v>0.84000564934858601</v>
      </c>
      <c r="D14">
        <v>0.87997483916658437</v>
      </c>
      <c r="E14">
        <v>0.9081867898102377</v>
      </c>
      <c r="F14">
        <v>0.93511342375887196</v>
      </c>
      <c r="G14">
        <v>0.95624583930817908</v>
      </c>
      <c r="H14">
        <v>0.97321304938997166</v>
      </c>
      <c r="I14">
        <v>0.98556645068435278</v>
      </c>
      <c r="J14">
        <v>0.98556645068435278</v>
      </c>
    </row>
    <row r="15" spans="1:10">
      <c r="A15" t="s">
        <v>50</v>
      </c>
      <c r="B15">
        <v>0.90509666180273873</v>
      </c>
      <c r="C15">
        <v>0.92324476048990944</v>
      </c>
      <c r="D15">
        <v>0.94175674681456545</v>
      </c>
      <c r="E15">
        <v>0.95334650108549135</v>
      </c>
      <c r="F15">
        <v>0.96461497135658836</v>
      </c>
      <c r="G15">
        <v>0.97443592867420215</v>
      </c>
      <c r="H15">
        <v>0.98235148005767181</v>
      </c>
      <c r="I15">
        <v>0.98906980889508678</v>
      </c>
      <c r="J15">
        <v>0.98906980889508678</v>
      </c>
    </row>
    <row r="16" spans="1:10">
      <c r="A16" t="s">
        <v>48</v>
      </c>
      <c r="B16">
        <v>0.65775691240152567</v>
      </c>
      <c r="C16">
        <v>0.71734556107757352</v>
      </c>
      <c r="D16">
        <v>0.78233256739014279</v>
      </c>
      <c r="E16">
        <v>0.83695083982234209</v>
      </c>
      <c r="F16">
        <v>0.88123568730814184</v>
      </c>
      <c r="G16">
        <v>0.91744464304175655</v>
      </c>
      <c r="H16">
        <v>0.94558772594505369</v>
      </c>
      <c r="I16">
        <v>0.96852153667521967</v>
      </c>
      <c r="J16">
        <v>0.96852153667521967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A44.sector.csv</vt:lpstr>
      <vt:lpstr>A44.subsector_logit.csv</vt:lpstr>
      <vt:lpstr>A44.subsector_shrwt.csv</vt:lpstr>
      <vt:lpstr>A44.subsector_interp.csv</vt:lpstr>
      <vt:lpstr>A44.fuelprefElasticity.csv</vt:lpstr>
      <vt:lpstr>A44.globaltech_shrwt.csv</vt:lpstr>
      <vt:lpstr>A44.USA_tech_eff_base.csv</vt:lpstr>
      <vt:lpstr>A44.shell_eff_mult_RG3.csv</vt:lpstr>
      <vt:lpstr>A44.tech_eff_mult_RG3.csv</vt:lpstr>
      <vt:lpstr>A44.USA_TechChange.csv</vt:lpstr>
      <vt:lpstr>A44.cost_efficiency.csv</vt:lpstr>
      <vt:lpstr>A44.demand_satiation_mult.csv</vt:lpstr>
      <vt:lpstr>A44.share_serv_fuel.csv</vt:lpstr>
      <vt:lpstr>A44.Fuel_intro_policy.csv</vt:lpstr>
      <vt:lpstr>A44.internal_gains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2013-08-30T20:35:58Z</dcterms:modified>
</cp:coreProperties>
</file>