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3" activeTab="5"/>
  </bookViews>
  <sheets>
    <sheet name="A322.sector.csv" sheetId="5" r:id="rId1"/>
    <sheet name="A322.subsector_logit.csv" sheetId="4" r:id="rId2"/>
    <sheet name="A322.subsector_shrwt.csv" sheetId="16" r:id="rId3"/>
    <sheet name="A322.subsector_interp.csv" sheetId="14" r:id="rId4"/>
    <sheet name="A322.globaltech_coef.csv" sheetId="68" r:id="rId5"/>
    <sheet name="A322.globaltech_shrwt.csv" sheetId="23" r:id="rId6"/>
    <sheet name="A322.globaltech_co2capture" sheetId="6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8" l="1"/>
  <c r="H6" i="68"/>
  <c r="H5" i="68"/>
  <c r="H4" i="68"/>
  <c r="H3" i="68"/>
  <c r="G7" i="68"/>
  <c r="G6" i="68"/>
  <c r="G5" i="68"/>
  <c r="G4" i="68"/>
  <c r="G3" i="68"/>
</calcChain>
</file>

<file path=xl/sharedStrings.xml><?xml version="1.0" encoding="utf-8"?>
<sst xmlns="http://schemas.openxmlformats.org/spreadsheetml/2006/main" count="139" uniqueCount="42">
  <si>
    <t>technology</t>
  </si>
  <si>
    <t>minicam.energy.input</t>
  </si>
  <si>
    <t>coal</t>
  </si>
  <si>
    <t>delivered coal</t>
  </si>
  <si>
    <t>wholesale gas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</si>
  <si>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</si>
  <si>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</si>
  <si>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</si>
  <si>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</si>
  <si>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</si>
  <si>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</si>
  <si>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</si>
  <si>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</si>
  <si>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</si>
  <si>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</si>
  <si>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</si>
  <si>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</si>
  <si>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</si>
  <si>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</si>
  <si>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</si>
  <si>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</si>
  <si>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</si>
  <si>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</si>
  <si>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</si>
  <si>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to.value</t>
  </si>
  <si>
    <t>refined liquids industrial</t>
  </si>
  <si>
    <t>gas</t>
  </si>
  <si>
    <t>refined liquids</t>
  </si>
  <si>
    <t># Industry default supplysector information (units and logit exponents)</t>
  </si>
  <si>
    <t># Industry default subsector shareweight interpolation</t>
  </si>
  <si>
    <t># Industry default coefficients</t>
  </si>
  <si>
    <t># Industry (intermediate service) default shareweights</t>
  </si>
  <si>
    <t>N fertilizer</t>
  </si>
  <si>
    <t>Mt N</t>
  </si>
  <si>
    <t>1975$/kgN</t>
  </si>
  <si>
    <t>Exports_fertilizer</t>
  </si>
  <si>
    <t># Fertilizer default subsector shareweights</t>
  </si>
  <si>
    <t>coal CCS</t>
  </si>
  <si>
    <t>gas CCS</t>
  </si>
  <si>
    <t>#Fertilizer CO2 capture rates</t>
  </si>
  <si>
    <t>linear</t>
  </si>
  <si>
    <t># Fertilizer default technology logit exponents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</si>
</sst>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28</v>
      </c>
    </row>
    <row r="2" spans="1:5">
      <c r="A2" t="s">
        <v>5</v>
      </c>
      <c r="B2" t="s">
        <v>9</v>
      </c>
      <c r="C2" t="s">
        <v>8</v>
      </c>
      <c r="D2" t="s">
        <v>10</v>
      </c>
      <c r="E2" t="s">
        <v>7</v>
      </c>
    </row>
    <row r="3" spans="1:5">
      <c r="A3" t="s">
        <v>32</v>
      </c>
      <c r="B3" t="s">
        <v>33</v>
      </c>
      <c r="C3" t="s">
        <v>11</v>
      </c>
      <c r="D3" t="s">
        <v>34</v>
      </c>
      <c r="E3">
        <v>-3</v>
      </c>
    </row>
    <row r="4" spans="1:5">
      <c r="A4" t="s">
        <v>35</v>
      </c>
      <c r="B4" t="s">
        <v>33</v>
      </c>
      <c r="C4" t="s">
        <v>33</v>
      </c>
      <c r="D4" t="s">
        <v>34</v>
      </c>
      <c r="E4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/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41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32</v>
      </c>
      <c r="B3" t="s">
        <v>2</v>
      </c>
      <c r="C3">
        <v>-12</v>
      </c>
    </row>
    <row r="4" spans="1:3">
      <c r="A4" t="s">
        <v>32</v>
      </c>
      <c r="B4" t="s">
        <v>26</v>
      </c>
      <c r="C4">
        <v>-12</v>
      </c>
    </row>
    <row r="5" spans="1:3">
      <c r="A5" t="s">
        <v>32</v>
      </c>
      <c r="B5" t="s">
        <v>27</v>
      </c>
      <c r="C5">
        <v>-12</v>
      </c>
    </row>
    <row r="6" spans="1:3">
      <c r="A6" t="s">
        <v>35</v>
      </c>
      <c r="B6" t="s">
        <v>32</v>
      </c>
      <c r="C6">
        <v>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36</v>
      </c>
    </row>
    <row r="2" spans="1:5">
      <c r="A2" t="s">
        <v>5</v>
      </c>
      <c r="B2" t="s">
        <v>6</v>
      </c>
      <c r="C2" t="s">
        <v>22</v>
      </c>
      <c r="D2" t="s">
        <v>23</v>
      </c>
      <c r="E2" t="s">
        <v>12</v>
      </c>
    </row>
    <row r="3" spans="1:5">
      <c r="A3" t="s">
        <v>32</v>
      </c>
      <c r="B3" t="s">
        <v>2</v>
      </c>
      <c r="C3" t="s">
        <v>17</v>
      </c>
      <c r="E3">
        <v>1</v>
      </c>
    </row>
    <row r="4" spans="1:5">
      <c r="A4" t="s">
        <v>32</v>
      </c>
      <c r="B4" t="s">
        <v>26</v>
      </c>
      <c r="C4" t="s">
        <v>17</v>
      </c>
      <c r="E4">
        <v>1</v>
      </c>
    </row>
    <row r="5" spans="1:5">
      <c r="A5" t="s">
        <v>32</v>
      </c>
      <c r="B5" t="s">
        <v>27</v>
      </c>
      <c r="C5" t="s">
        <v>17</v>
      </c>
      <c r="E5">
        <v>1</v>
      </c>
    </row>
    <row r="6" spans="1:5">
      <c r="A6" t="s">
        <v>32</v>
      </c>
      <c r="B6" t="s">
        <v>27</v>
      </c>
      <c r="C6">
        <v>2035</v>
      </c>
      <c r="E6">
        <v>0</v>
      </c>
    </row>
    <row r="7" spans="1:5">
      <c r="A7" t="s">
        <v>35</v>
      </c>
      <c r="B7" t="s">
        <v>32</v>
      </c>
      <c r="C7" t="s">
        <v>17</v>
      </c>
      <c r="E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29</v>
      </c>
    </row>
    <row r="2" spans="1:7">
      <c r="A2" t="s">
        <v>5</v>
      </c>
      <c r="B2" t="s">
        <v>6</v>
      </c>
      <c r="C2" t="s">
        <v>20</v>
      </c>
      <c r="D2" t="s">
        <v>13</v>
      </c>
      <c r="E2" t="s">
        <v>14</v>
      </c>
      <c r="F2" t="s">
        <v>24</v>
      </c>
      <c r="G2" t="s">
        <v>15</v>
      </c>
    </row>
    <row r="3" spans="1:7">
      <c r="A3" t="s">
        <v>32</v>
      </c>
      <c r="B3" t="s">
        <v>2</v>
      </c>
      <c r="C3" t="s">
        <v>21</v>
      </c>
      <c r="D3" t="s">
        <v>18</v>
      </c>
      <c r="E3" t="s">
        <v>19</v>
      </c>
      <c r="G3" t="s">
        <v>16</v>
      </c>
    </row>
    <row r="4" spans="1:7">
      <c r="A4" t="s">
        <v>32</v>
      </c>
      <c r="B4" t="s">
        <v>26</v>
      </c>
      <c r="C4" t="s">
        <v>21</v>
      </c>
      <c r="D4" t="s">
        <v>18</v>
      </c>
      <c r="E4" t="s">
        <v>19</v>
      </c>
      <c r="G4" t="s">
        <v>16</v>
      </c>
    </row>
    <row r="5" spans="1:7">
      <c r="A5" t="s">
        <v>32</v>
      </c>
      <c r="B5" t="s">
        <v>27</v>
      </c>
      <c r="C5" t="s">
        <v>21</v>
      </c>
      <c r="D5" t="s">
        <v>18</v>
      </c>
      <c r="E5">
        <v>2035</v>
      </c>
      <c r="G5" t="s">
        <v>40</v>
      </c>
    </row>
    <row r="6" spans="1:7">
      <c r="A6" t="s">
        <v>32</v>
      </c>
      <c r="B6" t="s">
        <v>27</v>
      </c>
      <c r="C6" t="s">
        <v>21</v>
      </c>
      <c r="D6">
        <v>2035</v>
      </c>
      <c r="E6" t="s">
        <v>19</v>
      </c>
      <c r="G6" t="s">
        <v>16</v>
      </c>
    </row>
    <row r="7" spans="1:7">
      <c r="A7" t="s">
        <v>35</v>
      </c>
      <c r="B7" t="s">
        <v>32</v>
      </c>
      <c r="C7" t="s">
        <v>21</v>
      </c>
      <c r="D7" t="s">
        <v>18</v>
      </c>
      <c r="E7" t="s">
        <v>19</v>
      </c>
      <c r="G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2" zoomScale="160" zoomScaleNormal="160" zoomScalePageLayoutView="160" workbookViewId="0">
      <selection activeCell="B3" sqref="B3"/>
    </sheetView>
  </sheetViews>
  <sheetFormatPr baseColWidth="10" defaultRowHeight="15" x14ac:dyDescent="0"/>
  <cols>
    <col min="1" max="1" width="11.5" customWidth="1"/>
    <col min="2" max="2" width="9.1640625" bestFit="1" customWidth="1"/>
    <col min="3" max="3" width="10.33203125" bestFit="1" customWidth="1"/>
    <col min="4" max="4" width="19.1640625" bestFit="1" customWidth="1"/>
    <col min="5" max="6" width="6" customWidth="1"/>
  </cols>
  <sheetData>
    <row r="1" spans="1:8">
      <c r="A1" t="s">
        <v>30</v>
      </c>
    </row>
    <row r="2" spans="1:8">
      <c r="A2" t="s">
        <v>5</v>
      </c>
      <c r="B2" t="s">
        <v>6</v>
      </c>
      <c r="C2" t="s">
        <v>0</v>
      </c>
      <c r="D2" t="s">
        <v>1</v>
      </c>
      <c r="E2">
        <v>1971</v>
      </c>
      <c r="F2">
        <v>2010</v>
      </c>
      <c r="G2">
        <v>2050</v>
      </c>
      <c r="H2">
        <v>2100</v>
      </c>
    </row>
    <row r="3" spans="1:8">
      <c r="A3" t="s">
        <v>32</v>
      </c>
      <c r="B3" t="s">
        <v>2</v>
      </c>
      <c r="C3" t="s">
        <v>2</v>
      </c>
      <c r="D3" t="s">
        <v>3</v>
      </c>
      <c r="E3" s="1">
        <v>5.3999999999999999E-2</v>
      </c>
      <c r="F3" s="1">
        <v>5.3999999999999999E-2</v>
      </c>
      <c r="G3" s="2">
        <f>F3*0.995^40</f>
        <v>4.4189286535224429E-2</v>
      </c>
      <c r="H3" s="2">
        <f>G3*0.9975^50</f>
        <v>3.8990805530884624E-2</v>
      </c>
    </row>
    <row r="4" spans="1:8">
      <c r="A4" t="s">
        <v>32</v>
      </c>
      <c r="B4" t="s">
        <v>2</v>
      </c>
      <c r="C4" t="s">
        <v>37</v>
      </c>
      <c r="D4" t="s">
        <v>3</v>
      </c>
      <c r="E4" s="1">
        <v>0.06</v>
      </c>
      <c r="F4" s="1">
        <v>0.06</v>
      </c>
      <c r="G4" s="2">
        <f t="shared" ref="G4:G7" si="0">F4*0.995^40</f>
        <v>4.9099207261360474E-2</v>
      </c>
      <c r="H4" s="2">
        <f t="shared" ref="H4:H7" si="1">G4*0.9975^50</f>
        <v>4.3323117256538472E-2</v>
      </c>
    </row>
    <row r="5" spans="1:8">
      <c r="A5" t="s">
        <v>32</v>
      </c>
      <c r="B5" t="s">
        <v>26</v>
      </c>
      <c r="C5" t="s">
        <v>26</v>
      </c>
      <c r="D5" t="s">
        <v>4</v>
      </c>
      <c r="E5" s="1">
        <v>0.04</v>
      </c>
      <c r="F5" s="1">
        <v>3.5000000000000003E-2</v>
      </c>
      <c r="G5" s="2">
        <f t="shared" si="0"/>
        <v>2.8641204235793614E-2</v>
      </c>
      <c r="H5" s="2">
        <f t="shared" si="1"/>
        <v>2.5271818399647445E-2</v>
      </c>
    </row>
    <row r="6" spans="1:8">
      <c r="A6" t="s">
        <v>32</v>
      </c>
      <c r="B6" t="s">
        <v>26</v>
      </c>
      <c r="C6" t="s">
        <v>38</v>
      </c>
      <c r="D6" t="s">
        <v>4</v>
      </c>
      <c r="E6" s="1">
        <v>4.4999999999999998E-2</v>
      </c>
      <c r="F6" s="1">
        <v>0.04</v>
      </c>
      <c r="G6" s="2">
        <f t="shared" si="0"/>
        <v>3.2732804840906987E-2</v>
      </c>
      <c r="H6" s="2">
        <f t="shared" si="1"/>
        <v>2.8882078171025654E-2</v>
      </c>
    </row>
    <row r="7" spans="1:8">
      <c r="A7" t="s">
        <v>32</v>
      </c>
      <c r="B7" t="s">
        <v>27</v>
      </c>
      <c r="C7" t="s">
        <v>27</v>
      </c>
      <c r="D7" t="s">
        <v>25</v>
      </c>
      <c r="E7" s="1">
        <v>0.05</v>
      </c>
      <c r="F7" s="1">
        <v>4.4999999999999998E-2</v>
      </c>
      <c r="G7" s="2">
        <f t="shared" si="0"/>
        <v>3.6824405446020357E-2</v>
      </c>
      <c r="H7" s="2">
        <f t="shared" si="1"/>
        <v>3.2492337942403852E-2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60" zoomScaleNormal="160" zoomScalePageLayoutView="160" workbookViewId="0">
      <selection activeCell="E10" sqref="E10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9">
      <c r="A1" t="s">
        <v>31</v>
      </c>
    </row>
    <row r="2" spans="1:9">
      <c r="A2" t="s">
        <v>5</v>
      </c>
      <c r="B2" t="s">
        <v>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2100</v>
      </c>
    </row>
    <row r="3" spans="1:9">
      <c r="A3" t="s">
        <v>32</v>
      </c>
      <c r="B3" t="s">
        <v>2</v>
      </c>
      <c r="C3" t="s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32</v>
      </c>
      <c r="B4" t="s">
        <v>2</v>
      </c>
      <c r="C4" t="s">
        <v>37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</row>
    <row r="5" spans="1:9">
      <c r="A5" t="s">
        <v>32</v>
      </c>
      <c r="B5" t="s">
        <v>26</v>
      </c>
      <c r="C5" t="s">
        <v>26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 t="s">
        <v>32</v>
      </c>
      <c r="B6" t="s">
        <v>26</v>
      </c>
      <c r="C6" t="s">
        <v>38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</row>
    <row r="7" spans="1:9">
      <c r="A7" t="s">
        <v>32</v>
      </c>
      <c r="B7" t="s">
        <v>27</v>
      </c>
      <c r="C7" t="s">
        <v>27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 t="s">
        <v>35</v>
      </c>
      <c r="B8" t="s">
        <v>32</v>
      </c>
      <c r="C8" t="s">
        <v>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baseColWidth="10" defaultRowHeight="15" x14ac:dyDescent="0"/>
  <sheetData>
    <row r="1" spans="1:5">
      <c r="A1" t="s">
        <v>39</v>
      </c>
    </row>
    <row r="2" spans="1:5">
      <c r="A2" t="s">
        <v>5</v>
      </c>
      <c r="B2" t="s">
        <v>6</v>
      </c>
      <c r="C2" t="s">
        <v>0</v>
      </c>
      <c r="D2">
        <v>1971</v>
      </c>
      <c r="E2">
        <v>2100</v>
      </c>
    </row>
    <row r="3" spans="1:5">
      <c r="A3" t="s">
        <v>32</v>
      </c>
      <c r="B3" t="s">
        <v>2</v>
      </c>
      <c r="C3" t="s">
        <v>37</v>
      </c>
      <c r="D3">
        <v>0.9</v>
      </c>
      <c r="E3">
        <v>0.9</v>
      </c>
    </row>
    <row r="4" spans="1:5">
      <c r="A4" t="s">
        <v>32</v>
      </c>
      <c r="B4" t="s">
        <v>26</v>
      </c>
      <c r="C4" t="s">
        <v>38</v>
      </c>
      <c r="D4">
        <v>0.9</v>
      </c>
      <c r="E4">
        <v>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A322.sector.csv</vt:lpstr>
      <vt:lpstr>A322.subsector_logit.csv</vt:lpstr>
      <vt:lpstr>A322.subsector_shrwt.csv</vt:lpstr>
      <vt:lpstr>A322.subsector_interp.csv</vt:lpstr>
      <vt:lpstr>A322.globaltech_coef.csv</vt:lpstr>
      <vt:lpstr>A322.globaltech_shrwt.csv</vt:lpstr>
      <vt:lpstr>A322.globaltech_co2capture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2013-08-22T04:01:49Z</dcterms:modified>
</cp:coreProperties>
</file>