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100" yWindow="1140" windowWidth="25040" windowHeight="17820" tabRatio="500" firstSheet="4" activeTab="7"/>
  </bookViews>
  <sheets>
    <sheet name="Legend" sheetId="1" r:id="rId1"/>
    <sheet name="A_elecD_Delete" sheetId="2" r:id="rId2"/>
    <sheet name="A_elecD_misc" sheetId="3" r:id="rId3"/>
    <sheet name="A_elecD_subs_logit" sheetId="4" r:id="rId4"/>
    <sheet name="A_elecD_tech_logit" sheetId="5" r:id="rId5"/>
    <sheet name="A_elecD_subs_interp" sheetId="6" r:id="rId6"/>
    <sheet name="A_elecD_tech_interp" sheetId="7" r:id="rId7"/>
    <sheet name="A_elecD_tech_input" sheetId="8" r:id="rId8"/>
  </sheets>
  <externalReferences>
    <externalReference r:id="rId9"/>
    <externalReference r:id="rId10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8" l="1"/>
  <c r="G20" i="8"/>
  <c r="G19" i="8"/>
  <c r="G18" i="8"/>
  <c r="G17" i="8"/>
  <c r="G16" i="8"/>
  <c r="G15" i="8"/>
  <c r="G14" i="8"/>
  <c r="F17" i="8"/>
  <c r="F16" i="8"/>
  <c r="F15" i="8"/>
  <c r="F14" i="8"/>
  <c r="G13" i="8"/>
  <c r="G12" i="8"/>
  <c r="G11" i="8"/>
  <c r="G10" i="8"/>
  <c r="G9" i="8"/>
  <c r="G8" i="8"/>
  <c r="G7" i="8"/>
  <c r="G6" i="8"/>
  <c r="G5" i="8"/>
  <c r="F13" i="8"/>
  <c r="F12" i="8"/>
  <c r="F11" i="8"/>
  <c r="F10" i="8"/>
  <c r="F9" i="8"/>
  <c r="F8" i="8"/>
  <c r="F7" i="8"/>
  <c r="F6" i="8"/>
  <c r="F5" i="8"/>
  <c r="F4" i="8"/>
  <c r="G4" i="8"/>
  <c r="C21" i="8"/>
  <c r="B21" i="8"/>
  <c r="A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C8" i="8"/>
  <c r="B8" i="8"/>
  <c r="A8" i="8"/>
  <c r="C7" i="8"/>
  <c r="B7" i="8"/>
  <c r="A7" i="8"/>
  <c r="C6" i="8"/>
  <c r="B6" i="8"/>
  <c r="A6" i="8"/>
  <c r="C5" i="8"/>
  <c r="B5" i="8"/>
  <c r="A5" i="8"/>
  <c r="C4" i="8"/>
  <c r="B4" i="8"/>
  <c r="A4" i="8"/>
  <c r="C3" i="8"/>
  <c r="B3" i="8"/>
  <c r="A3" i="8"/>
  <c r="C12" i="7"/>
  <c r="C11" i="7"/>
  <c r="C10" i="7"/>
  <c r="C9" i="7"/>
  <c r="C8" i="7"/>
  <c r="C7" i="7"/>
  <c r="C6" i="7"/>
  <c r="C5" i="7"/>
  <c r="C4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A12" i="4"/>
  <c r="A12" i="3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A11" i="4"/>
  <c r="A10" i="4"/>
  <c r="A9" i="4"/>
  <c r="A8" i="4"/>
  <c r="A7" i="4"/>
  <c r="A6" i="4"/>
  <c r="A5" i="4"/>
  <c r="A4" i="4"/>
  <c r="A11" i="3"/>
  <c r="A10" i="3"/>
  <c r="A9" i="3"/>
  <c r="A8" i="3"/>
  <c r="A7" i="3"/>
  <c r="A6" i="3"/>
  <c r="A5" i="3"/>
  <c r="A4" i="3"/>
  <c r="A3" i="3"/>
  <c r="D27" i="1"/>
  <c r="D26" i="1"/>
  <c r="D25" i="1"/>
  <c r="D24" i="1"/>
  <c r="C27" i="1"/>
  <c r="C26" i="1"/>
  <c r="C25" i="1"/>
  <c r="C24" i="1"/>
  <c r="B27" i="1"/>
  <c r="B26" i="1"/>
  <c r="B25" i="1"/>
  <c r="B24" i="1"/>
  <c r="A27" i="1"/>
  <c r="A26" i="1"/>
  <c r="A25" i="1"/>
  <c r="A24" i="1"/>
  <c r="B8" i="2"/>
  <c r="B7" i="2"/>
  <c r="B6" i="2"/>
  <c r="B5" i="2"/>
  <c r="B4" i="2"/>
  <c r="D23" i="1"/>
  <c r="D22" i="1"/>
  <c r="D21" i="1"/>
  <c r="C21" i="1"/>
  <c r="C22" i="1"/>
  <c r="C23" i="1"/>
  <c r="B21" i="1"/>
  <c r="B22" i="1"/>
  <c r="B23" i="1"/>
  <c r="A22" i="1"/>
  <c r="A23" i="1"/>
  <c r="A21" i="1"/>
  <c r="D20" i="1"/>
  <c r="B20" i="1"/>
  <c r="C20" i="1"/>
  <c r="D19" i="1"/>
  <c r="D18" i="1"/>
  <c r="D17" i="1"/>
  <c r="D16" i="1"/>
  <c r="D15" i="1"/>
  <c r="D14" i="1"/>
  <c r="D13" i="1"/>
  <c r="D12" i="1"/>
  <c r="D11" i="1"/>
  <c r="D10" i="1"/>
  <c r="A17" i="1"/>
  <c r="A18" i="1"/>
  <c r="A19" i="1"/>
  <c r="A14" i="1"/>
  <c r="A15" i="1"/>
  <c r="A12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B11" i="1"/>
  <c r="C11" i="1"/>
  <c r="B10" i="1"/>
  <c r="C10" i="1"/>
</calcChain>
</file>

<file path=xl/sharedStrings.xml><?xml version="1.0" encoding="utf-8"?>
<sst xmlns="http://schemas.openxmlformats.org/spreadsheetml/2006/main" count="134" uniqueCount="51">
  <si>
    <t>Generation Sectors</t>
  </si>
  <si>
    <t>abbrev</t>
  </si>
  <si>
    <t>base load generation</t>
  </si>
  <si>
    <t>base</t>
  </si>
  <si>
    <t>intermediate generation</t>
  </si>
  <si>
    <t>int</t>
  </si>
  <si>
    <t>subpeak generation</t>
  </si>
  <si>
    <t>subpeak</t>
  </si>
  <si>
    <t>peak generation</t>
  </si>
  <si>
    <t>peak</t>
  </si>
  <si>
    <t>Technologies</t>
  </si>
  <si>
    <t>supplysector</t>
  </si>
  <si>
    <t>subsector</t>
  </si>
  <si>
    <t>technology</t>
  </si>
  <si>
    <t>minicam-energy-input</t>
  </si>
  <si>
    <t>off peak electricity</t>
  </si>
  <si>
    <t>intermediate electricity</t>
  </si>
  <si>
    <t>subpeak electricity</t>
  </si>
  <si>
    <t>peak electricity</t>
  </si>
  <si>
    <t># This table lists the various elements to be deleted from the existing electricity generation sectors from the USA</t>
  </si>
  <si>
    <t>region</t>
  </si>
  <si>
    <t>USA</t>
  </si>
  <si>
    <t># Source: Tables_ElecD_Data.xlsx</t>
  </si>
  <si>
    <t>electricity</t>
  </si>
  <si>
    <t># This miscellaneous sector level assumptions</t>
  </si>
  <si>
    <t>input_unit</t>
  </si>
  <si>
    <t>output_unit</t>
  </si>
  <si>
    <t>price_unit</t>
  </si>
  <si>
    <t>EJ</t>
  </si>
  <si>
    <t>1975$/GJ</t>
  </si>
  <si>
    <t># Assumed subsector logit exponents</t>
  </si>
  <si>
    <t>subs_logit</t>
  </si>
  <si>
    <t># Assumed technology logit exponents</t>
  </si>
  <si>
    <t>tech_logit</t>
  </si>
  <si>
    <t># Assumed subsector share-weight interpolations</t>
  </si>
  <si>
    <t>sw_1975</t>
  </si>
  <si>
    <t>sw_1990</t>
  </si>
  <si>
    <t>sw_2005</t>
  </si>
  <si>
    <t>from_year</t>
  </si>
  <si>
    <t>to_year</t>
  </si>
  <si>
    <t>interpolation_function</t>
  </si>
  <si>
    <t>fixed</t>
  </si>
  <si>
    <t># Assumed technology share-weight interpolations</t>
  </si>
  <si>
    <t># Assumed technology charactoristics including costs and efficiencies</t>
  </si>
  <si>
    <t>period</t>
  </si>
  <si>
    <t>share_weight</t>
  </si>
  <si>
    <t>efficiency</t>
  </si>
  <si>
    <t>minicam_energy_input</t>
  </si>
  <si>
    <t>market</t>
  </si>
  <si>
    <t>__SR__</t>
  </si>
  <si>
    <t>__STATE__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</si>
</sst>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0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5" fillId="0" borderId="0" xfId="13" applyFont="1"/>
    <xf numFmtId="0" fontId="0" fillId="0" borderId="0" xfId="0" applyNumberFormat="1"/>
  </cellXfs>
  <cellStyles count="9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  <cellStyle name="Normal 2" xfId="1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s_ElecS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electric%20sector/Electric%20Sectors%20Input%20Module/Load_curv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Power Plant Costs"/>
      <sheetName val="new technologies"/>
      <sheetName val="A_elecS_Delete"/>
      <sheetName val="A_elecS_misc"/>
      <sheetName val="A_elecS_subs_logit"/>
      <sheetName val="A_elecS_tech_logit"/>
      <sheetName val="A_elecS_subs_interp"/>
      <sheetName val="A_elecS_subs_sw"/>
      <sheetName val="A_elecS_tech_avail"/>
      <sheetName val="A_elecS_tech_input"/>
      <sheetName val="A_elecS_tech_exist"/>
      <sheetName val="A_elecS_tech_CCS"/>
      <sheetName val="A_elecS_tech_backup"/>
    </sheetNames>
    <sheetDataSet>
      <sheetData sheetId="0">
        <row r="9">
          <cell r="A9" t="str">
            <v>supplysector</v>
          </cell>
          <cell r="B9" t="str">
            <v>subsector</v>
          </cell>
          <cell r="C9" t="str">
            <v>technology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SortedEndUse"/>
      <sheetName val="AllEndUse"/>
      <sheetName val="Res_aggregate"/>
      <sheetName val="Comm_aggregate"/>
      <sheetName val="Ind_trn_aggregate"/>
      <sheetName val="Res_avg_fracs"/>
      <sheetName val="Comm_avg_fracs"/>
      <sheetName val="Peakday_CA"/>
      <sheetName val="Bld_calibration"/>
      <sheetName val="SanFrancisco"/>
      <sheetName val="Chicago"/>
      <sheetName val="Houston"/>
      <sheetName val="StLouis"/>
      <sheetName val="LittleRock"/>
      <sheetName val="Raleigh"/>
    </sheetNames>
    <sheetDataSet>
      <sheetData sheetId="0">
        <row r="14">
          <cell r="Q14">
            <v>0.18391554230246426</v>
          </cell>
        </row>
        <row r="15">
          <cell r="Q15">
            <v>0.27771820528029223</v>
          </cell>
        </row>
        <row r="16">
          <cell r="Q16">
            <v>0.28804693569652651</v>
          </cell>
        </row>
        <row r="17">
          <cell r="Q17">
            <v>0.250319316720717</v>
          </cell>
        </row>
        <row r="34">
          <cell r="C34">
            <v>1</v>
          </cell>
        </row>
        <row r="35">
          <cell r="C35">
            <v>0.76039483496324034</v>
          </cell>
        </row>
        <row r="36">
          <cell r="C36">
            <v>0.23960516503675966</v>
          </cell>
        </row>
        <row r="37">
          <cell r="C37">
            <v>0.67600713230541798</v>
          </cell>
        </row>
        <row r="38">
          <cell r="C38">
            <v>0.21301407249813401</v>
          </cell>
        </row>
        <row r="39">
          <cell r="C39">
            <v>0.11097879519644804</v>
          </cell>
        </row>
        <row r="40">
          <cell r="C40">
            <v>0.51039592736481365</v>
          </cell>
        </row>
        <row r="41">
          <cell r="C41">
            <v>0.16082894673561035</v>
          </cell>
        </row>
        <row r="42">
          <cell r="C42">
            <v>8.3790721111104555E-2</v>
          </cell>
        </row>
        <row r="43">
          <cell r="C43">
            <v>0.24498440478847142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27" sqref="B27"/>
    </sheetView>
  </sheetViews>
  <sheetFormatPr baseColWidth="10" defaultRowHeight="15" x14ac:dyDescent="0"/>
  <cols>
    <col min="1" max="1" width="21.1640625" bestFit="1" customWidth="1"/>
  </cols>
  <sheetData>
    <row r="1" spans="1:4">
      <c r="A1" s="1" t="s">
        <v>0</v>
      </c>
      <c r="B1" t="s">
        <v>1</v>
      </c>
    </row>
    <row r="2" spans="1:4">
      <c r="A2" s="2" t="s">
        <v>2</v>
      </c>
      <c r="B2" t="s">
        <v>3</v>
      </c>
    </row>
    <row r="3" spans="1:4">
      <c r="A3" s="2" t="s">
        <v>4</v>
      </c>
      <c r="B3" t="s">
        <v>5</v>
      </c>
    </row>
    <row r="4" spans="1:4">
      <c r="A4" s="2" t="s">
        <v>6</v>
      </c>
      <c r="B4" t="s">
        <v>7</v>
      </c>
    </row>
    <row r="5" spans="1:4">
      <c r="A5" s="2" t="s">
        <v>8</v>
      </c>
      <c r="B5" t="s">
        <v>9</v>
      </c>
    </row>
    <row r="8" spans="1:4">
      <c r="A8" s="1" t="s">
        <v>10</v>
      </c>
    </row>
    <row r="9" spans="1:4">
      <c r="A9" t="s">
        <v>11</v>
      </c>
      <c r="B9" t="s">
        <v>12</v>
      </c>
      <c r="C9" t="s">
        <v>13</v>
      </c>
      <c r="D9" t="s">
        <v>14</v>
      </c>
    </row>
    <row r="10" spans="1:4">
      <c r="A10" t="s">
        <v>15</v>
      </c>
      <c r="B10" t="str">
        <f>A10</f>
        <v>off peak electricity</v>
      </c>
      <c r="C10" t="str">
        <f t="shared" ref="C10:C20" si="0">B10</f>
        <v>off peak electricity</v>
      </c>
      <c r="D10" t="str">
        <f>A2</f>
        <v>base load generation</v>
      </c>
    </row>
    <row r="11" spans="1:4">
      <c r="A11" t="s">
        <v>16</v>
      </c>
      <c r="B11" t="str">
        <f t="shared" ref="B11:C11" si="1">A11</f>
        <v>intermediate electricity</v>
      </c>
      <c r="C11" t="str">
        <f t="shared" si="0"/>
        <v>intermediate electricity</v>
      </c>
      <c r="D11" t="str">
        <f>A2</f>
        <v>base load generation</v>
      </c>
    </row>
    <row r="12" spans="1:4">
      <c r="A12" t="str">
        <f>A11</f>
        <v>intermediate electricity</v>
      </c>
      <c r="B12" t="str">
        <f t="shared" ref="B12:C12" si="2">A12</f>
        <v>intermediate electricity</v>
      </c>
      <c r="C12" t="str">
        <f t="shared" si="0"/>
        <v>intermediate electricity</v>
      </c>
      <c r="D12" t="str">
        <f>A3</f>
        <v>intermediate generation</v>
      </c>
    </row>
    <row r="13" spans="1:4">
      <c r="A13" t="s">
        <v>17</v>
      </c>
      <c r="B13" t="str">
        <f t="shared" ref="B13:C13" si="3">A13</f>
        <v>subpeak electricity</v>
      </c>
      <c r="C13" t="str">
        <f t="shared" si="0"/>
        <v>subpeak electricity</v>
      </c>
      <c r="D13" t="str">
        <f>A2</f>
        <v>base load generation</v>
      </c>
    </row>
    <row r="14" spans="1:4">
      <c r="A14" t="str">
        <f>A13</f>
        <v>subpeak electricity</v>
      </c>
      <c r="B14" t="str">
        <f t="shared" ref="B14:C14" si="4">A14</f>
        <v>subpeak electricity</v>
      </c>
      <c r="C14" t="str">
        <f t="shared" si="0"/>
        <v>subpeak electricity</v>
      </c>
      <c r="D14" t="str">
        <f t="shared" ref="D14:D15" si="5">A3</f>
        <v>intermediate generation</v>
      </c>
    </row>
    <row r="15" spans="1:4">
      <c r="A15" t="str">
        <f>A14</f>
        <v>subpeak electricity</v>
      </c>
      <c r="B15" t="str">
        <f t="shared" ref="B15:C15" si="6">A15</f>
        <v>subpeak electricity</v>
      </c>
      <c r="C15" t="str">
        <f t="shared" si="0"/>
        <v>subpeak electricity</v>
      </c>
      <c r="D15" t="str">
        <f t="shared" si="5"/>
        <v>subpeak generation</v>
      </c>
    </row>
    <row r="16" spans="1:4">
      <c r="A16" t="s">
        <v>18</v>
      </c>
      <c r="B16" t="str">
        <f t="shared" ref="B16:C16" si="7">A16</f>
        <v>peak electricity</v>
      </c>
      <c r="C16" t="str">
        <f t="shared" si="0"/>
        <v>peak electricity</v>
      </c>
      <c r="D16" t="str">
        <f>A2</f>
        <v>base load generation</v>
      </c>
    </row>
    <row r="17" spans="1:4">
      <c r="A17" t="str">
        <f>A16</f>
        <v>peak electricity</v>
      </c>
      <c r="B17" t="str">
        <f t="shared" ref="B17:C17" si="8">A17</f>
        <v>peak electricity</v>
      </c>
      <c r="C17" t="str">
        <f t="shared" si="0"/>
        <v>peak electricity</v>
      </c>
      <c r="D17" t="str">
        <f t="shared" ref="D17:D19" si="9">A3</f>
        <v>intermediate generation</v>
      </c>
    </row>
    <row r="18" spans="1:4">
      <c r="A18" t="str">
        <f t="shared" ref="A18:A19" si="10">A17</f>
        <v>peak electricity</v>
      </c>
      <c r="B18" t="str">
        <f t="shared" ref="B18:C18" si="11">A18</f>
        <v>peak electricity</v>
      </c>
      <c r="C18" t="str">
        <f t="shared" si="0"/>
        <v>peak electricity</v>
      </c>
      <c r="D18" t="str">
        <f t="shared" si="9"/>
        <v>subpeak generation</v>
      </c>
    </row>
    <row r="19" spans="1:4">
      <c r="A19" t="str">
        <f t="shared" si="10"/>
        <v>peak electricity</v>
      </c>
      <c r="B19" t="str">
        <f t="shared" ref="B19:C19" si="12">A19</f>
        <v>peak electricity</v>
      </c>
      <c r="C19" t="str">
        <f t="shared" si="0"/>
        <v>peak electricity</v>
      </c>
      <c r="D19" t="str">
        <f t="shared" si="9"/>
        <v>peak generation</v>
      </c>
    </row>
    <row r="20" spans="1:4">
      <c r="A20" t="s">
        <v>23</v>
      </c>
      <c r="B20" t="str">
        <f>A20</f>
        <v>electricity</v>
      </c>
      <c r="C20" t="str">
        <f t="shared" si="0"/>
        <v>electricity</v>
      </c>
      <c r="D20" t="str">
        <f>A10</f>
        <v>off peak electricity</v>
      </c>
    </row>
    <row r="21" spans="1:4">
      <c r="A21" t="str">
        <f>A20</f>
        <v>electricity</v>
      </c>
      <c r="B21" t="str">
        <f t="shared" ref="B21:B23" si="13">B20</f>
        <v>electricity</v>
      </c>
      <c r="C21" t="str">
        <f t="shared" ref="C21:C23" si="14">C20</f>
        <v>electricity</v>
      </c>
      <c r="D21" t="str">
        <f>A11</f>
        <v>intermediate electricity</v>
      </c>
    </row>
    <row r="22" spans="1:4">
      <c r="A22" t="str">
        <f t="shared" ref="A22:A23" si="15">A21</f>
        <v>electricity</v>
      </c>
      <c r="B22" t="str">
        <f t="shared" si="13"/>
        <v>electricity</v>
      </c>
      <c r="C22" t="str">
        <f t="shared" si="14"/>
        <v>electricity</v>
      </c>
      <c r="D22" t="str">
        <f>A13</f>
        <v>subpeak electricity</v>
      </c>
    </row>
    <row r="23" spans="1:4">
      <c r="A23" t="str">
        <f t="shared" si="15"/>
        <v>electricity</v>
      </c>
      <c r="B23" t="str">
        <f t="shared" si="13"/>
        <v>electricity</v>
      </c>
      <c r="C23" t="str">
        <f t="shared" si="14"/>
        <v>electricity</v>
      </c>
      <c r="D23" t="str">
        <f>A16</f>
        <v>peak electricity</v>
      </c>
    </row>
    <row r="24" spans="1:4">
      <c r="A24" t="str">
        <f>A2</f>
        <v>base load generation</v>
      </c>
      <c r="B24" t="str">
        <f>A24</f>
        <v>base load generation</v>
      </c>
      <c r="C24" t="str">
        <f>B24&amp;"_"</f>
        <v>base load generation_</v>
      </c>
      <c r="D24" t="str">
        <f>A24</f>
        <v>base load generation</v>
      </c>
    </row>
    <row r="25" spans="1:4">
      <c r="A25" t="str">
        <f t="shared" ref="A25:B25" si="16">A3</f>
        <v>intermediate generation</v>
      </c>
      <c r="B25" t="str">
        <f t="shared" ref="B25:B27" si="17">A25</f>
        <v>intermediate generation</v>
      </c>
      <c r="C25" t="str">
        <f t="shared" ref="C25:C27" si="18">B25&amp;"_"</f>
        <v>intermediate generation_</v>
      </c>
      <c r="D25" t="str">
        <f t="shared" ref="D25:D27" si="19">A25</f>
        <v>intermediate generation</v>
      </c>
    </row>
    <row r="26" spans="1:4">
      <c r="A26" t="str">
        <f t="shared" ref="A26:B26" si="20">A4</f>
        <v>subpeak generation</v>
      </c>
      <c r="B26" t="str">
        <f t="shared" si="17"/>
        <v>subpeak generation</v>
      </c>
      <c r="C26" t="str">
        <f t="shared" si="18"/>
        <v>subpeak generation_</v>
      </c>
      <c r="D26" t="str">
        <f t="shared" si="19"/>
        <v>subpeak generation</v>
      </c>
    </row>
    <row r="27" spans="1:4">
      <c r="A27" t="str">
        <f t="shared" ref="A27:B27" si="21">A5</f>
        <v>peak generation</v>
      </c>
      <c r="B27" t="str">
        <f t="shared" si="17"/>
        <v>peak generation</v>
      </c>
      <c r="C27" t="str">
        <f t="shared" si="18"/>
        <v>peak generation_</v>
      </c>
      <c r="D27" t="str">
        <f t="shared" si="19"/>
        <v>peak generation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baseColWidth="10" defaultRowHeight="15" x14ac:dyDescent="0"/>
  <sheetData>
    <row r="1" spans="1:2">
      <c r="A1" t="s">
        <v>19</v>
      </c>
    </row>
    <row r="2" spans="1:2">
      <c r="A2" t="s">
        <v>22</v>
      </c>
    </row>
    <row r="3" spans="1:2">
      <c r="A3" s="3" t="s">
        <v>20</v>
      </c>
      <c r="B3" s="3" t="s">
        <v>11</v>
      </c>
    </row>
    <row r="4" spans="1:2">
      <c r="A4" s="3" t="s">
        <v>21</v>
      </c>
      <c r="B4" s="3" t="str">
        <f>Legend!A10</f>
        <v>off peak electricity</v>
      </c>
    </row>
    <row r="5" spans="1:2">
      <c r="A5" s="3" t="s">
        <v>21</v>
      </c>
      <c r="B5" s="3" t="str">
        <f>Legend!A11</f>
        <v>intermediate electricity</v>
      </c>
    </row>
    <row r="6" spans="1:2">
      <c r="A6" s="3" t="s">
        <v>21</v>
      </c>
      <c r="B6" s="3" t="str">
        <f>Legend!A13</f>
        <v>subpeak electricity</v>
      </c>
    </row>
    <row r="7" spans="1:2">
      <c r="A7" s="3" t="s">
        <v>21</v>
      </c>
      <c r="B7" s="3" t="str">
        <f>Legend!A16</f>
        <v>peak electricity</v>
      </c>
    </row>
    <row r="8" spans="1:2">
      <c r="A8" s="3" t="s">
        <v>21</v>
      </c>
      <c r="B8" t="str">
        <f>Legend!A20</f>
        <v>electricity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2" sqref="A12"/>
    </sheetView>
  </sheetViews>
  <sheetFormatPr baseColWidth="10" defaultRowHeight="15" x14ac:dyDescent="0"/>
  <sheetData>
    <row r="1" spans="1:4">
      <c r="A1" t="s">
        <v>24</v>
      </c>
    </row>
    <row r="2" spans="1:4">
      <c r="A2" t="s">
        <v>22</v>
      </c>
    </row>
    <row r="3" spans="1:4">
      <c r="A3" t="str">
        <f>[1]Legend!A9</f>
        <v>supplysector</v>
      </c>
      <c r="B3" t="s">
        <v>25</v>
      </c>
      <c r="C3" t="s">
        <v>26</v>
      </c>
      <c r="D3" t="s">
        <v>27</v>
      </c>
    </row>
    <row r="4" spans="1:4">
      <c r="A4" t="str">
        <f>Legend!A10</f>
        <v>off peak electricity</v>
      </c>
      <c r="B4" t="s">
        <v>28</v>
      </c>
      <c r="C4" t="s">
        <v>28</v>
      </c>
      <c r="D4" t="s">
        <v>29</v>
      </c>
    </row>
    <row r="5" spans="1:4">
      <c r="A5" t="str">
        <f>Legend!A11</f>
        <v>intermediate electricity</v>
      </c>
      <c r="B5" t="s">
        <v>28</v>
      </c>
      <c r="C5" t="s">
        <v>28</v>
      </c>
      <c r="D5" t="s">
        <v>29</v>
      </c>
    </row>
    <row r="6" spans="1:4">
      <c r="A6" t="str">
        <f>Legend!A13</f>
        <v>subpeak electricity</v>
      </c>
      <c r="B6" t="s">
        <v>28</v>
      </c>
      <c r="C6" t="s">
        <v>28</v>
      </c>
      <c r="D6" t="s">
        <v>29</v>
      </c>
    </row>
    <row r="7" spans="1:4">
      <c r="A7" t="str">
        <f>Legend!A16</f>
        <v>peak electricity</v>
      </c>
      <c r="B7" t="s">
        <v>28</v>
      </c>
      <c r="C7" t="s">
        <v>28</v>
      </c>
      <c r="D7" t="s">
        <v>29</v>
      </c>
    </row>
    <row r="8" spans="1:4">
      <c r="A8" t="str">
        <f>Legend!A20</f>
        <v>electricity</v>
      </c>
      <c r="B8" t="s">
        <v>28</v>
      </c>
      <c r="C8" t="s">
        <v>28</v>
      </c>
      <c r="D8" t="s">
        <v>29</v>
      </c>
    </row>
    <row r="9" spans="1:4">
      <c r="A9" t="str">
        <f>Legend!A24</f>
        <v>base load generation</v>
      </c>
      <c r="B9" t="s">
        <v>28</v>
      </c>
      <c r="C9" t="s">
        <v>28</v>
      </c>
      <c r="D9" t="s">
        <v>29</v>
      </c>
    </row>
    <row r="10" spans="1:4">
      <c r="A10" t="str">
        <f>Legend!A25</f>
        <v>intermediate generation</v>
      </c>
      <c r="B10" t="s">
        <v>28</v>
      </c>
      <c r="C10" t="s">
        <v>28</v>
      </c>
      <c r="D10" t="s">
        <v>29</v>
      </c>
    </row>
    <row r="11" spans="1:4">
      <c r="A11" t="str">
        <f>Legend!A26</f>
        <v>subpeak generation</v>
      </c>
      <c r="B11" t="s">
        <v>28</v>
      </c>
      <c r="C11" t="s">
        <v>28</v>
      </c>
      <c r="D11" t="s">
        <v>29</v>
      </c>
    </row>
    <row r="12" spans="1:4">
      <c r="A12" t="str">
        <f>Legend!A27</f>
        <v>peak generation</v>
      </c>
      <c r="B12" t="s">
        <v>28</v>
      </c>
      <c r="C12" t="s">
        <v>28</v>
      </c>
      <c r="D12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2" sqref="A12:B12"/>
    </sheetView>
  </sheetViews>
  <sheetFormatPr baseColWidth="10" defaultRowHeight="15" x14ac:dyDescent="0"/>
  <sheetData>
    <row r="1" spans="1:2">
      <c r="A1" t="s">
        <v>30</v>
      </c>
    </row>
    <row r="2" spans="1:2">
      <c r="A2" t="s">
        <v>22</v>
      </c>
    </row>
    <row r="3" spans="1:2">
      <c r="A3" t="s">
        <v>11</v>
      </c>
      <c r="B3" t="s">
        <v>31</v>
      </c>
    </row>
    <row r="4" spans="1:2">
      <c r="A4" t="str">
        <f>Legend!A10</f>
        <v>off peak electricity</v>
      </c>
      <c r="B4">
        <v>-3</v>
      </c>
    </row>
    <row r="5" spans="1:2">
      <c r="A5" t="str">
        <f>Legend!A11</f>
        <v>intermediate electricity</v>
      </c>
      <c r="B5">
        <v>-3</v>
      </c>
    </row>
    <row r="6" spans="1:2">
      <c r="A6" t="str">
        <f>Legend!A13</f>
        <v>subpeak electricity</v>
      </c>
      <c r="B6">
        <v>-3</v>
      </c>
    </row>
    <row r="7" spans="1:2">
      <c r="A7" t="str">
        <f>Legend!A16</f>
        <v>peak electricity</v>
      </c>
      <c r="B7">
        <v>-3</v>
      </c>
    </row>
    <row r="8" spans="1:2">
      <c r="A8" t="str">
        <f>Legend!A20</f>
        <v>electricity</v>
      </c>
      <c r="B8">
        <v>-3</v>
      </c>
    </row>
    <row r="9" spans="1:2">
      <c r="A9" t="str">
        <f>Legend!A24</f>
        <v>base load generation</v>
      </c>
      <c r="B9">
        <v>-3</v>
      </c>
    </row>
    <row r="10" spans="1:2">
      <c r="A10" t="str">
        <f>Legend!A25</f>
        <v>intermediate generation</v>
      </c>
      <c r="B10">
        <v>-3</v>
      </c>
    </row>
    <row r="11" spans="1:2">
      <c r="A11" t="str">
        <f>Legend!A26</f>
        <v>subpeak generation</v>
      </c>
      <c r="B11">
        <v>-3</v>
      </c>
    </row>
    <row r="12" spans="1:2">
      <c r="A12" t="str">
        <f>Legend!A27</f>
        <v>peak generation</v>
      </c>
      <c r="B12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4" sqref="A4:B12"/>
    </sheetView>
  </sheetViews>
  <sheetFormatPr baseColWidth="10" defaultRowHeight="15" x14ac:dyDescent="0"/>
  <sheetData>
    <row r="1" spans="1:3">
      <c r="A1" t="s">
        <v>32</v>
      </c>
    </row>
    <row r="2" spans="1:3">
      <c r="A2" t="s">
        <v>22</v>
      </c>
    </row>
    <row r="3" spans="1:3">
      <c r="A3" t="s">
        <v>11</v>
      </c>
      <c r="B3" t="s">
        <v>12</v>
      </c>
      <c r="C3" t="s">
        <v>33</v>
      </c>
    </row>
    <row r="4" spans="1:3">
      <c r="A4" t="str">
        <f>Legend!A10</f>
        <v>off peak electricity</v>
      </c>
      <c r="B4" t="str">
        <f>Legend!B10</f>
        <v>off peak electricity</v>
      </c>
      <c r="C4">
        <v>-3</v>
      </c>
    </row>
    <row r="5" spans="1:3">
      <c r="A5" t="str">
        <f>Legend!A11</f>
        <v>intermediate electricity</v>
      </c>
      <c r="B5" t="str">
        <f>Legend!B11</f>
        <v>intermediate electricity</v>
      </c>
      <c r="C5">
        <v>-3</v>
      </c>
    </row>
    <row r="6" spans="1:3">
      <c r="A6" t="str">
        <f>Legend!A13</f>
        <v>subpeak electricity</v>
      </c>
      <c r="B6" t="str">
        <f>Legend!B13</f>
        <v>subpeak electricity</v>
      </c>
      <c r="C6">
        <v>-3</v>
      </c>
    </row>
    <row r="7" spans="1:3">
      <c r="A7" t="str">
        <f>Legend!A16</f>
        <v>peak electricity</v>
      </c>
      <c r="B7" t="str">
        <f>Legend!B16</f>
        <v>peak electricity</v>
      </c>
      <c r="C7">
        <v>-3</v>
      </c>
    </row>
    <row r="8" spans="1:3">
      <c r="A8" t="str">
        <f>Legend!A20</f>
        <v>electricity</v>
      </c>
      <c r="B8" t="str">
        <f>Legend!B20</f>
        <v>electricity</v>
      </c>
      <c r="C8">
        <v>-3</v>
      </c>
    </row>
    <row r="9" spans="1:3">
      <c r="A9" t="str">
        <f>Legend!A24</f>
        <v>base load generation</v>
      </c>
      <c r="B9" t="str">
        <f>Legend!B24</f>
        <v>base load generation</v>
      </c>
      <c r="C9">
        <v>-3</v>
      </c>
    </row>
    <row r="10" spans="1:3">
      <c r="A10" t="str">
        <f>Legend!A25</f>
        <v>intermediate generation</v>
      </c>
      <c r="B10" t="str">
        <f>Legend!B25</f>
        <v>intermediate generation</v>
      </c>
      <c r="C10">
        <v>-3</v>
      </c>
    </row>
    <row r="11" spans="1:3">
      <c r="A11" t="str">
        <f>Legend!A26</f>
        <v>subpeak generation</v>
      </c>
      <c r="B11" t="str">
        <f>Legend!B26</f>
        <v>subpeak generation</v>
      </c>
      <c r="C11">
        <v>-3</v>
      </c>
    </row>
    <row r="12" spans="1:3">
      <c r="A12" t="str">
        <f>Legend!A27</f>
        <v>peak generation</v>
      </c>
      <c r="B12" t="str">
        <f>Legend!B27</f>
        <v>peak generation</v>
      </c>
      <c r="C12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4" sqref="A4:B12"/>
    </sheetView>
  </sheetViews>
  <sheetFormatPr baseColWidth="10" defaultRowHeight="15" x14ac:dyDescent="0"/>
  <sheetData>
    <row r="1" spans="1:8">
      <c r="A1" t="s">
        <v>34</v>
      </c>
    </row>
    <row r="2" spans="1:8">
      <c r="A2" t="s">
        <v>22</v>
      </c>
    </row>
    <row r="3" spans="1:8">
      <c r="A3" s="3" t="s">
        <v>11</v>
      </c>
      <c r="B3" s="3" t="s">
        <v>12</v>
      </c>
      <c r="C3" s="3" t="s">
        <v>35</v>
      </c>
      <c r="D3" s="3" t="s">
        <v>36</v>
      </c>
      <c r="E3" s="3" t="s">
        <v>37</v>
      </c>
      <c r="F3" s="3" t="s">
        <v>38</v>
      </c>
      <c r="G3" s="3" t="s">
        <v>39</v>
      </c>
      <c r="H3" s="3" t="s">
        <v>40</v>
      </c>
    </row>
    <row r="4" spans="1:8">
      <c r="A4" t="str">
        <f>Legend!A10</f>
        <v>off peak electricity</v>
      </c>
      <c r="B4" t="str">
        <f>Legend!B10</f>
        <v>off peak electricity</v>
      </c>
      <c r="C4">
        <v>1</v>
      </c>
      <c r="D4">
        <v>1</v>
      </c>
      <c r="E4">
        <v>1</v>
      </c>
      <c r="F4">
        <v>2005</v>
      </c>
      <c r="G4">
        <v>9999</v>
      </c>
      <c r="H4" t="s">
        <v>41</v>
      </c>
    </row>
    <row r="5" spans="1:8">
      <c r="A5" t="str">
        <f>Legend!A11</f>
        <v>intermediate electricity</v>
      </c>
      <c r="B5" t="str">
        <f>Legend!B11</f>
        <v>intermediate electricity</v>
      </c>
      <c r="C5">
        <v>1</v>
      </c>
      <c r="D5">
        <v>1</v>
      </c>
      <c r="E5">
        <v>1</v>
      </c>
      <c r="F5">
        <v>2005</v>
      </c>
      <c r="G5">
        <v>9999</v>
      </c>
      <c r="H5" t="s">
        <v>41</v>
      </c>
    </row>
    <row r="6" spans="1:8">
      <c r="A6" t="str">
        <f>Legend!A13</f>
        <v>subpeak electricity</v>
      </c>
      <c r="B6" t="str">
        <f>Legend!B13</f>
        <v>subpeak electricity</v>
      </c>
      <c r="C6">
        <v>1</v>
      </c>
      <c r="D6">
        <v>1</v>
      </c>
      <c r="E6">
        <v>1</v>
      </c>
      <c r="F6">
        <v>2005</v>
      </c>
      <c r="G6">
        <v>9999</v>
      </c>
      <c r="H6" t="s">
        <v>41</v>
      </c>
    </row>
    <row r="7" spans="1:8">
      <c r="A7" t="str">
        <f>Legend!A16</f>
        <v>peak electricity</v>
      </c>
      <c r="B7" t="str">
        <f>Legend!B16</f>
        <v>peak electricity</v>
      </c>
      <c r="C7">
        <v>1</v>
      </c>
      <c r="D7">
        <v>1</v>
      </c>
      <c r="E7">
        <v>1</v>
      </c>
      <c r="F7">
        <v>2005</v>
      </c>
      <c r="G7">
        <v>9999</v>
      </c>
      <c r="H7" t="s">
        <v>41</v>
      </c>
    </row>
    <row r="8" spans="1:8">
      <c r="A8" t="str">
        <f>Legend!A20</f>
        <v>electricity</v>
      </c>
      <c r="B8" t="str">
        <f>Legend!B20</f>
        <v>electricity</v>
      </c>
      <c r="C8">
        <v>1</v>
      </c>
      <c r="D8">
        <v>1</v>
      </c>
      <c r="E8">
        <v>1</v>
      </c>
      <c r="F8">
        <v>2005</v>
      </c>
      <c r="G8">
        <v>9999</v>
      </c>
      <c r="H8" t="s">
        <v>41</v>
      </c>
    </row>
    <row r="9" spans="1:8">
      <c r="A9" t="str">
        <f>Legend!A24</f>
        <v>base load generation</v>
      </c>
      <c r="B9" t="str">
        <f>Legend!B24</f>
        <v>base load generation</v>
      </c>
      <c r="C9">
        <v>1</v>
      </c>
      <c r="D9">
        <v>1</v>
      </c>
      <c r="E9">
        <v>1</v>
      </c>
      <c r="F9">
        <v>2005</v>
      </c>
      <c r="G9">
        <v>9999</v>
      </c>
      <c r="H9" t="s">
        <v>41</v>
      </c>
    </row>
    <row r="10" spans="1:8">
      <c r="A10" t="str">
        <f>Legend!A25</f>
        <v>intermediate generation</v>
      </c>
      <c r="B10" t="str">
        <f>Legend!B25</f>
        <v>intermediate generation</v>
      </c>
      <c r="C10">
        <v>1</v>
      </c>
      <c r="D10">
        <v>1</v>
      </c>
      <c r="E10">
        <v>1</v>
      </c>
      <c r="F10">
        <v>2005</v>
      </c>
      <c r="G10">
        <v>9999</v>
      </c>
      <c r="H10" t="s">
        <v>41</v>
      </c>
    </row>
    <row r="11" spans="1:8">
      <c r="A11" t="str">
        <f>Legend!A26</f>
        <v>subpeak generation</v>
      </c>
      <c r="B11" t="str">
        <f>Legend!B26</f>
        <v>subpeak generation</v>
      </c>
      <c r="C11">
        <v>1</v>
      </c>
      <c r="D11">
        <v>1</v>
      </c>
      <c r="E11">
        <v>1</v>
      </c>
      <c r="F11">
        <v>2005</v>
      </c>
      <c r="G11">
        <v>9999</v>
      </c>
      <c r="H11" t="s">
        <v>41</v>
      </c>
    </row>
    <row r="12" spans="1:8">
      <c r="A12" t="str">
        <f>Legend!A27</f>
        <v>peak generation</v>
      </c>
      <c r="B12" t="str">
        <f>Legend!B27</f>
        <v>peak generation</v>
      </c>
      <c r="C12">
        <v>1</v>
      </c>
      <c r="D12">
        <v>1</v>
      </c>
      <c r="E12">
        <v>1</v>
      </c>
      <c r="F12">
        <v>2005</v>
      </c>
      <c r="G12">
        <v>9999</v>
      </c>
      <c r="H12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4" sqref="C14"/>
    </sheetView>
  </sheetViews>
  <sheetFormatPr baseColWidth="10" defaultRowHeight="15" x14ac:dyDescent="0"/>
  <sheetData>
    <row r="1" spans="1:9">
      <c r="A1" t="s">
        <v>42</v>
      </c>
    </row>
    <row r="2" spans="1:9">
      <c r="A2" t="s">
        <v>22</v>
      </c>
    </row>
    <row r="3" spans="1:9">
      <c r="A3" s="3" t="s">
        <v>11</v>
      </c>
      <c r="B3" s="3" t="s">
        <v>12</v>
      </c>
      <c r="C3" t="s">
        <v>13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39</v>
      </c>
      <c r="I3" s="3" t="s">
        <v>40</v>
      </c>
    </row>
    <row r="4" spans="1:9">
      <c r="A4" t="str">
        <f>Legend!A10</f>
        <v>off peak electricity</v>
      </c>
      <c r="B4" t="str">
        <f>Legend!B10</f>
        <v>off peak electricity</v>
      </c>
      <c r="C4" t="str">
        <f>Legend!C10</f>
        <v>off peak electricity</v>
      </c>
      <c r="D4">
        <v>1</v>
      </c>
      <c r="E4">
        <v>1</v>
      </c>
      <c r="F4">
        <v>1</v>
      </c>
      <c r="G4">
        <v>2005</v>
      </c>
      <c r="H4">
        <v>9999</v>
      </c>
      <c r="I4" t="s">
        <v>41</v>
      </c>
    </row>
    <row r="5" spans="1:9">
      <c r="A5" t="str">
        <f>Legend!A11</f>
        <v>intermediate electricity</v>
      </c>
      <c r="B5" t="str">
        <f>Legend!B11</f>
        <v>intermediate electricity</v>
      </c>
      <c r="C5" t="str">
        <f>Legend!C11</f>
        <v>intermediate electricity</v>
      </c>
      <c r="D5">
        <v>1</v>
      </c>
      <c r="E5">
        <v>1</v>
      </c>
      <c r="F5">
        <v>1</v>
      </c>
      <c r="G5">
        <v>2005</v>
      </c>
      <c r="H5">
        <v>9999</v>
      </c>
      <c r="I5" t="s">
        <v>41</v>
      </c>
    </row>
    <row r="6" spans="1:9">
      <c r="A6" t="str">
        <f>Legend!A13</f>
        <v>subpeak electricity</v>
      </c>
      <c r="B6" t="str">
        <f>Legend!B13</f>
        <v>subpeak electricity</v>
      </c>
      <c r="C6" t="str">
        <f>Legend!C13</f>
        <v>subpeak electricity</v>
      </c>
      <c r="D6">
        <v>1</v>
      </c>
      <c r="E6">
        <v>1</v>
      </c>
      <c r="F6">
        <v>1</v>
      </c>
      <c r="G6">
        <v>2005</v>
      </c>
      <c r="H6">
        <v>9999</v>
      </c>
      <c r="I6" t="s">
        <v>41</v>
      </c>
    </row>
    <row r="7" spans="1:9">
      <c r="A7" t="str">
        <f>Legend!A16</f>
        <v>peak electricity</v>
      </c>
      <c r="B7" t="str">
        <f>Legend!B16</f>
        <v>peak electricity</v>
      </c>
      <c r="C7" t="str">
        <f>Legend!C16</f>
        <v>peak electricity</v>
      </c>
      <c r="D7">
        <v>1</v>
      </c>
      <c r="E7">
        <v>1</v>
      </c>
      <c r="F7">
        <v>1</v>
      </c>
      <c r="G7">
        <v>2005</v>
      </c>
      <c r="H7">
        <v>9999</v>
      </c>
      <c r="I7" t="s">
        <v>41</v>
      </c>
    </row>
    <row r="8" spans="1:9">
      <c r="A8" t="str">
        <f>Legend!A20</f>
        <v>electricity</v>
      </c>
      <c r="B8" t="str">
        <f>Legend!B20</f>
        <v>electricity</v>
      </c>
      <c r="C8" t="str">
        <f>Legend!C20</f>
        <v>electricity</v>
      </c>
      <c r="D8">
        <v>1</v>
      </c>
      <c r="E8">
        <v>1</v>
      </c>
      <c r="F8">
        <v>1</v>
      </c>
      <c r="G8">
        <v>2005</v>
      </c>
      <c r="H8">
        <v>9999</v>
      </c>
      <c r="I8" t="s">
        <v>41</v>
      </c>
    </row>
    <row r="9" spans="1:9">
      <c r="A9" t="str">
        <f>Legend!A24</f>
        <v>base load generation</v>
      </c>
      <c r="B9" t="str">
        <f>Legend!B24</f>
        <v>base load generation</v>
      </c>
      <c r="C9" t="str">
        <f>Legend!C24</f>
        <v>base load generation_</v>
      </c>
      <c r="D9">
        <v>1</v>
      </c>
      <c r="E9">
        <v>1</v>
      </c>
      <c r="F9">
        <v>1</v>
      </c>
      <c r="G9">
        <v>2005</v>
      </c>
      <c r="H9">
        <v>9999</v>
      </c>
      <c r="I9" t="s">
        <v>41</v>
      </c>
    </row>
    <row r="10" spans="1:9">
      <c r="A10" t="str">
        <f>Legend!A25</f>
        <v>intermediate generation</v>
      </c>
      <c r="B10" t="str">
        <f>Legend!B25</f>
        <v>intermediate generation</v>
      </c>
      <c r="C10" t="str">
        <f>Legend!C25</f>
        <v>intermediate generation_</v>
      </c>
      <c r="D10">
        <v>1</v>
      </c>
      <c r="E10">
        <v>1</v>
      </c>
      <c r="F10">
        <v>1</v>
      </c>
      <c r="G10">
        <v>2005</v>
      </c>
      <c r="H10">
        <v>9999</v>
      </c>
      <c r="I10" t="s">
        <v>41</v>
      </c>
    </row>
    <row r="11" spans="1:9">
      <c r="A11" t="str">
        <f>Legend!A26</f>
        <v>subpeak generation</v>
      </c>
      <c r="B11" t="str">
        <f>Legend!B26</f>
        <v>subpeak generation</v>
      </c>
      <c r="C11" t="str">
        <f>Legend!C26</f>
        <v>subpeak generation_</v>
      </c>
      <c r="D11">
        <v>1</v>
      </c>
      <c r="E11">
        <v>1</v>
      </c>
      <c r="F11">
        <v>1</v>
      </c>
      <c r="G11">
        <v>2005</v>
      </c>
      <c r="H11">
        <v>9999</v>
      </c>
      <c r="I11" t="s">
        <v>41</v>
      </c>
    </row>
    <row r="12" spans="1:9">
      <c r="A12" t="str">
        <f>Legend!A27</f>
        <v>peak generation</v>
      </c>
      <c r="B12" t="str">
        <f>Legend!B27</f>
        <v>peak generation</v>
      </c>
      <c r="C12" t="str">
        <f>Legend!C27</f>
        <v>peak generation_</v>
      </c>
      <c r="D12">
        <v>1</v>
      </c>
      <c r="E12">
        <v>1</v>
      </c>
      <c r="F12">
        <v>1</v>
      </c>
      <c r="G12">
        <v>2005</v>
      </c>
      <c r="H12">
        <v>9999</v>
      </c>
      <c r="I12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D21" sqref="D21"/>
    </sheetView>
  </sheetViews>
  <sheetFormatPr baseColWidth="10" defaultRowHeight="15" x14ac:dyDescent="0"/>
  <sheetData>
    <row r="1" spans="1:8">
      <c r="A1" t="s">
        <v>43</v>
      </c>
    </row>
    <row r="2" spans="1:8">
      <c r="A2" t="s">
        <v>22</v>
      </c>
    </row>
    <row r="3" spans="1:8">
      <c r="A3" t="str">
        <f>[1]Legend!A9</f>
        <v>supplysector</v>
      </c>
      <c r="B3" t="str">
        <f>[1]Legend!B9</f>
        <v>subsector</v>
      </c>
      <c r="C3" t="str">
        <f>[1]Legend!C9</f>
        <v>technology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</row>
    <row r="4" spans="1:8">
      <c r="A4" t="str">
        <f>Legend!A10</f>
        <v>off peak electricity</v>
      </c>
      <c r="B4" t="str">
        <f>Legend!B10</f>
        <v>off peak electricity</v>
      </c>
      <c r="C4" t="str">
        <f>Legend!C10</f>
        <v>off peak electricity</v>
      </c>
      <c r="D4">
        <v>1975</v>
      </c>
      <c r="E4">
        <v>1</v>
      </c>
      <c r="F4">
        <f>[2]Summary!$C34</f>
        <v>1</v>
      </c>
      <c r="G4" t="str">
        <f>Legend!D10</f>
        <v>base load generation</v>
      </c>
      <c r="H4" t="s">
        <v>49</v>
      </c>
    </row>
    <row r="5" spans="1:8">
      <c r="A5" t="str">
        <f>Legend!A11</f>
        <v>intermediate electricity</v>
      </c>
      <c r="B5" t="str">
        <f>Legend!B11</f>
        <v>intermediate electricity</v>
      </c>
      <c r="C5" t="str">
        <f>Legend!C11</f>
        <v>intermediate electricity</v>
      </c>
      <c r="D5">
        <v>1975</v>
      </c>
      <c r="E5">
        <v>1</v>
      </c>
      <c r="F5">
        <f>[2]Summary!$C35</f>
        <v>0.76039483496324034</v>
      </c>
      <c r="G5" t="str">
        <f>Legend!D11</f>
        <v>base load generation</v>
      </c>
      <c r="H5" t="s">
        <v>49</v>
      </c>
    </row>
    <row r="6" spans="1:8">
      <c r="A6" t="str">
        <f>Legend!A12</f>
        <v>intermediate electricity</v>
      </c>
      <c r="B6" t="str">
        <f>Legend!B12</f>
        <v>intermediate electricity</v>
      </c>
      <c r="C6" t="str">
        <f>Legend!C12</f>
        <v>intermediate electricity</v>
      </c>
      <c r="D6">
        <v>1975</v>
      </c>
      <c r="E6">
        <v>1</v>
      </c>
      <c r="F6">
        <f>[2]Summary!$C36</f>
        <v>0.23960516503675966</v>
      </c>
      <c r="G6" t="str">
        <f>Legend!D12</f>
        <v>intermediate generation</v>
      </c>
      <c r="H6" t="s">
        <v>49</v>
      </c>
    </row>
    <row r="7" spans="1:8">
      <c r="A7" t="str">
        <f>Legend!A13</f>
        <v>subpeak electricity</v>
      </c>
      <c r="B7" t="str">
        <f>Legend!B13</f>
        <v>subpeak electricity</v>
      </c>
      <c r="C7" t="str">
        <f>Legend!C13</f>
        <v>subpeak electricity</v>
      </c>
      <c r="D7">
        <v>1975</v>
      </c>
      <c r="E7">
        <v>1</v>
      </c>
      <c r="F7">
        <f>[2]Summary!$C37</f>
        <v>0.67600713230541798</v>
      </c>
      <c r="G7" t="str">
        <f>Legend!D13</f>
        <v>base load generation</v>
      </c>
      <c r="H7" t="s">
        <v>49</v>
      </c>
    </row>
    <row r="8" spans="1:8">
      <c r="A8" t="str">
        <f>Legend!A14</f>
        <v>subpeak electricity</v>
      </c>
      <c r="B8" t="str">
        <f>Legend!B14</f>
        <v>subpeak electricity</v>
      </c>
      <c r="C8" t="str">
        <f>Legend!C14</f>
        <v>subpeak electricity</v>
      </c>
      <c r="D8">
        <v>1975</v>
      </c>
      <c r="E8">
        <v>1</v>
      </c>
      <c r="F8">
        <f>[2]Summary!$C38</f>
        <v>0.21301407249813401</v>
      </c>
      <c r="G8" t="str">
        <f>Legend!D14</f>
        <v>intermediate generation</v>
      </c>
      <c r="H8" t="s">
        <v>49</v>
      </c>
    </row>
    <row r="9" spans="1:8">
      <c r="A9" t="str">
        <f>Legend!A15</f>
        <v>subpeak electricity</v>
      </c>
      <c r="B9" t="str">
        <f>Legend!B15</f>
        <v>subpeak electricity</v>
      </c>
      <c r="C9" t="str">
        <f>Legend!C15</f>
        <v>subpeak electricity</v>
      </c>
      <c r="D9">
        <v>1975</v>
      </c>
      <c r="E9">
        <v>1</v>
      </c>
      <c r="F9">
        <f>[2]Summary!$C39</f>
        <v>0.11097879519644804</v>
      </c>
      <c r="G9" t="str">
        <f>Legend!D15</f>
        <v>subpeak generation</v>
      </c>
      <c r="H9" t="s">
        <v>49</v>
      </c>
    </row>
    <row r="10" spans="1:8">
      <c r="A10" t="str">
        <f>Legend!A16</f>
        <v>peak electricity</v>
      </c>
      <c r="B10" t="str">
        <f>Legend!B16</f>
        <v>peak electricity</v>
      </c>
      <c r="C10" t="str">
        <f>Legend!C16</f>
        <v>peak electricity</v>
      </c>
      <c r="D10">
        <v>1975</v>
      </c>
      <c r="E10">
        <v>1</v>
      </c>
      <c r="F10">
        <f>[2]Summary!$C40</f>
        <v>0.51039592736481365</v>
      </c>
      <c r="G10" t="str">
        <f>Legend!D16</f>
        <v>base load generation</v>
      </c>
      <c r="H10" t="s">
        <v>49</v>
      </c>
    </row>
    <row r="11" spans="1:8">
      <c r="A11" t="str">
        <f>Legend!A17</f>
        <v>peak electricity</v>
      </c>
      <c r="B11" t="str">
        <f>Legend!B17</f>
        <v>peak electricity</v>
      </c>
      <c r="C11" t="str">
        <f>Legend!C17</f>
        <v>peak electricity</v>
      </c>
      <c r="D11">
        <v>1975</v>
      </c>
      <c r="E11">
        <v>1</v>
      </c>
      <c r="F11">
        <f>[2]Summary!$C41</f>
        <v>0.16082894673561035</v>
      </c>
      <c r="G11" t="str">
        <f>Legend!D17</f>
        <v>intermediate generation</v>
      </c>
      <c r="H11" t="s">
        <v>49</v>
      </c>
    </row>
    <row r="12" spans="1:8">
      <c r="A12" t="str">
        <f>Legend!A18</f>
        <v>peak electricity</v>
      </c>
      <c r="B12" t="str">
        <f>Legend!B18</f>
        <v>peak electricity</v>
      </c>
      <c r="C12" t="str">
        <f>Legend!C18</f>
        <v>peak electricity</v>
      </c>
      <c r="D12">
        <v>1975</v>
      </c>
      <c r="E12">
        <v>1</v>
      </c>
      <c r="F12">
        <f>[2]Summary!$C42</f>
        <v>8.3790721111104555E-2</v>
      </c>
      <c r="G12" t="str">
        <f>Legend!D18</f>
        <v>subpeak generation</v>
      </c>
      <c r="H12" t="s">
        <v>49</v>
      </c>
    </row>
    <row r="13" spans="1:8">
      <c r="A13" t="str">
        <f>Legend!A19</f>
        <v>peak electricity</v>
      </c>
      <c r="B13" t="str">
        <f>Legend!B19</f>
        <v>peak electricity</v>
      </c>
      <c r="C13" t="str">
        <f>Legend!C19</f>
        <v>peak electricity</v>
      </c>
      <c r="D13">
        <v>1975</v>
      </c>
      <c r="E13">
        <v>1</v>
      </c>
      <c r="F13">
        <f>[2]Summary!$C43</f>
        <v>0.24498440478847142</v>
      </c>
      <c r="G13" t="str">
        <f>Legend!D19</f>
        <v>peak generation</v>
      </c>
      <c r="H13" t="s">
        <v>49</v>
      </c>
    </row>
    <row r="14" spans="1:8">
      <c r="A14" t="str">
        <f>Legend!A20</f>
        <v>electricity</v>
      </c>
      <c r="B14" t="str">
        <f>Legend!B20</f>
        <v>electricity</v>
      </c>
      <c r="C14" t="str">
        <f>Legend!C20</f>
        <v>electricity</v>
      </c>
      <c r="D14">
        <v>1975</v>
      </c>
      <c r="E14">
        <v>1</v>
      </c>
      <c r="F14" s="4">
        <f>[2]Summary!$Q17</f>
        <v>0.250319316720717</v>
      </c>
      <c r="G14" t="str">
        <f>Legend!D20</f>
        <v>off peak electricity</v>
      </c>
      <c r="H14" t="s">
        <v>49</v>
      </c>
    </row>
    <row r="15" spans="1:8">
      <c r="A15" t="str">
        <f>Legend!A21</f>
        <v>electricity</v>
      </c>
      <c r="B15" t="str">
        <f>Legend!B21</f>
        <v>electricity</v>
      </c>
      <c r="C15" t="str">
        <f>Legend!C21</f>
        <v>electricity</v>
      </c>
      <c r="D15">
        <v>1975</v>
      </c>
      <c r="E15">
        <v>1</v>
      </c>
      <c r="F15" s="4">
        <f>[2]Summary!$Q16</f>
        <v>0.28804693569652651</v>
      </c>
      <c r="G15" t="str">
        <f>Legend!D21</f>
        <v>intermediate electricity</v>
      </c>
      <c r="H15" t="s">
        <v>49</v>
      </c>
    </row>
    <row r="16" spans="1:8">
      <c r="A16" t="str">
        <f>Legend!A22</f>
        <v>electricity</v>
      </c>
      <c r="B16" t="str">
        <f>Legend!B22</f>
        <v>electricity</v>
      </c>
      <c r="C16" t="str">
        <f>Legend!C22</f>
        <v>electricity</v>
      </c>
      <c r="D16">
        <v>1975</v>
      </c>
      <c r="E16">
        <v>1</v>
      </c>
      <c r="F16" s="4">
        <f>[2]Summary!$Q15</f>
        <v>0.27771820528029223</v>
      </c>
      <c r="G16" t="str">
        <f>Legend!D22</f>
        <v>subpeak electricity</v>
      </c>
      <c r="H16" t="s">
        <v>49</v>
      </c>
    </row>
    <row r="17" spans="1:8">
      <c r="A17" t="str">
        <f>Legend!A23</f>
        <v>electricity</v>
      </c>
      <c r="B17" t="str">
        <f>Legend!B23</f>
        <v>electricity</v>
      </c>
      <c r="C17" t="str">
        <f>Legend!C23</f>
        <v>electricity</v>
      </c>
      <c r="D17">
        <v>1975</v>
      </c>
      <c r="E17">
        <v>1</v>
      </c>
      <c r="F17" s="4">
        <f>[2]Summary!$Q14</f>
        <v>0.18391554230246426</v>
      </c>
      <c r="G17" t="str">
        <f>Legend!D23</f>
        <v>peak electricity</v>
      </c>
      <c r="H17" t="s">
        <v>49</v>
      </c>
    </row>
    <row r="18" spans="1:8">
      <c r="A18" t="str">
        <f>Legend!A24</f>
        <v>base load generation</v>
      </c>
      <c r="B18" t="str">
        <f>Legend!B24</f>
        <v>base load generation</v>
      </c>
      <c r="C18" t="str">
        <f>Legend!C24</f>
        <v>base load generation_</v>
      </c>
      <c r="D18">
        <v>1975</v>
      </c>
      <c r="E18">
        <v>1</v>
      </c>
      <c r="F18">
        <v>1</v>
      </c>
      <c r="G18" t="str">
        <f>Legend!D24</f>
        <v>base load generation</v>
      </c>
      <c r="H18" t="s">
        <v>50</v>
      </c>
    </row>
    <row r="19" spans="1:8">
      <c r="A19" t="str">
        <f>Legend!A25</f>
        <v>intermediate generation</v>
      </c>
      <c r="B19" t="str">
        <f>Legend!B25</f>
        <v>intermediate generation</v>
      </c>
      <c r="C19" t="str">
        <f>Legend!C25</f>
        <v>intermediate generation_</v>
      </c>
      <c r="D19">
        <v>1975</v>
      </c>
      <c r="E19">
        <v>1</v>
      </c>
      <c r="F19">
        <v>1</v>
      </c>
      <c r="G19" t="str">
        <f>Legend!D25</f>
        <v>intermediate generation</v>
      </c>
      <c r="H19" t="s">
        <v>50</v>
      </c>
    </row>
    <row r="20" spans="1:8">
      <c r="A20" t="str">
        <f>Legend!A26</f>
        <v>subpeak generation</v>
      </c>
      <c r="B20" t="str">
        <f>Legend!B26</f>
        <v>subpeak generation</v>
      </c>
      <c r="C20" t="str">
        <f>Legend!C26</f>
        <v>subpeak generation_</v>
      </c>
      <c r="D20">
        <v>1975</v>
      </c>
      <c r="E20">
        <v>1</v>
      </c>
      <c r="F20">
        <v>1</v>
      </c>
      <c r="G20" t="str">
        <f>Legend!D26</f>
        <v>subpeak generation</v>
      </c>
      <c r="H20" t="s">
        <v>50</v>
      </c>
    </row>
    <row r="21" spans="1:8">
      <c r="A21" t="str">
        <f>Legend!A27</f>
        <v>peak generation</v>
      </c>
      <c r="B21" t="str">
        <f>Legend!B27</f>
        <v>peak generation</v>
      </c>
      <c r="C21" t="str">
        <f>Legend!C27</f>
        <v>peak generation_</v>
      </c>
      <c r="D21">
        <v>1975</v>
      </c>
      <c r="E21">
        <v>1</v>
      </c>
      <c r="F21">
        <v>1</v>
      </c>
      <c r="G21" t="str">
        <f>Legend!D27</f>
        <v>peak generation</v>
      </c>
      <c r="H21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Legend</vt:lpstr>
      <vt:lpstr>A_elecD_Delete</vt:lpstr>
      <vt:lpstr>A_elecD_misc</vt:lpstr>
      <vt:lpstr>A_elecD_subs_logit</vt:lpstr>
      <vt:lpstr>A_elecD_tech_logit</vt:lpstr>
      <vt:lpstr>A_elecD_subs_interp</vt:lpstr>
      <vt:lpstr>A_elecD_tech_interp</vt:lpstr>
      <vt:lpstr>A_elecD_tech_input</vt:lpstr>
    </vt:vector>
  </TitlesOfParts>
  <Company>JGCRI/PNL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Pralit Patel</dc:creator>
  <cp:lastModifiedBy>Pralit Patel</cp:lastModifiedBy>
  <dcterms:created xsi:type="dcterms:W3CDTF">2012-07-29T17:00:01Z</dcterms:created>
  <dcterms:modified xsi:type="dcterms:W3CDTF">2012-07-29T19:50:07Z</dcterms:modified>
</cp:coreProperties>
</file>