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edbff4460b872d/MiniJoe/AutoBot-Enterprise/AutoBotUtilities.Tests/Test Data/Test Shipment files/"/>
    </mc:Choice>
  </mc:AlternateContent>
  <xr:revisionPtr revIDLastSave="1" documentId="11_6EC28F028E6ACE301E2093AA6AA1F31CC523803D" xr6:coauthVersionLast="47" xr6:coauthVersionMax="47" xr10:uidLastSave="{733FFE09-CB76-4EC9-B98B-2252E6EEBD67}"/>
  <bookViews>
    <workbookView xWindow="6795" yWindow="2235" windowWidth="26130" windowHeight="11850" xr2:uid="{00000000-000D-0000-FFFF-FFFF00000000}"/>
  </bookViews>
  <sheets>
    <sheet name="PO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P6" i="1"/>
  <c r="P5" i="1"/>
  <c r="P7" i="1" s="1"/>
  <c r="P9" i="1" s="1"/>
  <c r="Q2" i="1"/>
  <c r="Q5" i="1" s="1"/>
  <c r="Q7" i="1" s="1"/>
  <c r="Q9" i="1" s="1"/>
  <c r="R2" i="1" l="1"/>
</calcChain>
</file>

<file path=xl/sharedStrings.xml><?xml version="1.0" encoding="utf-8"?>
<sst xmlns="http://schemas.openxmlformats.org/spreadsheetml/2006/main" count="50" uniqueCount="45">
  <si>
    <t>Document Type</t>
  </si>
  <si>
    <t>PO Number</t>
  </si>
  <si>
    <t>Supplier Invoice#</t>
  </si>
  <si>
    <t>Date</t>
  </si>
  <si>
    <t>Category</t>
  </si>
  <si>
    <t>TariffCode</t>
  </si>
  <si>
    <t>PO Item Number</t>
  </si>
  <si>
    <t>PO Item Description</t>
  </si>
  <si>
    <t>Supplier Item Number</t>
  </si>
  <si>
    <t>Supplier Item Description</t>
  </si>
  <si>
    <t>Quantity</t>
  </si>
  <si>
    <t>Per Unit</t>
  </si>
  <si>
    <t>UNITS</t>
  </si>
  <si>
    <t>Currency</t>
  </si>
  <si>
    <t>Cost</t>
  </si>
  <si>
    <t>Total Cost</t>
  </si>
  <si>
    <t>Total</t>
  </si>
  <si>
    <t>TotalCost Vs Total</t>
  </si>
  <si>
    <t>InvoiceTotal</t>
  </si>
  <si>
    <t>Total Internal Freight</t>
  </si>
  <si>
    <t>Total Insurance</t>
  </si>
  <si>
    <t>Total Other Cost</t>
  </si>
  <si>
    <t>Total Deduction</t>
  </si>
  <si>
    <t>Packages</t>
  </si>
  <si>
    <t>Warehouse</t>
  </si>
  <si>
    <t>Supplier Code</t>
  </si>
  <si>
    <t>Supplier Name</t>
  </si>
  <si>
    <t>Supplier Address</t>
  </si>
  <si>
    <t>Country Code</t>
  </si>
  <si>
    <t>Instructions</t>
  </si>
  <si>
    <t>Previous Declaration</t>
  </si>
  <si>
    <t>Financial Information</t>
  </si>
  <si>
    <t>Gallons</t>
  </si>
  <si>
    <t>Liters</t>
  </si>
  <si>
    <t>INVTotalCost</t>
  </si>
  <si>
    <t>POTotalCost</t>
  </si>
  <si>
    <t>4200-000</t>
  </si>
  <si>
    <t/>
  </si>
  <si>
    <t>111-8019845-2302666</t>
  </si>
  <si>
    <t>2024-07-15</t>
  </si>
  <si>
    <t>94054000</t>
  </si>
  <si>
    <t>MESAILUP16InchLEDLig</t>
  </si>
  <si>
    <t>MESAILUP 16 Inch LED Lighted Liquor Bottle Display 2 Step Illuminated Bottle Shelf 2 Tier Home Bar Drinks Commercial Lighting Shelves with Remote Control (2 Tier, 16 inch)</t>
  </si>
  <si>
    <t>Marks</t>
  </si>
  <si>
    <t>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</si>
</sst>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workbookViewId="0">
      <selection activeCell="A3" sqref="A3:XFD3"/>
    </sheetView>
  </sheetViews>
  <sheetFormatPr default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F2" t="s">
        <v>40</v>
      </c>
      <c r="I2" t="s">
        <v>41</v>
      </c>
      <c r="J2" t="s">
        <v>42</v>
      </c>
      <c r="K2">
        <v>3</v>
      </c>
      <c r="M2" t="s">
        <v>37</v>
      </c>
      <c r="N2" t="s">
        <v>37</v>
      </c>
      <c r="O2">
        <v>39.99</v>
      </c>
      <c r="P2">
        <v>119.97</v>
      </c>
      <c r="Q2">
        <f>O2*K2</f>
        <v>119.97</v>
      </c>
      <c r="R2">
        <f>P2-Q2</f>
        <v>0</v>
      </c>
      <c r="S2">
        <v>171.37</v>
      </c>
      <c r="T2">
        <v>43</v>
      </c>
      <c r="U2">
        <v>0</v>
      </c>
      <c r="V2">
        <v>8.4</v>
      </c>
      <c r="W2">
        <v>0</v>
      </c>
      <c r="X2">
        <v>1</v>
      </c>
      <c r="Y2" t="s">
        <v>43</v>
      </c>
      <c r="Z2" t="s">
        <v>44</v>
      </c>
      <c r="AA2" t="s">
        <v>44</v>
      </c>
      <c r="AB2" t="s">
        <v>37</v>
      </c>
      <c r="AC2" t="s">
        <v>37</v>
      </c>
    </row>
    <row r="5" spans="1:36" x14ac:dyDescent="0.25">
      <c r="P5">
        <f>SUM(P2:P2)</f>
        <v>119.97</v>
      </c>
      <c r="Q5">
        <f>SUM(Q2:Q2)</f>
        <v>119.97</v>
      </c>
    </row>
    <row r="6" spans="1:36" x14ac:dyDescent="0.25">
      <c r="P6">
        <f>(T2 + U2 + V2 - W2)</f>
        <v>51.4</v>
      </c>
      <c r="Q6">
        <f>(T2 + U2 + V2 - W2)</f>
        <v>51.4</v>
      </c>
    </row>
    <row r="7" spans="1:36" x14ac:dyDescent="0.25">
      <c r="P7">
        <f>(P5 + P6)</f>
        <v>171.37</v>
      </c>
      <c r="Q7">
        <f>(Q5 + Q6)</f>
        <v>171.37</v>
      </c>
    </row>
    <row r="9" spans="1:36" x14ac:dyDescent="0.25">
      <c r="P9">
        <f>(S2 - P7)</f>
        <v>0</v>
      </c>
      <c r="Q9">
        <f>(S2 - Q7)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Bartholomew</cp:lastModifiedBy>
  <dcterms:created xsi:type="dcterms:W3CDTF">2025-04-01T11:10:43Z</dcterms:created>
  <dcterms:modified xsi:type="dcterms:W3CDTF">2025-04-02T09:21:56Z</dcterms:modified>
</cp:coreProperties>
</file>